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12146\Desktop\TEK Bootcamp\Capstone Project\"/>
    </mc:Choice>
  </mc:AlternateContent>
  <xr:revisionPtr revIDLastSave="0" documentId="8_{36152DFE-16A5-4AE8-89E5-ADB515200460}" xr6:coauthVersionLast="47" xr6:coauthVersionMax="47" xr10:uidLastSave="{00000000-0000-0000-0000-000000000000}"/>
  <bookViews>
    <workbookView xWindow="-108" yWindow="-108" windowWidth="23256" windowHeight="12456" firstSheet="3" activeTab="10" xr2:uid="{4CE0BFA1-3F48-47F9-9294-3EF16AEA761A}"/>
  </bookViews>
  <sheets>
    <sheet name="Toy_PowerBI_Example" sheetId="3" state="hidden" r:id="rId1"/>
    <sheet name="capstone_tables_part1" sheetId="1" state="hidden" r:id="rId2"/>
    <sheet name="Sales by Employee" sheetId="7" r:id="rId3"/>
    <sheet name="Sales by Product" sheetId="8" r:id="rId4"/>
    <sheet name="Top Ranking by Period" sheetId="9" r:id="rId5"/>
    <sheet name="Region" sheetId="5" r:id="rId6"/>
    <sheet name="Copy" sheetId="4" state="hidden" r:id="rId7"/>
    <sheet name="capstone_table_part2" sheetId="2" state="hidden" r:id="rId8"/>
    <sheet name="part2_emp" sheetId="10" state="hidden" r:id="rId9"/>
    <sheet name="part2_item" sheetId="11" state="hidden" r:id="rId10"/>
    <sheet name="Dashboard" sheetId="12" r:id="rId11"/>
  </sheets>
  <externalReferences>
    <externalReference r:id="rId12"/>
  </externalReferences>
  <definedNames>
    <definedName name="ExternalData_1" localSheetId="0" hidden="1">Toy_PowerBI_Example!$K$4:$N$24</definedName>
    <definedName name="MidVal">[1]Sales_Transactions_Dataset_Week!$BH$3</definedName>
    <definedName name="ModVal">[1]Sales_Transactions_Dataset_Week!$BH$2</definedName>
    <definedName name="Slicer_PROD_CODE">#N/A</definedName>
    <definedName name="Slicer_PROD_NAME">#N/A</definedName>
    <definedName name="Slicer_Sales_Team_Lead">#N/A</definedName>
  </definedNames>
  <calcPr calcId="191029"/>
  <pivotCaches>
    <pivotCache cacheId="28" r:id="rId13"/>
    <pivotCache cacheId="18" r:id="rId14"/>
    <pivotCache cacheId="16"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7" i="4" l="1"/>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S11" i="4"/>
  <c r="M11" i="4"/>
  <c r="S10" i="4"/>
  <c r="M10" i="4"/>
  <c r="S9" i="4"/>
  <c r="M9" i="4"/>
  <c r="S8" i="4"/>
  <c r="M8" i="4"/>
  <c r="F8" i="4"/>
  <c r="S7" i="4"/>
  <c r="M7" i="4"/>
  <c r="F7" i="4"/>
  <c r="S6" i="4"/>
  <c r="M6" i="4"/>
  <c r="F6" i="4"/>
  <c r="S5" i="4"/>
  <c r="M5" i="4"/>
  <c r="F5" i="4"/>
  <c r="S4" i="4"/>
  <c r="M4" i="4"/>
  <c r="F4" i="4"/>
  <c r="J2" i="4"/>
  <c r="F4" i="1"/>
  <c r="F5" i="1"/>
  <c r="F6" i="1"/>
  <c r="F7" i="1"/>
  <c r="F8"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J2" i="1"/>
  <c r="S11" i="1"/>
  <c r="S10" i="1"/>
  <c r="S9" i="1"/>
  <c r="S8" i="1"/>
  <c r="S7" i="1"/>
  <c r="S6" i="1"/>
  <c r="S5" i="1"/>
  <c r="S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F8FE8F-6E83-49F5-8D40-B414E7DD02EE}" keepAlive="1" name="Query - capstone_tables_part1" description="Connection to the 'capstone_tables_part1' query in the workbook." type="5" refreshedVersion="7" background="1">
    <dbPr connection="Provider=Microsoft.Mashup.OleDb.1;Data Source=$Workbook$;Location=capstone_tables_part1;Extended Properties=&quot;&quot;" command="SELECT * FROM [capstone_tables_part1]"/>
  </connection>
  <connection id="2" xr16:uid="{9D79B14B-5B5C-4152-B0CF-7E2C95409028}" keepAlive="1" name="Query - capstone_tables_part1 (2)" description="Connection to the 'capstone_tables_part1 (2)' query in the workbook." type="5" refreshedVersion="7" background="1">
    <dbPr connection="Provider=Microsoft.Mashup.OleDb.1;Data Source=$Workbook$;Location=&quot;capstone_tables_part1 (2)&quot;;Extended Properties=&quot;&quot;" command="SELECT * FROM [capstone_tables_part1 (2)]"/>
  </connection>
  <connection id="3" xr16:uid="{1043192A-8A8F-4A2C-9B00-5D1509F46ACD}" keepAlive="1" name="Query - Table7" description="Connection to the 'Table7' query in the workbook." type="5" refreshedVersion="6" background="1" saveData="1">
    <dbPr connection="Provider=Microsoft.Mashup.OleDb.1;Data Source=$Workbook$;Location=Table7;Extended Properties=&quot;&quot;" command="SELECT * FROM [Table7]"/>
  </connection>
</connections>
</file>

<file path=xl/sharedStrings.xml><?xml version="1.0" encoding="utf-8"?>
<sst xmlns="http://schemas.openxmlformats.org/spreadsheetml/2006/main" count="702" uniqueCount="163">
  <si>
    <t>Prices</t>
  </si>
  <si>
    <t>Sales Team Lead</t>
  </si>
  <si>
    <t>PayGrade</t>
  </si>
  <si>
    <t>Region</t>
  </si>
  <si>
    <t>Week0+</t>
  </si>
  <si>
    <t>Week1+</t>
  </si>
  <si>
    <t>Sales Period</t>
  </si>
  <si>
    <t>Sales Year</t>
  </si>
  <si>
    <t>PROD_CODE</t>
  </si>
  <si>
    <t>PROD_NAME</t>
  </si>
  <si>
    <t>URL</t>
  </si>
  <si>
    <t>link</t>
  </si>
  <si>
    <t>Manufacturer</t>
  </si>
  <si>
    <t>Extended Service Plan</t>
  </si>
  <si>
    <t>Warranty Price</t>
  </si>
  <si>
    <t>2019Q1</t>
  </si>
  <si>
    <t>2019Q2</t>
  </si>
  <si>
    <t>2019Q3</t>
  </si>
  <si>
    <t>2019Q4</t>
  </si>
  <si>
    <t>2020Q1</t>
  </si>
  <si>
    <t>2020Q2</t>
  </si>
  <si>
    <t>2020Q3</t>
  </si>
  <si>
    <t>2020Q4</t>
  </si>
  <si>
    <t>Evans, Gina</t>
  </si>
  <si>
    <t>C12</t>
  </si>
  <si>
    <t>NW</t>
  </si>
  <si>
    <t>PROD_006</t>
  </si>
  <si>
    <t>ZT2000 Zero Turn Mower</t>
  </si>
  <si>
    <t>https://www.bobcat.com/mowers/zero-turn-mowers/zt2000</t>
  </si>
  <si>
    <t>Bobcat</t>
  </si>
  <si>
    <t>ESP_006</t>
  </si>
  <si>
    <t>Lawson, Harry</t>
  </si>
  <si>
    <t>C11</t>
  </si>
  <si>
    <t>PROD_005</t>
  </si>
  <si>
    <t xml:space="preserve">UV34 Gas </t>
  </si>
  <si>
    <t>https://www.bobcat.com/utility-products/utv/UV34/UV34-gas-utv</t>
  </si>
  <si>
    <t>ESP_005</t>
  </si>
  <si>
    <t>Bachmann, Jane</t>
  </si>
  <si>
    <t>C13</t>
  </si>
  <si>
    <t>PROD_004</t>
  </si>
  <si>
    <t>CT1021 Sub-Compact Tractor</t>
  </si>
  <si>
    <t>https://www.bobcat.com/tractors/models/ct1021/features</t>
  </si>
  <si>
    <t>ESP_004</t>
  </si>
  <si>
    <t>Clement, Beverly</t>
  </si>
  <si>
    <t>C14</t>
  </si>
  <si>
    <t>SW</t>
  </si>
  <si>
    <t>PROD_007</t>
  </si>
  <si>
    <t>S70 Skid Steer Loader</t>
  </si>
  <si>
    <t>https://www.bobcat.com/loaders/skid-steer-loaders/models/s70/features</t>
  </si>
  <si>
    <t>ESP_007</t>
  </si>
  <si>
    <t>Allen, Maude</t>
  </si>
  <si>
    <t>PROD_002</t>
  </si>
  <si>
    <t>CUV82</t>
  </si>
  <si>
    <t>https://www.cat.com/en_US/products/new/equipment/utility-vehicles/utility-vehicles/1000034280.html</t>
  </si>
  <si>
    <t>Cat</t>
  </si>
  <si>
    <t>ESP_002</t>
  </si>
  <si>
    <t>PROD_001</t>
  </si>
  <si>
    <t>Gator XUV 590M</t>
  </si>
  <si>
    <t>https://e-marketing.deere.com/store/landpro-equipmentalexander-ny/ViewAllProducts.do</t>
  </si>
  <si>
    <t>John Deere</t>
  </si>
  <si>
    <t>ESP_001</t>
  </si>
  <si>
    <t>PROD_008</t>
  </si>
  <si>
    <t>Z930M Ztrack</t>
  </si>
  <si>
    <t>ESP_008</t>
  </si>
  <si>
    <t>PROD_003</t>
  </si>
  <si>
    <t>1025R Sub-Compact Tractor</t>
  </si>
  <si>
    <t>ESP_003</t>
  </si>
  <si>
    <t>Date</t>
  </si>
  <si>
    <t>EmpID</t>
  </si>
  <si>
    <t>Quarter</t>
  </si>
  <si>
    <t>W51</t>
  </si>
  <si>
    <t>W50</t>
  </si>
  <si>
    <t>W49</t>
  </si>
  <si>
    <t>W48</t>
  </si>
  <si>
    <t>W47</t>
  </si>
  <si>
    <t>W46</t>
  </si>
  <si>
    <t>W45</t>
  </si>
  <si>
    <t>W44</t>
  </si>
  <si>
    <t>W43</t>
  </si>
  <si>
    <t>W42</t>
  </si>
  <si>
    <t>W41</t>
  </si>
  <si>
    <t>W40</t>
  </si>
  <si>
    <t>W39</t>
  </si>
  <si>
    <t>W38</t>
  </si>
  <si>
    <t>W37</t>
  </si>
  <si>
    <t>W36</t>
  </si>
  <si>
    <t>W35</t>
  </si>
  <si>
    <t>W34</t>
  </si>
  <si>
    <t>W33</t>
  </si>
  <si>
    <t>W32</t>
  </si>
  <si>
    <t>W31</t>
  </si>
  <si>
    <t>W30</t>
  </si>
  <si>
    <t>W29</t>
  </si>
  <si>
    <t>W28</t>
  </si>
  <si>
    <t>W27</t>
  </si>
  <si>
    <t>W26</t>
  </si>
  <si>
    <t>W25</t>
  </si>
  <si>
    <t>W24</t>
  </si>
  <si>
    <t>W23</t>
  </si>
  <si>
    <t>W22</t>
  </si>
  <si>
    <t>W21</t>
  </si>
  <si>
    <t>W20</t>
  </si>
  <si>
    <t>W19</t>
  </si>
  <si>
    <t>W18</t>
  </si>
  <si>
    <t>W17</t>
  </si>
  <si>
    <t>W16</t>
  </si>
  <si>
    <t>W15</t>
  </si>
  <si>
    <t>W14</t>
  </si>
  <si>
    <t>W13</t>
  </si>
  <si>
    <t>W12</t>
  </si>
  <si>
    <t>W11</t>
  </si>
  <si>
    <t>W10</t>
  </si>
  <si>
    <t>W9</t>
  </si>
  <si>
    <t>W8</t>
  </si>
  <si>
    <t>W7</t>
  </si>
  <si>
    <t>W6</t>
  </si>
  <si>
    <t>W5</t>
  </si>
  <si>
    <t>W4</t>
  </si>
  <si>
    <t>W3</t>
  </si>
  <si>
    <t>W2</t>
  </si>
  <si>
    <t>W1</t>
  </si>
  <si>
    <t>W0</t>
  </si>
  <si>
    <t>Year</t>
  </si>
  <si>
    <t>EMP_ID</t>
  </si>
  <si>
    <t>ITEM_CODE</t>
  </si>
  <si>
    <t>Index</t>
  </si>
  <si>
    <t>Sales Quantities by Product, Employee, Year, Week</t>
  </si>
  <si>
    <t>2020</t>
  </si>
  <si>
    <t>Interior</t>
  </si>
  <si>
    <t>Bed</t>
  </si>
  <si>
    <t>2019</t>
  </si>
  <si>
    <t>2018</t>
  </si>
  <si>
    <t>2017</t>
  </si>
  <si>
    <t>2016</t>
  </si>
  <si>
    <t>Outdoor</t>
  </si>
  <si>
    <t>Garage</t>
  </si>
  <si>
    <t>Garden</t>
  </si>
  <si>
    <t>Kitchen</t>
  </si>
  <si>
    <t>Toys</t>
  </si>
  <si>
    <t>Business Unit</t>
  </si>
  <si>
    <t>Division/Sales Year</t>
  </si>
  <si>
    <t>Sales</t>
  </si>
  <si>
    <t>See "Queries &amp; Connections" Table7 Power Query in this file.</t>
  </si>
  <si>
    <t>Tabular Data</t>
  </si>
  <si>
    <t>Cross Tabular data</t>
  </si>
  <si>
    <t>EMP244</t>
  </si>
  <si>
    <t>EMP267</t>
  </si>
  <si>
    <t>EMP234</t>
  </si>
  <si>
    <t>EMP256</t>
  </si>
  <si>
    <t>EMP290</t>
  </si>
  <si>
    <t>ITEM_CODE includes PROD and ESP</t>
  </si>
  <si>
    <t>IsFound</t>
  </si>
  <si>
    <t>Row Labels</t>
  </si>
  <si>
    <t>Grand Total</t>
  </si>
  <si>
    <t>Sum of 2019Q1</t>
  </si>
  <si>
    <t>Sum of 2019Q2</t>
  </si>
  <si>
    <t>Sum of 2019Q3</t>
  </si>
  <si>
    <t>Sum of 2019Q4</t>
  </si>
  <si>
    <t>Sum of 2020Q1</t>
  </si>
  <si>
    <t>Sum of 2020Q2</t>
  </si>
  <si>
    <t>Sum of 2020Q3</t>
  </si>
  <si>
    <t>Sum of 2020Q4</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</si>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</sst>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6"/>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xf numFmtId="14" fontId="0" fillId="0" borderId="0" xfId="0" applyNumberFormat="1"/>
    <xf numFmtId="0" fontId="0" fillId="2" borderId="0" xfId="0" applyFill="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0" fillId="3" borderId="0" xfId="0" applyFill="1"/>
  </cellXfs>
  <cellStyles count="2">
    <cellStyle name="Hyperlink" xfId="1" builtinId="8"/>
    <cellStyle name="Normal" xfId="0" builtinId="0"/>
  </cellStyles>
  <dxfs count="16">
    <dxf>
      <numFmt numFmtId="0" formatCode="General"/>
    </dxf>
    <dxf>
      <numFmt numFmtId="0" formatCode="General"/>
    </dxf>
    <dxf>
      <numFmt numFmtId="0" formatCode="General"/>
    </dxf>
    <dxf>
      <numFmt numFmtId="0" formatCode="General"/>
      <fill>
        <patternFill patternType="solid">
          <fgColor indexed="64"/>
          <bgColor theme="0" tint="-0.249977111117893"/>
        </patternFill>
      </fill>
    </dxf>
    <dxf>
      <numFmt numFmtId="19" formatCode="m/d/yyyy"/>
    </dxf>
    <dxf>
      <numFmt numFmtId="0" formatCode="General"/>
    </dxf>
    <dxf>
      <numFmt numFmtId="0" formatCode="General"/>
    </dxf>
    <dxf>
      <numFmt numFmtId="0" formatCode="General"/>
      <fill>
        <patternFill patternType="solid">
          <fgColor indexed="64"/>
          <bgColor theme="0" tint="-0.249977111117893"/>
        </patternFill>
      </fill>
    </dxf>
    <dxf>
      <numFmt numFmtId="19" formatCode="m/d/yyyy"/>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2.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Employee'!$A$2:$A$7</c:f>
              <c:strCache>
                <c:ptCount val="5"/>
                <c:pt idx="0">
                  <c:v>Allen, Maude</c:v>
                </c:pt>
                <c:pt idx="1">
                  <c:v>Bachmann, Jane</c:v>
                </c:pt>
                <c:pt idx="2">
                  <c:v>Clement, Beverly</c:v>
                </c:pt>
                <c:pt idx="3">
                  <c:v>Evans, Gina</c:v>
                </c:pt>
                <c:pt idx="4">
                  <c:v>Lawson, Harry</c:v>
                </c:pt>
              </c:strCache>
            </c:strRef>
          </c:cat>
          <c:val>
            <c:numRef>
              <c:f>'Sales by Employee'!$B$2:$B$7</c:f>
              <c:numCache>
                <c:formatCode>General</c:formatCode>
                <c:ptCount val="5"/>
                <c:pt idx="0">
                  <c:v>119136</c:v>
                </c:pt>
                <c:pt idx="1">
                  <c:v>91648</c:v>
                </c:pt>
                <c:pt idx="2">
                  <c:v>184428</c:v>
                </c:pt>
                <c:pt idx="3">
                  <c:v>36896</c:v>
                </c:pt>
                <c:pt idx="4">
                  <c:v>112880</c:v>
                </c:pt>
              </c:numCache>
            </c:numRef>
          </c:val>
          <c:extLst>
            <c:ext xmlns:c16="http://schemas.microsoft.com/office/drawing/2014/chart" uri="{C3380CC4-5D6E-409C-BE32-E72D297353CC}">
              <c16:uniqueId val="{00000000-0BE5-4514-AFCB-3201CC5F0042}"/>
            </c:ext>
          </c:extLst>
        </c:ser>
        <c:dLbls>
          <c:dLblPos val="outEnd"/>
          <c:showLegendKey val="0"/>
          <c:showVal val="1"/>
          <c:showCatName val="0"/>
          <c:showSerName val="0"/>
          <c:showPercent val="0"/>
          <c:showBubbleSize val="0"/>
        </c:dLbls>
        <c:gapWidth val="219"/>
        <c:overlap val="-27"/>
        <c:axId val="484308368"/>
        <c:axId val="484315856"/>
      </c:barChart>
      <c:catAx>
        <c:axId val="4843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15856"/>
        <c:crosses val="autoZero"/>
        <c:auto val="1"/>
        <c:lblAlgn val="ctr"/>
        <c:lblOffset val="100"/>
        <c:noMultiLvlLbl val="0"/>
      </c:catAx>
      <c:valAx>
        <c:axId val="4843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Product!PivotTable3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Product'!$A$4:$A$12</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'Sales by Product'!$B$4:$B$12</c:f>
              <c:numCache>
                <c:formatCode>General</c:formatCode>
                <c:ptCount val="8"/>
                <c:pt idx="0">
                  <c:v>120260</c:v>
                </c:pt>
                <c:pt idx="1">
                  <c:v>91648</c:v>
                </c:pt>
                <c:pt idx="2">
                  <c:v>119136</c:v>
                </c:pt>
                <c:pt idx="3">
                  <c:v>99792</c:v>
                </c:pt>
                <c:pt idx="4">
                  <c:v>184428</c:v>
                </c:pt>
                <c:pt idx="5">
                  <c:v>112880</c:v>
                </c:pt>
                <c:pt idx="6">
                  <c:v>93112</c:v>
                </c:pt>
                <c:pt idx="7">
                  <c:v>36896</c:v>
                </c:pt>
              </c:numCache>
            </c:numRef>
          </c:val>
          <c:extLst>
            <c:ext xmlns:c16="http://schemas.microsoft.com/office/drawing/2014/chart" uri="{C3380CC4-5D6E-409C-BE32-E72D297353CC}">
              <c16:uniqueId val="{00000000-732F-4A01-A10F-DA8EF459571A}"/>
            </c:ext>
          </c:extLst>
        </c:ser>
        <c:dLbls>
          <c:dLblPos val="outEnd"/>
          <c:showLegendKey val="0"/>
          <c:showVal val="1"/>
          <c:showCatName val="0"/>
          <c:showSerName val="0"/>
          <c:showPercent val="0"/>
          <c:showBubbleSize val="0"/>
        </c:dLbls>
        <c:gapWidth val="219"/>
        <c:overlap val="-27"/>
        <c:axId val="484352048"/>
        <c:axId val="484350384"/>
      </c:barChart>
      <c:catAx>
        <c:axId val="4843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0384"/>
        <c:crosses val="autoZero"/>
        <c:auto val="1"/>
        <c:lblAlgn val="ctr"/>
        <c:lblOffset val="100"/>
        <c:noMultiLvlLbl val="0"/>
      </c:catAx>
      <c:valAx>
        <c:axId val="48435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Product!PivotTable3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Product'!$A$4:$A$12</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'Sales by Product'!$B$4:$B$12</c:f>
              <c:numCache>
                <c:formatCode>General</c:formatCode>
                <c:ptCount val="8"/>
                <c:pt idx="0">
                  <c:v>120260</c:v>
                </c:pt>
                <c:pt idx="1">
                  <c:v>91648</c:v>
                </c:pt>
                <c:pt idx="2">
                  <c:v>119136</c:v>
                </c:pt>
                <c:pt idx="3">
                  <c:v>99792</c:v>
                </c:pt>
                <c:pt idx="4">
                  <c:v>184428</c:v>
                </c:pt>
                <c:pt idx="5">
                  <c:v>112880</c:v>
                </c:pt>
                <c:pt idx="6">
                  <c:v>93112</c:v>
                </c:pt>
                <c:pt idx="7">
                  <c:v>36896</c:v>
                </c:pt>
              </c:numCache>
            </c:numRef>
          </c:val>
          <c:extLst>
            <c:ext xmlns:c16="http://schemas.microsoft.com/office/drawing/2014/chart" uri="{C3380CC4-5D6E-409C-BE32-E72D297353CC}">
              <c16:uniqueId val="{00000000-0797-40CE-AE88-6186B48A427D}"/>
            </c:ext>
          </c:extLst>
        </c:ser>
        <c:dLbls>
          <c:dLblPos val="outEnd"/>
          <c:showLegendKey val="0"/>
          <c:showVal val="1"/>
          <c:showCatName val="0"/>
          <c:showSerName val="0"/>
          <c:showPercent val="0"/>
          <c:showBubbleSize val="0"/>
        </c:dLbls>
        <c:gapWidth val="219"/>
        <c:overlap val="-27"/>
        <c:axId val="484352048"/>
        <c:axId val="484350384"/>
      </c:barChart>
      <c:catAx>
        <c:axId val="4843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0384"/>
        <c:crosses val="autoZero"/>
        <c:auto val="1"/>
        <c:lblAlgn val="ctr"/>
        <c:lblOffset val="100"/>
        <c:noMultiLvlLbl val="0"/>
      </c:catAx>
      <c:valAx>
        <c:axId val="48435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Ranking by Period!PivotTable4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Ranking by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Ranking by Period'!$B$3</c:f>
              <c:strCache>
                <c:ptCount val="1"/>
                <c:pt idx="0">
                  <c:v>Sum of 2019Q1</c:v>
                </c:pt>
              </c:strCache>
            </c:strRef>
          </c:tx>
          <c:spPr>
            <a:solidFill>
              <a:schemeClr val="accent1"/>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Period'!$B$4:$B$9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2-E67E-4546-A4CB-FE2FA7D4FE8B}"/>
            </c:ext>
          </c:extLst>
        </c:ser>
        <c:ser>
          <c:idx val="1"/>
          <c:order val="1"/>
          <c:tx>
            <c:strRef>
              <c:f>'Top Ranking by Period'!$C$3</c:f>
              <c:strCache>
                <c:ptCount val="1"/>
                <c:pt idx="0">
                  <c:v>Sum of 2019Q2</c:v>
                </c:pt>
              </c:strCache>
            </c:strRef>
          </c:tx>
          <c:spPr>
            <a:solidFill>
              <a:schemeClr val="accent2"/>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Period'!$C$4:$C$9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3-E67E-4546-A4CB-FE2FA7D4FE8B}"/>
            </c:ext>
          </c:extLst>
        </c:ser>
        <c:ser>
          <c:idx val="2"/>
          <c:order val="2"/>
          <c:tx>
            <c:strRef>
              <c:f>'Top Ranking by Period'!$D$3</c:f>
              <c:strCache>
                <c:ptCount val="1"/>
                <c:pt idx="0">
                  <c:v>Sum of 2019Q3</c:v>
                </c:pt>
              </c:strCache>
            </c:strRef>
          </c:tx>
          <c:spPr>
            <a:solidFill>
              <a:schemeClr val="accent3"/>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Period'!$D$4:$D$9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4-E67E-4546-A4CB-FE2FA7D4FE8B}"/>
            </c:ext>
          </c:extLst>
        </c:ser>
        <c:ser>
          <c:idx val="3"/>
          <c:order val="3"/>
          <c:tx>
            <c:strRef>
              <c:f>'Top Ranking by Period'!$E$3</c:f>
              <c:strCache>
                <c:ptCount val="1"/>
                <c:pt idx="0">
                  <c:v>Sum of 2019Q4</c:v>
                </c:pt>
              </c:strCache>
            </c:strRef>
          </c:tx>
          <c:spPr>
            <a:solidFill>
              <a:schemeClr val="accent4"/>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Period'!$E$4:$E$9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5-E67E-4546-A4CB-FE2FA7D4FE8B}"/>
            </c:ext>
          </c:extLst>
        </c:ser>
        <c:ser>
          <c:idx val="4"/>
          <c:order val="4"/>
          <c:tx>
            <c:strRef>
              <c:f>'Top Ranking by Period'!$F$3</c:f>
              <c:strCache>
                <c:ptCount val="1"/>
                <c:pt idx="0">
                  <c:v>Sum of 2020Q1</c:v>
                </c:pt>
              </c:strCache>
            </c:strRef>
          </c:tx>
          <c:spPr>
            <a:solidFill>
              <a:schemeClr val="accent5"/>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Period'!$F$4:$F$9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6-E67E-4546-A4CB-FE2FA7D4FE8B}"/>
            </c:ext>
          </c:extLst>
        </c:ser>
        <c:ser>
          <c:idx val="5"/>
          <c:order val="5"/>
          <c:tx>
            <c:strRef>
              <c:f>'Top Ranking by Period'!$G$3</c:f>
              <c:strCache>
                <c:ptCount val="1"/>
                <c:pt idx="0">
                  <c:v>Sum of 2020Q2</c:v>
                </c:pt>
              </c:strCache>
            </c:strRef>
          </c:tx>
          <c:spPr>
            <a:solidFill>
              <a:schemeClr val="accent6"/>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Period'!$G$4:$G$9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7-E67E-4546-A4CB-FE2FA7D4FE8B}"/>
            </c:ext>
          </c:extLst>
        </c:ser>
        <c:ser>
          <c:idx val="6"/>
          <c:order val="6"/>
          <c:tx>
            <c:strRef>
              <c:f>'Top Ranking by Period'!$H$3</c:f>
              <c:strCache>
                <c:ptCount val="1"/>
                <c:pt idx="0">
                  <c:v>Sum of 2020Q3</c:v>
                </c:pt>
              </c:strCache>
            </c:strRef>
          </c:tx>
          <c:spPr>
            <a:solidFill>
              <a:schemeClr val="accent1">
                <a:lumMod val="60000"/>
              </a:schemeClr>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Period'!$H$4:$H$9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8-E67E-4546-A4CB-FE2FA7D4FE8B}"/>
            </c:ext>
          </c:extLst>
        </c:ser>
        <c:ser>
          <c:idx val="7"/>
          <c:order val="7"/>
          <c:tx>
            <c:strRef>
              <c:f>'Top Ranking by Period'!$I$3</c:f>
              <c:strCache>
                <c:ptCount val="1"/>
                <c:pt idx="0">
                  <c:v>Sum of 2020Q4</c:v>
                </c:pt>
              </c:strCache>
            </c:strRef>
          </c:tx>
          <c:spPr>
            <a:solidFill>
              <a:schemeClr val="accent2">
                <a:lumMod val="60000"/>
              </a:schemeClr>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Period'!$I$4:$I$9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9-E67E-4546-A4CB-FE2FA7D4FE8B}"/>
            </c:ext>
          </c:extLst>
        </c:ser>
        <c:dLbls>
          <c:showLegendKey val="0"/>
          <c:showVal val="0"/>
          <c:showCatName val="0"/>
          <c:showSerName val="0"/>
          <c:showPercent val="0"/>
          <c:showBubbleSize val="0"/>
        </c:dLbls>
        <c:gapWidth val="219"/>
        <c:overlap val="-27"/>
        <c:axId val="579862944"/>
        <c:axId val="579855040"/>
      </c:barChart>
      <c:catAx>
        <c:axId val="5798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5040"/>
        <c:crosses val="autoZero"/>
        <c:auto val="1"/>
        <c:lblAlgn val="ctr"/>
        <c:lblOffset val="100"/>
        <c:noMultiLvlLbl val="0"/>
      </c:catAx>
      <c:valAx>
        <c:axId val="5798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Region!$A$2:$A$4</c:f>
              <c:strCache>
                <c:ptCount val="2"/>
                <c:pt idx="0">
                  <c:v>NW</c:v>
                </c:pt>
                <c:pt idx="1">
                  <c:v>SW</c:v>
                </c:pt>
              </c:strCache>
            </c:strRef>
          </c:cat>
          <c:val>
            <c:numRef>
              <c:f>Region!$B$2:$B$4</c:f>
              <c:numCache>
                <c:formatCode>General</c:formatCode>
                <c:ptCount val="2"/>
                <c:pt idx="0">
                  <c:v>241424</c:v>
                </c:pt>
                <c:pt idx="1">
                  <c:v>303564</c:v>
                </c:pt>
              </c:numCache>
            </c:numRef>
          </c:val>
          <c:extLst>
            <c:ext xmlns:c16="http://schemas.microsoft.com/office/drawing/2014/chart" uri="{C3380CC4-5D6E-409C-BE32-E72D297353CC}">
              <c16:uniqueId val="{00000000-A84C-4A95-BB41-05FFD9E8FE22}"/>
            </c:ext>
          </c:extLst>
        </c:ser>
        <c:dLbls>
          <c:dLblPos val="outEnd"/>
          <c:showLegendKey val="0"/>
          <c:showVal val="1"/>
          <c:showCatName val="0"/>
          <c:showSerName val="0"/>
          <c:showPercent val="0"/>
          <c:showBubbleSize val="0"/>
        </c:dLbls>
        <c:gapWidth val="219"/>
        <c:overlap val="-27"/>
        <c:axId val="579856704"/>
        <c:axId val="579863360"/>
      </c:barChart>
      <c:catAx>
        <c:axId val="5798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63360"/>
        <c:crosses val="autoZero"/>
        <c:auto val="1"/>
        <c:lblAlgn val="ctr"/>
        <c:lblOffset val="100"/>
        <c:noMultiLvlLbl val="0"/>
      </c:catAx>
      <c:valAx>
        <c:axId val="5798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[Dashboard.xlsx]part2_emp!PivotTable1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a:t>
            </a:r>
            <a:r>
              <a:rPr lang="en-US" baseline="0"/>
              <a:t>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part2_emp!$B$3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part2_emp!$A$4:$A$9</c:f>
              <c:strCache>
                <c:ptCount val="5"/>
                <c:pt idx="0">
                  <c:v>EMP234</c:v>
                </c:pt>
                <c:pt idx="1">
                  <c:v>EMP244</c:v>
                </c:pt>
                <c:pt idx="2">
                  <c:v>EMP256</c:v>
                </c:pt>
                <c:pt idx="3">
                  <c:v>EMP267</c:v>
                </c:pt>
                <c:pt idx="4">
                  <c:v>EMP290</c:v>
                </c:pt>
              </c:strCache>
            </c:strRef>
          </c:cat>
          <c:val>
            <c:numRef>
              <c:f>part2_emp!$B$4:$B$9</c:f>
              <c:numCache>
                <c:formatCode>General</c:formatCode>
                <c:ptCount val="5"/>
                <c:pt idx="0">
                  <c:v>23316</c:v>
                </c:pt>
                <c:pt idx="1">
                  <c:v>33177</c:v>
                </c:pt>
                <c:pt idx="2">
                  <c:v>15364</c:v>
                </c:pt>
                <c:pt idx="3">
                  <c:v>33013</c:v>
                </c:pt>
                <c:pt idx="4">
                  <c:v>10179</c:v>
                </c:pt>
              </c:numCache>
            </c:numRef>
          </c:val>
          <c:extLst>
            <c:ext xmlns:c16="http://schemas.microsoft.com/office/drawing/2014/chart" uri="{C3380CC4-5D6E-409C-BE32-E72D297353CC}">
              <c16:uniqueId val="{000000AC-0848-435B-983E-A100B4EEFF35}"/>
            </c:ext>
          </c:extLst>
        </c:ser>
        <c:dLbls>
          <c:dLblPos val="outEnd"/>
          <c:showLegendKey val="0"/>
          <c:showVal val="1"/>
          <c:showCatName val="0"/>
          <c:showSerName val="0"/>
          <c:showPercent val="0"/>
          <c:showBubbleSize val="0"/>
        </c:dLbls>
        <c:gapWidth val="219"/>
        <c:overlap val="-27"/>
        <c:axId val="770548608"/>
        <c:axId val="770550688"/>
      </c:barChart>
      <c:catAx>
        <c:axId val="7705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50688"/>
        <c:crosses val="autoZero"/>
        <c:auto val="1"/>
        <c:lblAlgn val="ctr"/>
        <c:lblOffset val="100"/>
        <c:noMultiLvlLbl val="0"/>
      </c:catAx>
      <c:valAx>
        <c:axId val="7705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[Dashboard.xlsx]part2_item!PivotTable1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part2_item!$B$3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part2_item!$A$4:$A$20</c:f>
              <c:strCache>
                <c:ptCount val="16"/>
                <c:pt idx="0">
                  <c:v>ESP_001</c:v>
                </c:pt>
                <c:pt idx="1">
                  <c:v>ESP_002</c:v>
                </c:pt>
                <c:pt idx="2">
                  <c:v>ESP_003</c:v>
                </c:pt>
                <c:pt idx="3">
                  <c:v>ESP_004</c:v>
                </c:pt>
                <c:pt idx="4">
                  <c:v>ESP_005</c:v>
                </c:pt>
                <c:pt idx="5">
                  <c:v>ESP_006</c:v>
                </c:pt>
                <c:pt idx="6">
                  <c:v>ESP_007</c:v>
                </c:pt>
                <c:pt idx="7">
                  <c:v>ESP_008</c:v>
                </c:pt>
                <c:pt idx="8">
                  <c:v>PROD_001</c:v>
                </c:pt>
                <c:pt idx="9">
                  <c:v>PROD_002</c:v>
                </c:pt>
                <c:pt idx="10">
                  <c:v>PROD_003</c:v>
                </c:pt>
                <c:pt idx="11">
                  <c:v>PROD_004</c:v>
                </c:pt>
                <c:pt idx="12">
                  <c:v>PROD_005</c:v>
                </c:pt>
                <c:pt idx="13">
                  <c:v>PROD_006</c:v>
                </c:pt>
                <c:pt idx="14">
                  <c:v>PROD_007</c:v>
                </c:pt>
                <c:pt idx="15">
                  <c:v>PROD_008</c:v>
                </c:pt>
              </c:strCache>
            </c:strRef>
          </c:cat>
          <c:val>
            <c:numRef>
              <c:f>part2_item!$B$4:$B$20</c:f>
              <c:numCache>
                <c:formatCode>General</c:formatCode>
                <c:ptCount val="16"/>
                <c:pt idx="0">
                  <c:v>2481</c:v>
                </c:pt>
                <c:pt idx="1">
                  <c:v>1354</c:v>
                </c:pt>
                <c:pt idx="2">
                  <c:v>1843</c:v>
                </c:pt>
                <c:pt idx="3">
                  <c:v>1760</c:v>
                </c:pt>
                <c:pt idx="4">
                  <c:v>2092</c:v>
                </c:pt>
                <c:pt idx="5">
                  <c:v>3240</c:v>
                </c:pt>
                <c:pt idx="6">
                  <c:v>1462</c:v>
                </c:pt>
                <c:pt idx="7">
                  <c:v>1371</c:v>
                </c:pt>
                <c:pt idx="8">
                  <c:v>15981</c:v>
                </c:pt>
                <c:pt idx="9">
                  <c:v>13877</c:v>
                </c:pt>
                <c:pt idx="10">
                  <c:v>13541</c:v>
                </c:pt>
                <c:pt idx="11">
                  <c:v>13125</c:v>
                </c:pt>
                <c:pt idx="12">
                  <c:v>11629</c:v>
                </c:pt>
                <c:pt idx="13">
                  <c:v>10973</c:v>
                </c:pt>
                <c:pt idx="14">
                  <c:v>10630</c:v>
                </c:pt>
                <c:pt idx="15">
                  <c:v>9690</c:v>
                </c:pt>
              </c:numCache>
            </c:numRef>
          </c:val>
          <c:extLst>
            <c:ext xmlns:c16="http://schemas.microsoft.com/office/drawing/2014/chart" uri="{C3380CC4-5D6E-409C-BE32-E72D297353CC}">
              <c16:uniqueId val="{00000000-A0E1-4423-A08E-920E7BAB041A}"/>
            </c:ext>
          </c:extLst>
        </c:ser>
        <c:dLbls>
          <c:dLblPos val="outEnd"/>
          <c:showLegendKey val="0"/>
          <c:showVal val="1"/>
          <c:showCatName val="0"/>
          <c:showSerName val="0"/>
          <c:showPercent val="0"/>
          <c:showBubbleSize val="0"/>
        </c:dLbls>
        <c:gapWidth val="219"/>
        <c:overlap val="-27"/>
        <c:axId val="770548608"/>
        <c:axId val="770550688"/>
      </c:barChart>
      <c:catAx>
        <c:axId val="7705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50688"/>
        <c:crosses val="autoZero"/>
        <c:auto val="1"/>
        <c:lblAlgn val="ctr"/>
        <c:lblOffset val="100"/>
        <c:noMultiLvlLbl val="0"/>
      </c:catAx>
      <c:valAx>
        <c:axId val="7705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Region!$A$2:$A$4</c:f>
              <c:strCache>
                <c:ptCount val="2"/>
                <c:pt idx="0">
                  <c:v>NW</c:v>
                </c:pt>
                <c:pt idx="1">
                  <c:v>SW</c:v>
                </c:pt>
              </c:strCache>
            </c:strRef>
          </c:cat>
          <c:val>
            <c:numRef>
              <c:f>Region!$B$2:$B$4</c:f>
              <c:numCache>
                <c:formatCode>General</c:formatCode>
                <c:ptCount val="2"/>
                <c:pt idx="0">
                  <c:v>241424</c:v>
                </c:pt>
                <c:pt idx="1">
                  <c:v>303564</c:v>
                </c:pt>
              </c:numCache>
            </c:numRef>
          </c:val>
          <c:extLst>
            <c:ext xmlns:c16="http://schemas.microsoft.com/office/drawing/2014/chart" uri="{C3380CC4-5D6E-409C-BE32-E72D297353CC}">
              <c16:uniqueId val="{00000000-54F8-4D83-B915-8BB7D28DE0DF}"/>
            </c:ext>
          </c:extLst>
        </c:ser>
        <c:dLbls>
          <c:dLblPos val="outEnd"/>
          <c:showLegendKey val="0"/>
          <c:showVal val="1"/>
          <c:showCatName val="0"/>
          <c:showSerName val="0"/>
          <c:showPercent val="0"/>
          <c:showBubbleSize val="0"/>
        </c:dLbls>
        <c:gapWidth val="219"/>
        <c:overlap val="-27"/>
        <c:axId val="579856704"/>
        <c:axId val="579863360"/>
      </c:barChart>
      <c:catAx>
        <c:axId val="5798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63360"/>
        <c:crosses val="autoZero"/>
        <c:auto val="1"/>
        <c:lblAlgn val="ctr"/>
        <c:lblOffset val="100"/>
        <c:noMultiLvlLbl val="0"/>
      </c:catAx>
      <c:valAx>
        <c:axId val="5798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Employee'!$A$2:$A$7</c:f>
              <c:strCache>
                <c:ptCount val="5"/>
                <c:pt idx="0">
                  <c:v>Allen, Maude</c:v>
                </c:pt>
                <c:pt idx="1">
                  <c:v>Bachmann, Jane</c:v>
                </c:pt>
                <c:pt idx="2">
                  <c:v>Clement, Beverly</c:v>
                </c:pt>
                <c:pt idx="3">
                  <c:v>Evans, Gina</c:v>
                </c:pt>
                <c:pt idx="4">
                  <c:v>Lawson, Harry</c:v>
                </c:pt>
              </c:strCache>
            </c:strRef>
          </c:cat>
          <c:val>
            <c:numRef>
              <c:f>'Sales by Employee'!$B$2:$B$7</c:f>
              <c:numCache>
                <c:formatCode>General</c:formatCode>
                <c:ptCount val="5"/>
                <c:pt idx="0">
                  <c:v>119136</c:v>
                </c:pt>
                <c:pt idx="1">
                  <c:v>91648</c:v>
                </c:pt>
                <c:pt idx="2">
                  <c:v>184428</c:v>
                </c:pt>
                <c:pt idx="3">
                  <c:v>36896</c:v>
                </c:pt>
                <c:pt idx="4">
                  <c:v>112880</c:v>
                </c:pt>
              </c:numCache>
            </c:numRef>
          </c:val>
          <c:extLst>
            <c:ext xmlns:c16="http://schemas.microsoft.com/office/drawing/2014/chart" uri="{C3380CC4-5D6E-409C-BE32-E72D297353CC}">
              <c16:uniqueId val="{00000000-A24A-4A6B-BD7B-4411C5C4BDCA}"/>
            </c:ext>
          </c:extLst>
        </c:ser>
        <c:dLbls>
          <c:dLblPos val="outEnd"/>
          <c:showLegendKey val="0"/>
          <c:showVal val="1"/>
          <c:showCatName val="0"/>
          <c:showSerName val="0"/>
          <c:showPercent val="0"/>
          <c:showBubbleSize val="0"/>
        </c:dLbls>
        <c:gapWidth val="219"/>
        <c:overlap val="-27"/>
        <c:axId val="484308368"/>
        <c:axId val="484315856"/>
      </c:barChart>
      <c:catAx>
        <c:axId val="4843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15856"/>
        <c:crosses val="autoZero"/>
        <c:auto val="1"/>
        <c:lblAlgn val="ctr"/>
        <c:lblOffset val="100"/>
        <c:noMultiLvlLbl val="0"/>
      </c:catAx>
      <c:valAx>
        <c:axId val="4843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Ranking by Period!PivotTable4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Ranking by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Ranking by Period'!$B$3</c:f>
              <c:strCache>
                <c:ptCount val="1"/>
                <c:pt idx="0">
                  <c:v>Sum of 2019Q1</c:v>
                </c:pt>
              </c:strCache>
            </c:strRef>
          </c:tx>
          <c:spPr>
            <a:solidFill>
              <a:schemeClr val="accent1"/>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Period'!$B$4:$B$9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0-E613-4988-AFE6-F64FC0486053}"/>
            </c:ext>
          </c:extLst>
        </c:ser>
        <c:ser>
          <c:idx val="1"/>
          <c:order val="1"/>
          <c:tx>
            <c:strRef>
              <c:f>'Top Ranking by Period'!$C$3</c:f>
              <c:strCache>
                <c:ptCount val="1"/>
                <c:pt idx="0">
                  <c:v>Sum of 2019Q2</c:v>
                </c:pt>
              </c:strCache>
            </c:strRef>
          </c:tx>
          <c:spPr>
            <a:solidFill>
              <a:schemeClr val="accent2"/>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Period'!$C$4:$C$9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1-E613-4988-AFE6-F64FC0486053}"/>
            </c:ext>
          </c:extLst>
        </c:ser>
        <c:ser>
          <c:idx val="2"/>
          <c:order val="2"/>
          <c:tx>
            <c:strRef>
              <c:f>'Top Ranking by Period'!$D$3</c:f>
              <c:strCache>
                <c:ptCount val="1"/>
                <c:pt idx="0">
                  <c:v>Sum of 2019Q3</c:v>
                </c:pt>
              </c:strCache>
            </c:strRef>
          </c:tx>
          <c:spPr>
            <a:solidFill>
              <a:schemeClr val="accent3"/>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Period'!$D$4:$D$9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2-E613-4988-AFE6-F64FC0486053}"/>
            </c:ext>
          </c:extLst>
        </c:ser>
        <c:ser>
          <c:idx val="3"/>
          <c:order val="3"/>
          <c:tx>
            <c:strRef>
              <c:f>'Top Ranking by Period'!$E$3</c:f>
              <c:strCache>
                <c:ptCount val="1"/>
                <c:pt idx="0">
                  <c:v>Sum of 2019Q4</c:v>
                </c:pt>
              </c:strCache>
            </c:strRef>
          </c:tx>
          <c:spPr>
            <a:solidFill>
              <a:schemeClr val="accent4"/>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Period'!$E$4:$E$9</c:f>
              <c:numCache>
                <c:formatCode>General</c:formatCode>
                <c:ptCount val="5"/>
                <c:pt idx="0">
                  <c:v>14786</c:v>
                </c:pt>
                <c:pt idx="1">
                  <c:v>11385</c:v>
                </c:pt>
                <c:pt idx="2">
                  <c:v>22987</c:v>
                </c:pt>
                <c:pt idx="3">
                  <c:v>4575</c:v>
                </c:pt>
                <c:pt idx="4">
                  <c:v>13995</c:v>
                </c:pt>
              </c:numCache>
            </c:numRef>
          </c:val>
          <c:extLst>
            <c:ext xmlns:c16="http://schemas.microsoft.com/office/drawing/2014/chart" uri="{C3380CC4-5D6E-409C-BE32-E72D297353CC}">
              <c16:uniqueId val="{00000003-E613-4988-AFE6-F64FC0486053}"/>
            </c:ext>
          </c:extLst>
        </c:ser>
        <c:ser>
          <c:idx val="4"/>
          <c:order val="4"/>
          <c:tx>
            <c:strRef>
              <c:f>'Top Ranking by Period'!$F$3</c:f>
              <c:strCache>
                <c:ptCount val="1"/>
                <c:pt idx="0">
                  <c:v>Sum of 2020Q1</c:v>
                </c:pt>
              </c:strCache>
            </c:strRef>
          </c:tx>
          <c:spPr>
            <a:solidFill>
              <a:schemeClr val="accent5"/>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Period'!$F$4:$F$9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4-E613-4988-AFE6-F64FC0486053}"/>
            </c:ext>
          </c:extLst>
        </c:ser>
        <c:ser>
          <c:idx val="5"/>
          <c:order val="5"/>
          <c:tx>
            <c:strRef>
              <c:f>'Top Ranking by Period'!$G$3</c:f>
              <c:strCache>
                <c:ptCount val="1"/>
                <c:pt idx="0">
                  <c:v>Sum of 2020Q2</c:v>
                </c:pt>
              </c:strCache>
            </c:strRef>
          </c:tx>
          <c:spPr>
            <a:solidFill>
              <a:schemeClr val="accent6"/>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Period'!$G$4:$G$9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5-E613-4988-AFE6-F64FC0486053}"/>
            </c:ext>
          </c:extLst>
        </c:ser>
        <c:ser>
          <c:idx val="6"/>
          <c:order val="6"/>
          <c:tx>
            <c:strRef>
              <c:f>'Top Ranking by Period'!$H$3</c:f>
              <c:strCache>
                <c:ptCount val="1"/>
                <c:pt idx="0">
                  <c:v>Sum of 2020Q3</c:v>
                </c:pt>
              </c:strCache>
            </c:strRef>
          </c:tx>
          <c:spPr>
            <a:solidFill>
              <a:schemeClr val="accent1">
                <a:lumMod val="60000"/>
              </a:schemeClr>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Period'!$H$4:$H$9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6-E613-4988-AFE6-F64FC0486053}"/>
            </c:ext>
          </c:extLst>
        </c:ser>
        <c:ser>
          <c:idx val="7"/>
          <c:order val="7"/>
          <c:tx>
            <c:strRef>
              <c:f>'Top Ranking by Period'!$I$3</c:f>
              <c:strCache>
                <c:ptCount val="1"/>
                <c:pt idx="0">
                  <c:v>Sum of 2020Q4</c:v>
                </c:pt>
              </c:strCache>
            </c:strRef>
          </c:tx>
          <c:spPr>
            <a:solidFill>
              <a:schemeClr val="accent2">
                <a:lumMod val="60000"/>
              </a:schemeClr>
            </a:solidFill>
            <a:ln>
              <a:noFill/>
            </a:ln>
            <a:effectLst/>
          </c:spPr>
          <c:invertIfNegative val="0"/>
          <c:cat>
            <c:strRef>
              <c:f>'Top Ranking by Period'!$A$4:$A$9</c:f>
              <c:strCache>
                <c:ptCount val="5"/>
                <c:pt idx="0">
                  <c:v>Allen, Maude</c:v>
                </c:pt>
                <c:pt idx="1">
                  <c:v>Bachmann, Jane</c:v>
                </c:pt>
                <c:pt idx="2">
                  <c:v>Clement, Beverly</c:v>
                </c:pt>
                <c:pt idx="3">
                  <c:v>Evans, Gina</c:v>
                </c:pt>
                <c:pt idx="4">
                  <c:v>Lawson, Harry</c:v>
                </c:pt>
              </c:strCache>
            </c:strRef>
          </c:cat>
          <c:val>
            <c:numRef>
              <c:f>'Top Ranking by Period'!$I$4:$I$9</c:f>
              <c:numCache>
                <c:formatCode>General</c:formatCode>
                <c:ptCount val="5"/>
                <c:pt idx="0">
                  <c:v>14998</c:v>
                </c:pt>
                <c:pt idx="1">
                  <c:v>11527</c:v>
                </c:pt>
                <c:pt idx="2">
                  <c:v>23120</c:v>
                </c:pt>
                <c:pt idx="3">
                  <c:v>4649</c:v>
                </c:pt>
                <c:pt idx="4">
                  <c:v>14225</c:v>
                </c:pt>
              </c:numCache>
            </c:numRef>
          </c:val>
          <c:extLst>
            <c:ext xmlns:c16="http://schemas.microsoft.com/office/drawing/2014/chart" uri="{C3380CC4-5D6E-409C-BE32-E72D297353CC}">
              <c16:uniqueId val="{00000007-E613-4988-AFE6-F64FC0486053}"/>
            </c:ext>
          </c:extLst>
        </c:ser>
        <c:dLbls>
          <c:showLegendKey val="0"/>
          <c:showVal val="0"/>
          <c:showCatName val="0"/>
          <c:showSerName val="0"/>
          <c:showPercent val="0"/>
          <c:showBubbleSize val="0"/>
        </c:dLbls>
        <c:gapWidth val="219"/>
        <c:overlap val="-27"/>
        <c:axId val="579862944"/>
        <c:axId val="579855040"/>
      </c:barChart>
      <c:catAx>
        <c:axId val="5798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5040"/>
        <c:crosses val="autoZero"/>
        <c:auto val="1"/>
        <c:lblAlgn val="ctr"/>
        <c:lblOffset val="100"/>
        <c:noMultiLvlLbl val="0"/>
      </c:catAx>
      <c:valAx>
        <c:axId val="5798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708660</xdr:colOff>
      <xdr:row>8</xdr:row>
      <xdr:rowOff>0</xdr:rowOff>
    </xdr:from>
    <xdr:to>
      <xdr:col>9</xdr:col>
      <xdr:colOff>129540</xdr:colOff>
      <xdr:row>24</xdr:row>
      <xdr:rowOff>121920</xdr:rowOff>
    </xdr:to>
    <xdr:graphicFrame macro="">
      <xdr:nvGraphicFramePr>
        <xdr:cNvPr id="2" name="Chart 1">
          <a:extLst>
            <a:ext uri="{FF2B5EF4-FFF2-40B4-BE49-F238E27FC236}">
              <a16:creationId xmlns:a16="http://schemas.microsoft.com/office/drawing/2014/main" id="{DEA9AD4E-C710-400D-8D29-5CC47A6E9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313706</xdr:colOff>
      <xdr:row>14</xdr:row>
      <xdr:rowOff>70185</xdr:rowOff>
    </xdr:from>
    <xdr:to>
      <xdr:col>7</xdr:col>
      <xdr:colOff>48602</xdr:colOff>
      <xdr:row>39</xdr:row>
      <xdr:rowOff>10027</xdr:rowOff>
    </xdr:to>
    <xdr:graphicFrame macro="">
      <xdr:nvGraphicFramePr>
        <xdr:cNvPr id="2" name="Chart 1">
          <a:extLst>
            <a:ext uri="{FF2B5EF4-FFF2-40B4-BE49-F238E27FC236}">
              <a16:creationId xmlns:a16="http://schemas.microsoft.com/office/drawing/2014/main" id="{26941690-B373-4539-9887-97172E6A1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10</xdr:row>
      <xdr:rowOff>175260</xdr:rowOff>
    </xdr:from>
    <xdr:to>
      <xdr:col>9</xdr:col>
      <xdr:colOff>426720</xdr:colOff>
      <xdr:row>25</xdr:row>
      <xdr:rowOff>175260</xdr:rowOff>
    </xdr:to>
    <xdr:graphicFrame macro="">
      <xdr:nvGraphicFramePr>
        <xdr:cNvPr id="2" name="Chart 1">
          <a:extLst>
            <a:ext uri="{FF2B5EF4-FFF2-40B4-BE49-F238E27FC236}">
              <a16:creationId xmlns:a16="http://schemas.microsoft.com/office/drawing/2014/main" id="{0876E0E0-75E4-426D-A60D-E19B2F2B2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518160</xdr:colOff>
      <xdr:row>4</xdr:row>
      <xdr:rowOff>114300</xdr:rowOff>
    </xdr:from>
    <xdr:to>
      <xdr:col>7</xdr:col>
      <xdr:colOff>601980</xdr:colOff>
      <xdr:row>19</xdr:row>
      <xdr:rowOff>114300</xdr:rowOff>
    </xdr:to>
    <xdr:graphicFrame macro="">
      <xdr:nvGraphicFramePr>
        <xdr:cNvPr id="2" name="Chart 1">
          <a:extLst>
            <a:ext uri="{FF2B5EF4-FFF2-40B4-BE49-F238E27FC236}">
              <a16:creationId xmlns:a16="http://schemas.microsoft.com/office/drawing/2014/main" id="{C9A3FAF5-1E41-4140-9B08-3D2A3873F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23261</xdr:colOff>
      <xdr:row>1</xdr:row>
      <xdr:rowOff>166838</xdr:rowOff>
    </xdr:from>
    <xdr:to>
      <xdr:col>20</xdr:col>
      <xdr:colOff>150395</xdr:colOff>
      <xdr:row>16</xdr:row>
      <xdr:rowOff>166839</xdr:rowOff>
    </xdr:to>
    <xdr:graphicFrame macro="">
      <xdr:nvGraphicFramePr>
        <xdr:cNvPr id="2" name="Chart 1">
          <a:extLst>
            <a:ext uri="{FF2B5EF4-FFF2-40B4-BE49-F238E27FC236}">
              <a16:creationId xmlns:a16="http://schemas.microsoft.com/office/drawing/2014/main" id="{8B0634BD-EDC0-4ADE-A221-332CDB0DE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xdr:colOff>
      <xdr:row>3</xdr:row>
      <xdr:rowOff>52538</xdr:rowOff>
    </xdr:from>
    <xdr:to>
      <xdr:col>16</xdr:col>
      <xdr:colOff>7620</xdr:colOff>
      <xdr:row>18</xdr:row>
      <xdr:rowOff>52539</xdr:rowOff>
    </xdr:to>
    <xdr:graphicFrame macro="">
      <xdr:nvGraphicFramePr>
        <xdr:cNvPr id="2" name="Chart 1">
          <a:extLst>
            <a:ext uri="{FF2B5EF4-FFF2-40B4-BE49-F238E27FC236}">
              <a16:creationId xmlns:a16="http://schemas.microsoft.com/office/drawing/2014/main" id="{45BC610F-AA06-4D6D-B938-545B76797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0</xdr:row>
      <xdr:rowOff>0</xdr:rowOff>
    </xdr:from>
    <xdr:to>
      <xdr:col>24</xdr:col>
      <xdr:colOff>0</xdr:colOff>
      <xdr:row>15</xdr:row>
      <xdr:rowOff>0</xdr:rowOff>
    </xdr:to>
    <xdr:graphicFrame macro="">
      <xdr:nvGraphicFramePr>
        <xdr:cNvPr id="4" name="Chart 3">
          <a:extLst>
            <a:ext uri="{FF2B5EF4-FFF2-40B4-BE49-F238E27FC236}">
              <a16:creationId xmlns:a16="http://schemas.microsoft.com/office/drawing/2014/main" id="{46E8397A-9DD6-4441-A168-FA8E31238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12</xdr:col>
      <xdr:colOff>0</xdr:colOff>
      <xdr:row>15</xdr:row>
      <xdr:rowOff>0</xdr:rowOff>
    </xdr:to>
    <xdr:graphicFrame macro="">
      <xdr:nvGraphicFramePr>
        <xdr:cNvPr id="5" name="Chart 4">
          <a:extLst>
            <a:ext uri="{FF2B5EF4-FFF2-40B4-BE49-F238E27FC236}">
              <a16:creationId xmlns:a16="http://schemas.microsoft.com/office/drawing/2014/main" id="{755A40AE-4EE4-411E-827D-4DE9B5078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12</xdr:col>
      <xdr:colOff>0</xdr:colOff>
      <xdr:row>30</xdr:row>
      <xdr:rowOff>0</xdr:rowOff>
    </xdr:to>
    <xdr:graphicFrame macro="">
      <xdr:nvGraphicFramePr>
        <xdr:cNvPr id="6" name="Chart 5">
          <a:extLst>
            <a:ext uri="{FF2B5EF4-FFF2-40B4-BE49-F238E27FC236}">
              <a16:creationId xmlns:a16="http://schemas.microsoft.com/office/drawing/2014/main" id="{6696EC6C-D32C-487E-9A88-588913CAC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0</xdr:rowOff>
    </xdr:from>
    <xdr:to>
      <xdr:col>24</xdr:col>
      <xdr:colOff>0</xdr:colOff>
      <xdr:row>30</xdr:row>
      <xdr:rowOff>0</xdr:rowOff>
    </xdr:to>
    <xdr:graphicFrame macro="">
      <xdr:nvGraphicFramePr>
        <xdr:cNvPr id="7" name="Chart 6">
          <a:extLst>
            <a:ext uri="{FF2B5EF4-FFF2-40B4-BE49-F238E27FC236}">
              <a16:creationId xmlns:a16="http://schemas.microsoft.com/office/drawing/2014/main" id="{4CFB9FDF-2CCB-41DD-9320-813FD2E7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68580</xdr:colOff>
      <xdr:row>0</xdr:row>
      <xdr:rowOff>0</xdr:rowOff>
    </xdr:from>
    <xdr:to>
      <xdr:col>30</xdr:col>
      <xdr:colOff>68580</xdr:colOff>
      <xdr:row>13</xdr:row>
      <xdr:rowOff>157480</xdr:rowOff>
    </xdr:to>
    <mc:AlternateContent xmlns:mc="http://schemas.openxmlformats.org/markup-compatibility/2006">
      <mc:Choice xmlns:a14="http://schemas.microsoft.com/office/drawing/2010/main" Requires="a14">
        <xdr:graphicFrame macro="">
          <xdr:nvGraphicFramePr>
            <xdr:cNvPr id="15" name="PROD_CODE">
              <a:extLst>
                <a:ext uri="{FF2B5EF4-FFF2-40B4-BE49-F238E27FC236}">
                  <a16:creationId xmlns:a16="http://schemas.microsoft.com/office/drawing/2014/main" id="{C18C8227-BD28-4C8E-A9C4-00E87EBAA4B7}"/>
                </a:ext>
              </a:extLst>
            </xdr:cNvPr>
            <xdr:cNvGraphicFramePr/>
          </xdr:nvGraphicFramePr>
          <xdr:xfrm>
            <a:off x="0" y="0"/>
            <a:ext cx="0" cy="0"/>
          </xdr:xfrm>
          <a:graphic>
            <a:graphicData uri="http://schemas.microsoft.com/office/drawing/2010/slicer">
              <sle:slicer xmlns:sle="http://schemas.microsoft.com/office/drawing/2010/slicer" name="PROD_CODE"/>
            </a:graphicData>
          </a:graphic>
        </xdr:graphicFrame>
      </mc:Choice>
      <mc:Fallback>
        <xdr:sp macro="" textlink="">
          <xdr:nvSpPr>
            <xdr:cNvPr id="0" name=""/>
            <xdr:cNvSpPr>
              <a:spLocks noTextEdit="1"/>
            </xdr:cNvSpPr>
          </xdr:nvSpPr>
          <xdr:spPr>
            <a:xfrm>
              <a:off x="16527780" y="0"/>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43180</xdr:colOff>
      <xdr:row>0</xdr:row>
      <xdr:rowOff>0</xdr:rowOff>
    </xdr:from>
    <xdr:to>
      <xdr:col>27</xdr:col>
      <xdr:colOff>43180</xdr:colOff>
      <xdr:row>13</xdr:row>
      <xdr:rowOff>157480</xdr:rowOff>
    </xdr:to>
    <mc:AlternateContent xmlns:mc="http://schemas.openxmlformats.org/markup-compatibility/2006">
      <mc:Choice xmlns:a14="http://schemas.microsoft.com/office/drawing/2010/main" Requires="a14">
        <xdr:graphicFrame macro="">
          <xdr:nvGraphicFramePr>
            <xdr:cNvPr id="16" name="Sales Team Lead">
              <a:extLst>
                <a:ext uri="{FF2B5EF4-FFF2-40B4-BE49-F238E27FC236}">
                  <a16:creationId xmlns:a16="http://schemas.microsoft.com/office/drawing/2014/main" id="{8E2D6D57-A71A-4E1D-B5F8-F5B3B3F5D090}"/>
                </a:ext>
              </a:extLst>
            </xdr:cNvPr>
            <xdr:cNvGraphicFramePr/>
          </xdr:nvGraphicFramePr>
          <xdr:xfrm>
            <a:off x="0" y="0"/>
            <a:ext cx="0" cy="0"/>
          </xdr:xfrm>
          <a:graphic>
            <a:graphicData uri="http://schemas.microsoft.com/office/drawing/2010/slicer">
              <sle:slicer xmlns:sle="http://schemas.microsoft.com/office/drawing/2010/slicer" name="Sales Team Lead"/>
            </a:graphicData>
          </a:graphic>
        </xdr:graphicFrame>
      </mc:Choice>
      <mc:Fallback>
        <xdr:sp macro="" textlink="">
          <xdr:nvSpPr>
            <xdr:cNvPr id="0" name=""/>
            <xdr:cNvSpPr>
              <a:spLocks noTextEdit="1"/>
            </xdr:cNvSpPr>
          </xdr:nvSpPr>
          <xdr:spPr>
            <a:xfrm>
              <a:off x="14673580" y="0"/>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13</xdr:row>
      <xdr:rowOff>152400</xdr:rowOff>
    </xdr:from>
    <xdr:to>
      <xdr:col>27</xdr:col>
      <xdr:colOff>35560</xdr:colOff>
      <xdr:row>27</xdr:row>
      <xdr:rowOff>130175</xdr:rowOff>
    </xdr:to>
    <mc:AlternateContent xmlns:mc="http://schemas.openxmlformats.org/markup-compatibility/2006">
      <mc:Choice xmlns:a14="http://schemas.microsoft.com/office/drawing/2010/main" Requires="a14">
        <xdr:graphicFrame macro="">
          <xdr:nvGraphicFramePr>
            <xdr:cNvPr id="17" name="PROD_NAME">
              <a:extLst>
                <a:ext uri="{FF2B5EF4-FFF2-40B4-BE49-F238E27FC236}">
                  <a16:creationId xmlns:a16="http://schemas.microsoft.com/office/drawing/2014/main" id="{13732B3D-DB1B-48A1-948A-4D5CECE2B6CD}"/>
                </a:ext>
              </a:extLst>
            </xdr:cNvPr>
            <xdr:cNvGraphicFramePr/>
          </xdr:nvGraphicFramePr>
          <xdr:xfrm>
            <a:off x="0" y="0"/>
            <a:ext cx="0" cy="0"/>
          </xdr:xfrm>
          <a:graphic>
            <a:graphicData uri="http://schemas.microsoft.com/office/drawing/2010/slicer">
              <sle:slicer xmlns:sle="http://schemas.microsoft.com/office/drawing/2010/slicer" name="PROD_NAME"/>
            </a:graphicData>
          </a:graphic>
        </xdr:graphicFrame>
      </mc:Choice>
      <mc:Fallback>
        <xdr:sp macro="" textlink="">
          <xdr:nvSpPr>
            <xdr:cNvPr id="0" name=""/>
            <xdr:cNvSpPr>
              <a:spLocks noTextEdit="1"/>
            </xdr:cNvSpPr>
          </xdr:nvSpPr>
          <xdr:spPr>
            <a:xfrm>
              <a:off x="14665960" y="2463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llegiscloud.sharepoint.com/teams/DataAnalystBootcamp/Shared%20Documents/General/DA_Cohort2/Capstone%201/Sales_Transactions_Dataset_Weekly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product_person_pivots"/>
      <sheetName val="region_product_person"/>
      <sheetName val="Sales_Transactions_Dataset_Week"/>
      <sheetName val="DataGen_ESP_sales"/>
      <sheetName val="DataGen_ESP_sales_ProdSalesLook"/>
      <sheetName val="DataGen_K000_to_Prod_to_Emp"/>
      <sheetName val="Dims alone"/>
      <sheetName val="capstone_tables_part1"/>
      <sheetName val="capstone_table_part2"/>
      <sheetName val="capstone_table_part3"/>
      <sheetName val="capstone_table_parts2and3combin"/>
      <sheetName val="parts2and3unpivotedToAnalyze"/>
      <sheetName val="testing"/>
    </sheetNames>
    <sheetDataSet>
      <sheetData sheetId="0"/>
      <sheetData sheetId="1"/>
      <sheetData sheetId="2">
        <row r="2">
          <cell r="BH2">
            <v>4</v>
          </cell>
        </row>
        <row r="3">
          <cell r="BH3">
            <v>2</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kbar" refreshedDate="44628.058833101852" backgroundQuery="1" createdVersion="7" refreshedVersion="7" minRefreshableVersion="3" recordCount="104" xr:uid="{6B70DD45-CA87-47EE-8F43-C69BA99EB436}">
  <cacheSource type="external" connectionId="1"/>
  <cacheFields count="31">
    <cacheField name="Sales Team Lead" numFmtId="0">
      <sharedItems containsBlank="1" count="6">
        <s v="Evans, Gina"/>
        <s v="Lawson, Harry"/>
        <s v="Bachmann, Jane"/>
        <s v="Clement, Beverly"/>
        <s v="Allen, Maude"/>
        <m/>
      </sharedItems>
    </cacheField>
    <cacheField name="PayGrade" numFmtId="0">
      <sharedItems containsBlank="1" count="5">
        <s v="C12"/>
        <s v="C11"/>
        <s v="C13"/>
        <s v="C14"/>
        <m/>
      </sharedItems>
    </cacheField>
    <cacheField name="Region" numFmtId="0">
      <sharedItems containsBlank="1" count="3">
        <s v="NW"/>
        <s v="SW"/>
        <m/>
      </sharedItems>
    </cacheField>
    <cacheField name="EmpID" numFmtId="0">
      <sharedItems containsBlank="1" count="6">
        <s v="EMP244"/>
        <s v="EMP256"/>
        <s v="EMP234"/>
        <s v="EMP267"/>
        <s v="EMP290"/>
        <m/>
      </sharedItems>
    </cacheField>
    <cacheField name="IsFound" numFmtId="0">
      <sharedItems containsBlank="1" count="2">
        <b v="1"/>
        <m/>
      </sharedItems>
    </cacheField>
    <cacheField name="Column6" numFmtId="0">
      <sharedItems containsString="0" containsBlank="1" count="1">
        <m/>
      </sharedItems>
    </cacheField>
    <cacheField name="Week0+" numFmtId="0">
      <sharedItems containsSemiMixedTypes="0" containsString="0" containsNumber="1" containsInteger="1" minValue="0" maxValue="51"/>
    </cacheField>
    <cacheField name="Week1+" numFmtId="0">
      <sharedItems containsSemiMixedTypes="0" containsString="0" containsNumber="1" containsInteger="1" minValue="1" maxValue="52"/>
    </cacheField>
    <cacheField name="Date" numFmtId="0">
      <sharedItems containsSemiMixedTypes="0" containsNonDate="0" containsDate="1" containsString="0" minDate="2018-12-30T00:00:00" maxDate="2020-12-21T00:00:00"/>
    </cacheField>
    <cacheField name="Sales Period" numFmtId="0">
      <sharedItems containsSemiMixedTypes="0" containsString="0" containsNumber="1" containsInteger="1" minValue="1" maxValue="13" count="13">
        <n v="1"/>
        <n v="2"/>
        <n v="3"/>
        <n v="4"/>
        <n v="5"/>
        <n v="6"/>
        <n v="7"/>
        <n v="8"/>
        <n v="9"/>
        <n v="10"/>
        <n v="11"/>
        <n v="12"/>
        <n v="13"/>
      </sharedItems>
    </cacheField>
    <cacheField name="Sales Year" numFmtId="0">
      <sharedItems containsSemiMixedTypes="0" containsString="0" containsNumber="1" containsInteger="1" minValue="2019" maxValue="2020" count="2">
        <n v="2019"/>
        <n v="2020"/>
      </sharedItems>
    </cacheField>
    <cacheField name="Quarter" numFmtId="0">
      <sharedItems containsSemiMixedTypes="0" containsString="0" containsNumber="1" containsInteger="1" minValue="1" maxValue="4" count="4">
        <n v="1"/>
        <n v="2"/>
        <n v="3"/>
        <n v="4"/>
      </sharedItems>
    </cacheField>
    <cacheField name="Column13" numFmtId="0">
      <sharedItems containsString="0" containsBlank="1" count="1">
        <m/>
      </sharedItems>
    </cacheField>
    <cacheField name="Column14" numFmtId="0">
      <sharedItems containsString="0" containsBlank="1" count="1">
        <m/>
      </sharedItems>
    </cacheField>
    <cacheField name="PROD_CODE" numFmtId="0">
      <sharedItems containsBlank="1" count="9">
        <s v="PROD_006"/>
        <s v="PROD_005"/>
        <s v="PROD_004"/>
        <s v="PROD_007"/>
        <s v="PROD_002"/>
        <s v="PROD_001"/>
        <s v="PROD_008"/>
        <s v="PROD_003"/>
        <m/>
      </sharedItems>
    </cacheField>
    <cacheField name="PROD_NAME" numFmtId="0">
      <sharedItems containsBlank="1" count="9">
        <s v="ZT2000 Zero Turn Mower"/>
        <s v="UV34 Gas "/>
        <s v="CT1021 Sub-Compact Tractor"/>
        <s v="S70 Skid Steer Loader"/>
        <s v="CUV82"/>
        <s v="Gator XUV 590M"/>
        <s v="Z930M Ztrack"/>
        <s v="1025R Sub-Compact Tractor"/>
        <m/>
      </sharedItems>
    </cacheField>
    <cacheField name="URL" numFmtId="0">
      <sharedItems containsBlank="1" count="7">
        <s v="https://www.bobcat.com/mowers/zero-turn-mowers/zt2000"/>
        <s v="https://www.bobcat.com/utility-products/utv/UV34/UV34-gas-utv"/>
        <s v="https://www.bobcat.com/tractors/models/ct1021/features"/>
        <s v="https://www.bobcat.com/loaders/skid-steer-loaders/models/s70/features"/>
        <s v="https://www.cat.com/en_US/products/new/equipment/utility-vehicles/utility-vehicles/1000034280.html"/>
        <s v="https://e-marketing.deere.com/store/landpro-equipmentalexander-ny/ViewAllProducts.do"/>
        <m/>
      </sharedItems>
    </cacheField>
    <cacheField name="link" numFmtId="0">
      <sharedItems containsBlank="1" count="9">
        <s v="ZT2000 Zero Turn Mower"/>
        <s v="UV34 Gas "/>
        <s v="CT1021 Sub-Compact Tractor"/>
        <s v="S70 Skid Steer Loader"/>
        <s v="CUV82"/>
        <s v="Gator XUV 590M"/>
        <s v="Z930M Ztrack"/>
        <s v="1025R Sub-Compact Tractor"/>
        <m/>
      </sharedItems>
    </cacheField>
    <cacheField name="Manufacturer" numFmtId="0">
      <sharedItems containsBlank="1" count="4">
        <s v="Bobcat"/>
        <s v="Cat"/>
        <s v="John Deere"/>
        <m/>
      </sharedItems>
    </cacheField>
    <cacheField name="Extended Service Plan" numFmtId="0">
      <sharedItems containsBlank="1" count="9">
        <s v="ESP_006"/>
        <s v="ESP_005"/>
        <s v="ESP_004"/>
        <s v="ESP_007"/>
        <s v="ESP_002"/>
        <s v="ESP_001"/>
        <s v="ESP_008"/>
        <s v="ESP_003"/>
        <m/>
      </sharedItems>
    </cacheField>
    <cacheField name="Warranty Price" numFmtId="0">
      <sharedItems containsString="0" containsBlank="1" containsNumber="1" containsInteger="1" minValue="372" maxValue="1027" count="5">
        <n v="372"/>
        <n v="843"/>
        <n v="1027"/>
        <n v="978"/>
        <m/>
      </sharedItems>
    </cacheField>
    <cacheField name="2019Q1" numFmtId="0">
      <sharedItems containsString="0" containsBlank="1" containsNumber="1" containsInteger="1" minValue="4575" maxValue="22987" count="9">
        <n v="4575"/>
        <n v="13995"/>
        <n v="11385"/>
        <n v="22987"/>
        <n v="14786"/>
        <n v="12449"/>
        <n v="11589"/>
        <n v="14999"/>
        <m/>
      </sharedItems>
    </cacheField>
    <cacheField name="2019Q2" numFmtId="0">
      <sharedItems containsString="0" containsBlank="1" containsNumber="1" containsInteger="1" minValue="4575" maxValue="22987" count="9">
        <n v="4575"/>
        <n v="13995"/>
        <n v="11385"/>
        <n v="22987"/>
        <n v="14786"/>
        <n v="12449"/>
        <n v="11589"/>
        <n v="14999"/>
        <m/>
      </sharedItems>
    </cacheField>
    <cacheField name="2019Q3" numFmtId="0">
      <sharedItems containsString="0" containsBlank="1" containsNumber="1" containsInteger="1" minValue="4575" maxValue="22987" count="9">
        <n v="4575"/>
        <n v="13995"/>
        <n v="11385"/>
        <n v="22987"/>
        <n v="14786"/>
        <n v="12449"/>
        <n v="11589"/>
        <n v="14999"/>
        <m/>
      </sharedItems>
    </cacheField>
    <cacheField name="2019Q4" numFmtId="0">
      <sharedItems containsString="0" containsBlank="1" containsNumber="1" containsInteger="1" minValue="4575" maxValue="22987" count="9">
        <n v="4575"/>
        <n v="13995"/>
        <n v="11385"/>
        <n v="22987"/>
        <n v="14786"/>
        <n v="12449"/>
        <n v="11589"/>
        <n v="14999"/>
        <m/>
      </sharedItems>
    </cacheField>
    <cacheField name="2020Q1" numFmtId="0">
      <sharedItems containsString="0" containsBlank="1" containsNumber="1" containsInteger="1" minValue="4649" maxValue="23120" count="9">
        <n v="4649"/>
        <n v="14225"/>
        <n v="11527"/>
        <n v="23120"/>
        <n v="14998"/>
        <n v="12499"/>
        <n v="11689"/>
        <n v="15066"/>
        <m/>
      </sharedItems>
    </cacheField>
    <cacheField name="2020Q2" numFmtId="0">
      <sharedItems containsString="0" containsBlank="1" containsNumber="1" containsInteger="1" minValue="4649" maxValue="23120" count="9">
        <n v="4649"/>
        <n v="14225"/>
        <n v="11527"/>
        <n v="23120"/>
        <n v="14998"/>
        <n v="12499"/>
        <n v="11689"/>
        <n v="15066"/>
        <m/>
      </sharedItems>
    </cacheField>
    <cacheField name="2020Q3" numFmtId="0">
      <sharedItems containsString="0" containsBlank="1" containsNumber="1" containsInteger="1" minValue="4649" maxValue="23120" count="9">
        <n v="4649"/>
        <n v="14225"/>
        <n v="11527"/>
        <n v="23120"/>
        <n v="14998"/>
        <n v="12499"/>
        <n v="11689"/>
        <n v="15066"/>
        <m/>
      </sharedItems>
    </cacheField>
    <cacheField name="2020Q4" numFmtId="0">
      <sharedItems containsString="0" containsBlank="1" containsNumber="1" containsInteger="1" minValue="4649" maxValue="23120" count="9">
        <n v="4649"/>
        <n v="14225"/>
        <n v="11527"/>
        <n v="23120"/>
        <n v="14998"/>
        <n v="12499"/>
        <n v="11689"/>
        <n v="15066"/>
        <m/>
      </sharedItems>
    </cacheField>
    <cacheField name="Total Sales" numFmtId="0" formula="'2019Q1' +'2019Q2' +'2019Q3' +'2019Q4' +'2020Q1' +'2020Q2' +'2020Q3' +'2020Q4'" databaseField="0"/>
    <cacheField name="Field1" numFmtId="0" formula="'2019Q1' +'2019Q2' +'2019Q3' +'2019Q4' +'2020Q1' +'2020Q2' +'2020Q3' +'2020Q4'" databaseField="0"/>
  </cacheFields>
  <extLst>
    <ext xmlns:x14="http://schemas.microsoft.com/office/spreadsheetml/2009/9/main" uri="{725AE2AE-9491-48be-B2B4-4EB974FC3084}">
      <x14:pivotCacheDefinition pivotCacheId="1251380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kbar" refreshedDate="44628.061618402775" backgroundQuery="1" createdVersion="7" refreshedVersion="7" minRefreshableVersion="3" recordCount="104" xr:uid="{7968DC6C-AFE2-4C4E-9D0A-2F4A15EE4FB7}">
  <cacheSource type="external" connectionId="2"/>
  <cacheFields count="30">
    <cacheField name="Sales Team Lead" numFmtId="0">
      <sharedItems containsBlank="1" count="6">
        <s v="Evans, Gina"/>
        <s v="Lawson, Harry"/>
        <s v="Bachmann, Jane"/>
        <s v="Clement, Beverly"/>
        <s v="Allen, Maude"/>
        <m/>
      </sharedItems>
    </cacheField>
    <cacheField name="PayGrade" numFmtId="0">
      <sharedItems containsBlank="1" count="5">
        <s v="C12"/>
        <s v="C11"/>
        <s v="C13"/>
        <s v="C14"/>
        <m/>
      </sharedItems>
    </cacheField>
    <cacheField name="Region" numFmtId="0">
      <sharedItems containsBlank="1" count="3">
        <s v="NW"/>
        <s v="SW"/>
        <m/>
      </sharedItems>
    </cacheField>
    <cacheField name="EmpID" numFmtId="0">
      <sharedItems containsBlank="1" count="6">
        <s v="EMP244"/>
        <s v="EMP256"/>
        <s v="EMP234"/>
        <s v="EMP267"/>
        <s v="EMP290"/>
        <m/>
      </sharedItems>
    </cacheField>
    <cacheField name="IsFound" numFmtId="0">
      <sharedItems containsBlank="1" count="2">
        <b v="1"/>
        <m/>
      </sharedItems>
    </cacheField>
    <cacheField name="Column6" numFmtId="0">
      <sharedItems containsString="0" containsBlank="1" count="1">
        <m/>
      </sharedItems>
    </cacheField>
    <cacheField name="Week0+" numFmtId="0">
      <sharedItems containsSemiMixedTypes="0" containsString="0" containsNumber="1" containsInteger="1" minValue="0" maxValue="51"/>
    </cacheField>
    <cacheField name="Week1+" numFmtId="0">
      <sharedItems containsSemiMixedTypes="0" containsString="0" containsNumber="1" containsInteger="1" minValue="1" maxValue="52"/>
    </cacheField>
    <cacheField name="Date" numFmtId="0">
      <sharedItems containsSemiMixedTypes="0" containsNonDate="0" containsDate="1" containsString="0" minDate="2018-12-30T00:00:00" maxDate="2020-12-21T00:00:00"/>
    </cacheField>
    <cacheField name="Sales Period" numFmtId="0">
      <sharedItems containsSemiMixedTypes="0" containsString="0" containsNumber="1" containsInteger="1" minValue="1" maxValue="13" count="13">
        <n v="1"/>
        <n v="2"/>
        <n v="3"/>
        <n v="4"/>
        <n v="5"/>
        <n v="6"/>
        <n v="7"/>
        <n v="8"/>
        <n v="9"/>
        <n v="10"/>
        <n v="11"/>
        <n v="12"/>
        <n v="13"/>
      </sharedItems>
    </cacheField>
    <cacheField name="Sales Year" numFmtId="0">
      <sharedItems containsSemiMixedTypes="0" containsString="0" containsNumber="1" containsInteger="1" minValue="2019" maxValue="2020" count="2">
        <n v="2019"/>
        <n v="2020"/>
      </sharedItems>
    </cacheField>
    <cacheField name="Quarter" numFmtId="0">
      <sharedItems containsSemiMixedTypes="0" containsString="0" containsNumber="1" containsInteger="1" minValue="1" maxValue="4" count="4">
        <n v="1"/>
        <n v="2"/>
        <n v="3"/>
        <n v="4"/>
      </sharedItems>
    </cacheField>
    <cacheField name="Column13" numFmtId="0">
      <sharedItems containsString="0" containsBlank="1" count="1">
        <m/>
      </sharedItems>
    </cacheField>
    <cacheField name="Column14" numFmtId="0">
      <sharedItems containsString="0" containsBlank="1" count="1">
        <m/>
      </sharedItems>
    </cacheField>
    <cacheField name="PROD_CODE" numFmtId="0">
      <sharedItems containsBlank="1" count="9">
        <s v="PROD_006"/>
        <s v="PROD_005"/>
        <s v="PROD_004"/>
        <s v="PROD_007"/>
        <s v="PROD_002"/>
        <s v="PROD_001"/>
        <s v="PROD_008"/>
        <s v="PROD_003"/>
        <m/>
      </sharedItems>
    </cacheField>
    <cacheField name="PROD_NAME" numFmtId="0">
      <sharedItems containsBlank="1" count="9">
        <s v="ZT2000 Zero Turn Mower"/>
        <s v="UV34 Gas "/>
        <s v="CT1021 Sub-Compact Tractor"/>
        <s v="S70 Skid Steer Loader"/>
        <s v="CUV82"/>
        <s v="Gator XUV 590M"/>
        <s v="Z930M Ztrack"/>
        <s v="1025R Sub-Compact Tractor"/>
        <m/>
      </sharedItems>
    </cacheField>
    <cacheField name="URL" numFmtId="0">
      <sharedItems containsBlank="1" count="7">
        <s v="https://www.bobcat.com/mowers/zero-turn-mowers/zt2000"/>
        <s v="https://www.bobcat.com/utility-products/utv/UV34/UV34-gas-utv"/>
        <s v="https://www.bobcat.com/tractors/models/ct1021/features"/>
        <s v="https://www.bobcat.com/loaders/skid-steer-loaders/models/s70/features"/>
        <s v="https://www.cat.com/en_US/products/new/equipment/utility-vehicles/utility-vehicles/1000034280.html"/>
        <s v="https://e-marketing.deere.com/store/landpro-equipmentalexander-ny/ViewAllProducts.do"/>
        <m/>
      </sharedItems>
    </cacheField>
    <cacheField name="link" numFmtId="0">
      <sharedItems containsBlank="1" count="9">
        <s v="ZT2000 Zero Turn Mower"/>
        <s v="UV34 Gas "/>
        <s v="CT1021 Sub-Compact Tractor"/>
        <s v="S70 Skid Steer Loader"/>
        <s v="CUV82"/>
        <s v="Gator XUV 590M"/>
        <s v="Z930M Ztrack"/>
        <s v="1025R Sub-Compact Tractor"/>
        <m/>
      </sharedItems>
    </cacheField>
    <cacheField name="Manufacturer" numFmtId="0">
      <sharedItems containsBlank="1" count="4">
        <s v="Bobcat"/>
        <s v="Cat"/>
        <s v="John Deere"/>
        <m/>
      </sharedItems>
    </cacheField>
    <cacheField name="Extended Service Plan" numFmtId="0">
      <sharedItems containsBlank="1" count="9">
        <s v="ESP_006"/>
        <s v="ESP_005"/>
        <s v="ESP_004"/>
        <s v="ESP_007"/>
        <s v="ESP_002"/>
        <s v="ESP_001"/>
        <s v="ESP_008"/>
        <s v="ESP_003"/>
        <m/>
      </sharedItems>
    </cacheField>
    <cacheField name="Warranty Price" numFmtId="0">
      <sharedItems containsString="0" containsBlank="1" containsNumber="1" containsInteger="1" minValue="372" maxValue="1027" count="5">
        <n v="372"/>
        <n v="843"/>
        <n v="1027"/>
        <n v="978"/>
        <m/>
      </sharedItems>
    </cacheField>
    <cacheField name="2019Q1" numFmtId="0">
      <sharedItems containsString="0" containsBlank="1" containsNumber="1" containsInteger="1" minValue="4575" maxValue="22987" count="9">
        <n v="4575"/>
        <n v="13995"/>
        <n v="11385"/>
        <n v="22987"/>
        <n v="14786"/>
        <n v="12449"/>
        <n v="11589"/>
        <n v="14999"/>
        <m/>
      </sharedItems>
    </cacheField>
    <cacheField name="2019Q2" numFmtId="0">
      <sharedItems containsString="0" containsBlank="1" containsNumber="1" containsInteger="1" minValue="4575" maxValue="22987" count="9">
        <n v="4575"/>
        <n v="13995"/>
        <n v="11385"/>
        <n v="22987"/>
        <n v="14786"/>
        <n v="12449"/>
        <n v="11589"/>
        <n v="14999"/>
        <m/>
      </sharedItems>
    </cacheField>
    <cacheField name="2019Q3" numFmtId="0">
      <sharedItems containsString="0" containsBlank="1" containsNumber="1" containsInteger="1" minValue="4575" maxValue="22987" count="9">
        <n v="4575"/>
        <n v="13995"/>
        <n v="11385"/>
        <n v="22987"/>
        <n v="14786"/>
        <n v="12449"/>
        <n v="11589"/>
        <n v="14999"/>
        <m/>
      </sharedItems>
    </cacheField>
    <cacheField name="2019Q4" numFmtId="0">
      <sharedItems containsString="0" containsBlank="1" containsNumber="1" containsInteger="1" minValue="4575" maxValue="22987" count="9">
        <n v="4575"/>
        <n v="13995"/>
        <n v="11385"/>
        <n v="22987"/>
        <n v="14786"/>
        <n v="12449"/>
        <n v="11589"/>
        <n v="14999"/>
        <m/>
      </sharedItems>
    </cacheField>
    <cacheField name="2020Q1" numFmtId="0">
      <sharedItems containsString="0" containsBlank="1" containsNumber="1" containsInteger="1" minValue="4649" maxValue="23120" count="9">
        <n v="4649"/>
        <n v="14225"/>
        <n v="11527"/>
        <n v="23120"/>
        <n v="14998"/>
        <n v="12499"/>
        <n v="11689"/>
        <n v="15066"/>
        <m/>
      </sharedItems>
    </cacheField>
    <cacheField name="2020Q2" numFmtId="0">
      <sharedItems containsString="0" containsBlank="1" containsNumber="1" containsInteger="1" minValue="4649" maxValue="23120" count="9">
        <n v="4649"/>
        <n v="14225"/>
        <n v="11527"/>
        <n v="23120"/>
        <n v="14998"/>
        <n v="12499"/>
        <n v="11689"/>
        <n v="15066"/>
        <m/>
      </sharedItems>
    </cacheField>
    <cacheField name="2020Q3" numFmtId="0">
      <sharedItems containsString="0" containsBlank="1" containsNumber="1" containsInteger="1" minValue="4649" maxValue="23120" count="9">
        <n v="4649"/>
        <n v="14225"/>
        <n v="11527"/>
        <n v="23120"/>
        <n v="14998"/>
        <n v="12499"/>
        <n v="11689"/>
        <n v="15066"/>
        <m/>
      </sharedItems>
    </cacheField>
    <cacheField name="2020Q4" numFmtId="0">
      <sharedItems containsString="0" containsBlank="1" containsNumber="1" containsInteger="1" minValue="4649" maxValue="23120" count="9">
        <n v="4649"/>
        <n v="14225"/>
        <n v="11527"/>
        <n v="23120"/>
        <n v="14998"/>
        <n v="12499"/>
        <n v="11689"/>
        <n v="15066"/>
        <m/>
      </sharedItems>
    </cacheField>
    <cacheField name="Total Sales" numFmtId="0" formula="'2019Q1'+'2019Q2' +'2019Q3' +'2019Q4' +'2020Q1' +'2020Q2' +'2020Q3' +'2020Q4'" databaseField="0"/>
  </cacheFields>
  <extLst>
    <ext xmlns:x14="http://schemas.microsoft.com/office/spreadsheetml/2009/9/main" uri="{725AE2AE-9491-48be-B2B4-4EB974FC3084}">
      <x14:pivotCacheDefinition pivotCacheId="8155906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kbar" refreshedDate="44629.992031944443" createdVersion="7" refreshedVersion="7" minRefreshableVersion="3" recordCount="160" xr:uid="{C26D3BDC-85D9-4FDA-92A7-7607F0ECEC9F}">
  <cacheSource type="worksheet">
    <worksheetSource name="capstone_productSales"/>
  </cacheSource>
  <cacheFields count="59">
    <cacheField name="Index" numFmtId="0">
      <sharedItems containsSemiMixedTypes="0" containsString="0" containsNumber="1" containsInteger="1" minValue="1" maxValue="160"/>
    </cacheField>
    <cacheField name="ITEM_CODE" numFmtId="0">
      <sharedItems count="16">
        <s v="PROD_001"/>
        <s v="PROD_002"/>
        <s v="PROD_003"/>
        <s v="PROD_004"/>
        <s v="PROD_005"/>
        <s v="PROD_006"/>
        <s v="PROD_007"/>
        <s v="PROD_008"/>
        <s v="ESP_001"/>
        <s v="ESP_002"/>
        <s v="ESP_003"/>
        <s v="ESP_004"/>
        <s v="ESP_005"/>
        <s v="ESP_006"/>
        <s v="ESP_007"/>
        <s v="ESP_008"/>
      </sharedItems>
    </cacheField>
    <cacheField name="EMP_ID" numFmtId="0">
      <sharedItems count="5">
        <s v="EMP244"/>
        <s v="EMP267"/>
        <s v="EMP234"/>
        <s v="EMP256"/>
        <s v="EMP290"/>
      </sharedItems>
    </cacheField>
    <cacheField name="Year" numFmtId="0">
      <sharedItems containsSemiMixedTypes="0" containsString="0" containsNumber="1" containsInteger="1" minValue="2019" maxValue="2020"/>
    </cacheField>
    <cacheField name="W0" numFmtId="0">
      <sharedItems containsSemiMixedTypes="0" containsString="0" containsNumber="1" containsInteger="1" minValue="0" maxValue="43" count="38">
        <n v="42"/>
        <n v="35"/>
        <n v="36"/>
        <n v="41"/>
        <n v="32"/>
        <n v="21"/>
        <n v="34"/>
        <n v="31"/>
        <n v="37"/>
        <n v="19"/>
        <n v="26"/>
        <n v="38"/>
        <n v="27"/>
        <n v="43"/>
        <n v="40"/>
        <n v="25"/>
        <n v="28"/>
        <n v="17"/>
        <n v="18"/>
        <n v="24"/>
        <n v="23"/>
        <n v="15"/>
        <n v="16"/>
        <n v="14"/>
        <n v="6"/>
        <n v="12"/>
        <n v="20"/>
        <n v="9"/>
        <n v="10"/>
        <n v="7"/>
        <n v="13"/>
        <n v="8"/>
        <n v="4"/>
        <n v="0"/>
        <n v="3"/>
        <n v="2"/>
        <n v="1"/>
        <n v="5"/>
      </sharedItems>
    </cacheField>
    <cacheField name="W1" numFmtId="0">
      <sharedItems containsSemiMixedTypes="0" containsString="0" containsNumber="1" containsInteger="1" minValue="0" maxValue="53" count="44">
        <n v="48"/>
        <n v="34"/>
        <n v="42"/>
        <n v="27"/>
        <n v="41"/>
        <n v="36"/>
        <n v="37"/>
        <n v="35"/>
        <n v="28"/>
        <n v="53"/>
        <n v="21"/>
        <n v="43"/>
        <n v="26"/>
        <n v="46"/>
        <n v="44"/>
        <n v="31"/>
        <n v="38"/>
        <n v="45"/>
        <n v="30"/>
        <n v="39"/>
        <n v="33"/>
        <n v="29"/>
        <n v="23"/>
        <n v="16"/>
        <n v="18"/>
        <n v="12"/>
        <n v="14"/>
        <n v="20"/>
        <n v="17"/>
        <n v="13"/>
        <n v="15"/>
        <n v="11"/>
        <n v="10"/>
        <n v="7"/>
        <n v="6"/>
        <n v="19"/>
        <n v="4"/>
        <n v="1"/>
        <n v="8"/>
        <n v="3"/>
        <n v="9"/>
        <n v="0"/>
        <n v="5"/>
        <n v="2"/>
      </sharedItems>
    </cacheField>
    <cacheField name="W2" numFmtId="0">
      <sharedItems containsSemiMixedTypes="0" containsString="0" containsNumber="1" containsInteger="1" minValue="0" maxValue="50"/>
    </cacheField>
    <cacheField name="W3" numFmtId="0">
      <sharedItems containsSemiMixedTypes="0" containsString="0" containsNumber="1" containsInteger="1" minValue="0" maxValue="51"/>
    </cacheField>
    <cacheField name="W4" numFmtId="0">
      <sharedItems containsSemiMixedTypes="0" containsString="0" containsNumber="1" containsInteger="1" minValue="0" maxValue="53"/>
    </cacheField>
    <cacheField name="W5" numFmtId="0">
      <sharedItems containsSemiMixedTypes="0" containsString="0" containsNumber="1" containsInteger="1" minValue="0" maxValue="51"/>
    </cacheField>
    <cacheField name="W6" numFmtId="0">
      <sharedItems containsSemiMixedTypes="0" containsString="0" containsNumber="1" containsInteger="1" minValue="0" maxValue="53"/>
    </cacheField>
    <cacheField name="W7" numFmtId="0">
      <sharedItems containsSemiMixedTypes="0" containsString="0" containsNumber="1" containsInteger="1" minValue="0" maxValue="47"/>
    </cacheField>
    <cacheField name="W8" numFmtId="0">
      <sharedItems containsSemiMixedTypes="0" containsString="0" containsNumber="1" containsInteger="1" minValue="0" maxValue="50"/>
    </cacheField>
    <cacheField name="W9" numFmtId="0">
      <sharedItems containsSemiMixedTypes="0" containsString="0" containsNumber="1" containsInteger="1" minValue="0" maxValue="48"/>
    </cacheField>
    <cacheField name="W10" numFmtId="0">
      <sharedItems containsSemiMixedTypes="0" containsString="0" containsNumber="1" containsInteger="1" minValue="0" maxValue="48"/>
    </cacheField>
    <cacheField name="W11" numFmtId="0">
      <sharedItems containsSemiMixedTypes="0" containsString="0" containsNumber="1" containsInteger="1" minValue="0" maxValue="49"/>
    </cacheField>
    <cacheField name="W12" numFmtId="0">
      <sharedItems containsSemiMixedTypes="0" containsString="0" containsNumber="1" containsInteger="1" minValue="0" maxValue="53"/>
    </cacheField>
    <cacheField name="W13" numFmtId="0">
      <sharedItems containsSemiMixedTypes="0" containsString="0" containsNumber="1" containsInteger="1" minValue="0" maxValue="52"/>
    </cacheField>
    <cacheField name="W14" numFmtId="0">
      <sharedItems containsSemiMixedTypes="0" containsString="0" containsNumber="1" containsInteger="1" minValue="0" maxValue="57"/>
    </cacheField>
    <cacheField name="W15" numFmtId="0">
      <sharedItems containsSemiMixedTypes="0" containsString="0" containsNumber="1" containsInteger="1" minValue="0" maxValue="53"/>
    </cacheField>
    <cacheField name="W16" numFmtId="0">
      <sharedItems containsSemiMixedTypes="0" containsString="0" containsNumber="1" containsInteger="1" minValue="0" maxValue="52"/>
    </cacheField>
    <cacheField name="W17" numFmtId="0">
      <sharedItems containsSemiMixedTypes="0" containsString="0" containsNumber="1" containsInteger="1" minValue="0" maxValue="67"/>
    </cacheField>
    <cacheField name="W18" numFmtId="0">
      <sharedItems containsSemiMixedTypes="0" containsString="0" containsNumber="1" containsInteger="1" minValue="0" maxValue="57"/>
    </cacheField>
    <cacheField name="W19" numFmtId="0">
      <sharedItems containsSemiMixedTypes="0" containsString="0" containsNumber="1" containsInteger="1" minValue="0" maxValue="48"/>
    </cacheField>
    <cacheField name="W20" numFmtId="0">
      <sharedItems containsSemiMixedTypes="0" containsString="0" containsNumber="1" containsInteger="1" minValue="0" maxValue="64"/>
    </cacheField>
    <cacheField name="W21" numFmtId="0">
      <sharedItems containsSemiMixedTypes="0" containsString="0" containsNumber="1" containsInteger="1" minValue="0" maxValue="51"/>
    </cacheField>
    <cacheField name="W22" numFmtId="0">
      <sharedItems containsSemiMixedTypes="0" containsString="0" containsNumber="1" containsInteger="1" minValue="0" maxValue="50"/>
    </cacheField>
    <cacheField name="W23" numFmtId="0">
      <sharedItems containsSemiMixedTypes="0" containsString="0" containsNumber="1" containsInteger="1" minValue="0" maxValue="72"/>
    </cacheField>
    <cacheField name="W24" numFmtId="0">
      <sharedItems containsSemiMixedTypes="0" containsString="0" containsNumber="1" containsInteger="1" minValue="0" maxValue="64"/>
    </cacheField>
    <cacheField name="W25" numFmtId="0">
      <sharedItems containsSemiMixedTypes="0" containsString="0" containsNumber="1" containsInteger="1" minValue="0" maxValue="64"/>
    </cacheField>
    <cacheField name="W26" numFmtId="0">
      <sharedItems containsSemiMixedTypes="0" containsString="0" containsNumber="1" containsInteger="1" minValue="0" maxValue="46"/>
    </cacheField>
    <cacheField name="W27" numFmtId="0">
      <sharedItems containsSemiMixedTypes="0" containsString="0" containsNumber="1" containsInteger="1" minValue="0" maxValue="41"/>
    </cacheField>
    <cacheField name="W28" numFmtId="0">
      <sharedItems containsSemiMixedTypes="0" containsString="0" containsNumber="1" containsInteger="1" minValue="0" maxValue="43"/>
    </cacheField>
    <cacheField name="W29" numFmtId="0">
      <sharedItems containsSemiMixedTypes="0" containsString="0" containsNumber="1" containsInteger="1" minValue="0" maxValue="40"/>
    </cacheField>
    <cacheField name="W30" numFmtId="0">
      <sharedItems containsSemiMixedTypes="0" containsString="0" containsNumber="1" containsInteger="1" minValue="0" maxValue="47"/>
    </cacheField>
    <cacheField name="W31" numFmtId="0">
      <sharedItems containsSemiMixedTypes="0" containsString="0" containsNumber="1" containsInteger="1" minValue="1" maxValue="47"/>
    </cacheField>
    <cacheField name="W32" numFmtId="0">
      <sharedItems containsSemiMixedTypes="0" containsString="0" containsNumber="1" containsInteger="1" minValue="0" maxValue="49"/>
    </cacheField>
    <cacheField name="W33" numFmtId="0">
      <sharedItems containsSemiMixedTypes="0" containsString="0" containsNumber="1" containsInteger="1" minValue="0" maxValue="44"/>
    </cacheField>
    <cacheField name="W34" numFmtId="0">
      <sharedItems containsSemiMixedTypes="0" containsString="0" containsNumber="1" containsInteger="1" minValue="0" maxValue="46"/>
    </cacheField>
    <cacheField name="W35" numFmtId="0">
      <sharedItems containsSemiMixedTypes="0" containsString="0" containsNumber="1" containsInteger="1" minValue="0" maxValue="46"/>
    </cacheField>
    <cacheField name="W36" numFmtId="0">
      <sharedItems containsSemiMixedTypes="0" containsString="0" containsNumber="1" containsInteger="1" minValue="0" maxValue="55"/>
    </cacheField>
    <cacheField name="W37" numFmtId="0">
      <sharedItems containsSemiMixedTypes="0" containsString="0" containsNumber="1" containsInteger="1" minValue="0" maxValue="47"/>
    </cacheField>
    <cacheField name="W38" numFmtId="0">
      <sharedItems containsSemiMixedTypes="0" containsString="0" containsNumber="1" containsInteger="1" minValue="0" maxValue="52"/>
    </cacheField>
    <cacheField name="W39" numFmtId="0">
      <sharedItems containsSemiMixedTypes="0" containsString="0" containsNumber="1" containsInteger="1" minValue="0" maxValue="47"/>
    </cacheField>
    <cacheField name="W40" numFmtId="0">
      <sharedItems containsSemiMixedTypes="0" containsString="0" containsNumber="1" containsInteger="1" minValue="0" maxValue="48"/>
    </cacheField>
    <cacheField name="W41" numFmtId="0">
      <sharedItems containsSemiMixedTypes="0" containsString="0" containsNumber="1" containsInteger="1" minValue="0" maxValue="45"/>
    </cacheField>
    <cacheField name="W42" numFmtId="0">
      <sharedItems containsSemiMixedTypes="0" containsString="0" containsNumber="1" containsInteger="1" minValue="0" maxValue="52"/>
    </cacheField>
    <cacheField name="W43" numFmtId="0">
      <sharedItems containsSemiMixedTypes="0" containsString="0" containsNumber="1" containsInteger="1" minValue="0" maxValue="49"/>
    </cacheField>
    <cacheField name="W44" numFmtId="0">
      <sharedItems containsSemiMixedTypes="0" containsString="0" containsNumber="1" containsInteger="1" minValue="0" maxValue="43"/>
    </cacheField>
    <cacheField name="W45" numFmtId="0">
      <sharedItems containsSemiMixedTypes="0" containsString="0" containsNumber="1" containsInteger="1" minValue="0" maxValue="45"/>
    </cacheField>
    <cacheField name="W46" numFmtId="0">
      <sharedItems containsSemiMixedTypes="0" containsString="0" containsNumber="1" containsInteger="1" minValue="0" maxValue="47"/>
    </cacheField>
    <cacheField name="W47" numFmtId="0">
      <sharedItems containsSemiMixedTypes="0" containsString="0" containsNumber="1" containsInteger="1" minValue="0" maxValue="46"/>
    </cacheField>
    <cacheField name="W48" numFmtId="0">
      <sharedItems containsSemiMixedTypes="0" containsString="0" containsNumber="1" containsInteger="1" minValue="0" maxValue="46"/>
    </cacheField>
    <cacheField name="W49" numFmtId="0">
      <sharedItems containsSemiMixedTypes="0" containsString="0" containsNumber="1" containsInteger="1" minValue="0" maxValue="43"/>
    </cacheField>
    <cacheField name="W50" numFmtId="0">
      <sharedItems containsSemiMixedTypes="0" containsString="0" containsNumber="1" containsInteger="1" minValue="0" maxValue="57"/>
    </cacheField>
    <cacheField name="W51" numFmtId="0">
      <sharedItems containsSemiMixedTypes="0" containsString="0" containsNumber="1" containsInteger="1" minValue="0" maxValue="73"/>
    </cacheField>
    <cacheField name="Field1" numFmtId="0" formula="W0 +W1" databaseField="0"/>
    <cacheField name="Sales Total" numFmtId="0" formula="W0 +W1 +W2 +W3 +W4 +W5 +W6 +W7 +W8 +W9 +W10 +W11 +W12 +W13 +W14 +W15 +W16 +W17 +W18 +W19 +W20 +W21 +W22 +W23 +W24 +W25 +W26 +W27 +W28 +W29 +W30 +W31 +W32 +W33 +W34 +W35 +W36 +W37 +W38 +W39 +W40 +W41 +W42 +W43" databaseField="0"/>
    <cacheField name="Total Sales" numFmtId="0" formula="'Sales Total' +W44 +W45 +W46 +W47 +W48 +W49 +W50 +W51" databaseField="0"/>
  </cacheFields>
  <extLst>
    <ext xmlns:x14="http://schemas.microsoft.com/office/spreadsheetml/2009/9/main" uri="{725AE2AE-9491-48be-B2B4-4EB974FC3084}">
      <x14:pivotCacheDefinition pivotCacheId="802596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x v="0"/>
    <x v="0"/>
    <n v="0"/>
    <n v="1"/>
    <d v="2018-12-30T00:00:00"/>
    <x v="0"/>
    <x v="0"/>
    <x v="0"/>
    <x v="0"/>
    <x v="0"/>
    <x v="0"/>
    <x v="0"/>
    <x v="0"/>
    <x v="0"/>
    <x v="0"/>
    <x v="0"/>
    <x v="0"/>
    <x v="0"/>
    <x v="0"/>
    <x v="0"/>
    <x v="0"/>
    <x v="0"/>
    <x v="0"/>
    <x v="0"/>
    <x v="0"/>
  </r>
  <r>
    <x v="1"/>
    <x v="1"/>
    <x v="0"/>
    <x v="1"/>
    <x v="0"/>
    <x v="0"/>
    <n v="1"/>
    <n v="2"/>
    <d v="2019-01-06T00:00:00"/>
    <x v="0"/>
    <x v="0"/>
    <x v="0"/>
    <x v="0"/>
    <x v="0"/>
    <x v="1"/>
    <x v="1"/>
    <x v="1"/>
    <x v="1"/>
    <x v="0"/>
    <x v="1"/>
    <x v="1"/>
    <x v="1"/>
    <x v="1"/>
    <x v="1"/>
    <x v="1"/>
    <x v="1"/>
    <x v="1"/>
    <x v="1"/>
    <x v="1"/>
  </r>
  <r>
    <x v="2"/>
    <x v="2"/>
    <x v="0"/>
    <x v="2"/>
    <x v="0"/>
    <x v="0"/>
    <n v="2"/>
    <n v="3"/>
    <d v="2019-01-13T00:00:00"/>
    <x v="0"/>
    <x v="0"/>
    <x v="0"/>
    <x v="0"/>
    <x v="0"/>
    <x v="2"/>
    <x v="2"/>
    <x v="2"/>
    <x v="2"/>
    <x v="0"/>
    <x v="2"/>
    <x v="1"/>
    <x v="2"/>
    <x v="2"/>
    <x v="2"/>
    <x v="2"/>
    <x v="2"/>
    <x v="2"/>
    <x v="2"/>
    <x v="2"/>
  </r>
  <r>
    <x v="3"/>
    <x v="3"/>
    <x v="1"/>
    <x v="3"/>
    <x v="0"/>
    <x v="0"/>
    <n v="3"/>
    <n v="4"/>
    <d v="2019-01-20T00:00:00"/>
    <x v="0"/>
    <x v="0"/>
    <x v="0"/>
    <x v="0"/>
    <x v="0"/>
    <x v="3"/>
    <x v="3"/>
    <x v="3"/>
    <x v="3"/>
    <x v="0"/>
    <x v="3"/>
    <x v="2"/>
    <x v="3"/>
    <x v="3"/>
    <x v="3"/>
    <x v="3"/>
    <x v="3"/>
    <x v="3"/>
    <x v="3"/>
    <x v="3"/>
  </r>
  <r>
    <x v="4"/>
    <x v="0"/>
    <x v="1"/>
    <x v="4"/>
    <x v="0"/>
    <x v="0"/>
    <n v="4"/>
    <n v="5"/>
    <d v="2019-01-27T00:00:00"/>
    <x v="1"/>
    <x v="0"/>
    <x v="0"/>
    <x v="0"/>
    <x v="0"/>
    <x v="4"/>
    <x v="4"/>
    <x v="4"/>
    <x v="4"/>
    <x v="1"/>
    <x v="4"/>
    <x v="1"/>
    <x v="4"/>
    <x v="4"/>
    <x v="4"/>
    <x v="4"/>
    <x v="4"/>
    <x v="4"/>
    <x v="4"/>
    <x v="4"/>
  </r>
  <r>
    <x v="5"/>
    <x v="4"/>
    <x v="2"/>
    <x v="5"/>
    <x v="1"/>
    <x v="0"/>
    <n v="5"/>
    <n v="6"/>
    <d v="2019-02-03T00:00:00"/>
    <x v="1"/>
    <x v="0"/>
    <x v="0"/>
    <x v="0"/>
    <x v="0"/>
    <x v="5"/>
    <x v="5"/>
    <x v="5"/>
    <x v="5"/>
    <x v="2"/>
    <x v="5"/>
    <x v="1"/>
    <x v="5"/>
    <x v="5"/>
    <x v="5"/>
    <x v="5"/>
    <x v="5"/>
    <x v="5"/>
    <x v="5"/>
    <x v="5"/>
  </r>
  <r>
    <x v="5"/>
    <x v="4"/>
    <x v="2"/>
    <x v="5"/>
    <x v="1"/>
    <x v="0"/>
    <n v="6"/>
    <n v="7"/>
    <d v="2019-02-10T00:00:00"/>
    <x v="1"/>
    <x v="0"/>
    <x v="0"/>
    <x v="0"/>
    <x v="0"/>
    <x v="6"/>
    <x v="6"/>
    <x v="5"/>
    <x v="6"/>
    <x v="2"/>
    <x v="6"/>
    <x v="1"/>
    <x v="6"/>
    <x v="6"/>
    <x v="6"/>
    <x v="6"/>
    <x v="6"/>
    <x v="6"/>
    <x v="6"/>
    <x v="6"/>
  </r>
  <r>
    <x v="5"/>
    <x v="4"/>
    <x v="2"/>
    <x v="5"/>
    <x v="1"/>
    <x v="0"/>
    <n v="7"/>
    <n v="8"/>
    <d v="2019-02-17T00:00:00"/>
    <x v="1"/>
    <x v="0"/>
    <x v="0"/>
    <x v="0"/>
    <x v="0"/>
    <x v="7"/>
    <x v="7"/>
    <x v="5"/>
    <x v="7"/>
    <x v="2"/>
    <x v="7"/>
    <x v="3"/>
    <x v="7"/>
    <x v="7"/>
    <x v="7"/>
    <x v="7"/>
    <x v="7"/>
    <x v="7"/>
    <x v="7"/>
    <x v="7"/>
  </r>
  <r>
    <x v="5"/>
    <x v="4"/>
    <x v="2"/>
    <x v="5"/>
    <x v="1"/>
    <x v="0"/>
    <n v="8"/>
    <n v="9"/>
    <d v="2019-02-24T00:00:00"/>
    <x v="2"/>
    <x v="0"/>
    <x v="0"/>
    <x v="0"/>
    <x v="0"/>
    <x v="8"/>
    <x v="8"/>
    <x v="6"/>
    <x v="8"/>
    <x v="3"/>
    <x v="8"/>
    <x v="4"/>
    <x v="8"/>
    <x v="8"/>
    <x v="8"/>
    <x v="8"/>
    <x v="8"/>
    <x v="8"/>
    <x v="8"/>
    <x v="8"/>
  </r>
  <r>
    <x v="5"/>
    <x v="4"/>
    <x v="2"/>
    <x v="5"/>
    <x v="1"/>
    <x v="0"/>
    <n v="9"/>
    <n v="10"/>
    <d v="2019-03-03T00:00:00"/>
    <x v="2"/>
    <x v="0"/>
    <x v="0"/>
    <x v="0"/>
    <x v="0"/>
    <x v="8"/>
    <x v="8"/>
    <x v="6"/>
    <x v="8"/>
    <x v="3"/>
    <x v="8"/>
    <x v="4"/>
    <x v="8"/>
    <x v="8"/>
    <x v="8"/>
    <x v="8"/>
    <x v="8"/>
    <x v="8"/>
    <x v="8"/>
    <x v="8"/>
  </r>
  <r>
    <x v="5"/>
    <x v="4"/>
    <x v="2"/>
    <x v="5"/>
    <x v="1"/>
    <x v="0"/>
    <n v="10"/>
    <n v="11"/>
    <d v="2019-03-10T00:00:00"/>
    <x v="2"/>
    <x v="0"/>
    <x v="0"/>
    <x v="0"/>
    <x v="0"/>
    <x v="8"/>
    <x v="8"/>
    <x v="6"/>
    <x v="8"/>
    <x v="3"/>
    <x v="8"/>
    <x v="4"/>
    <x v="8"/>
    <x v="8"/>
    <x v="8"/>
    <x v="8"/>
    <x v="8"/>
    <x v="8"/>
    <x v="8"/>
    <x v="8"/>
  </r>
  <r>
    <x v="5"/>
    <x v="4"/>
    <x v="2"/>
    <x v="5"/>
    <x v="1"/>
    <x v="0"/>
    <n v="11"/>
    <n v="12"/>
    <d v="2019-03-17T00:00:00"/>
    <x v="2"/>
    <x v="0"/>
    <x v="0"/>
    <x v="0"/>
    <x v="0"/>
    <x v="8"/>
    <x v="8"/>
    <x v="6"/>
    <x v="8"/>
    <x v="3"/>
    <x v="8"/>
    <x v="4"/>
    <x v="8"/>
    <x v="8"/>
    <x v="8"/>
    <x v="8"/>
    <x v="8"/>
    <x v="8"/>
    <x v="8"/>
    <x v="8"/>
  </r>
  <r>
    <x v="5"/>
    <x v="4"/>
    <x v="2"/>
    <x v="5"/>
    <x v="1"/>
    <x v="0"/>
    <n v="12"/>
    <n v="13"/>
    <d v="2019-03-24T00:00:00"/>
    <x v="3"/>
    <x v="0"/>
    <x v="0"/>
    <x v="0"/>
    <x v="0"/>
    <x v="8"/>
    <x v="8"/>
    <x v="6"/>
    <x v="8"/>
    <x v="3"/>
    <x v="8"/>
    <x v="4"/>
    <x v="8"/>
    <x v="8"/>
    <x v="8"/>
    <x v="8"/>
    <x v="8"/>
    <x v="8"/>
    <x v="8"/>
    <x v="8"/>
  </r>
  <r>
    <x v="5"/>
    <x v="4"/>
    <x v="2"/>
    <x v="5"/>
    <x v="1"/>
    <x v="0"/>
    <n v="13"/>
    <n v="14"/>
    <d v="2019-03-31T00:00:00"/>
    <x v="3"/>
    <x v="0"/>
    <x v="1"/>
    <x v="0"/>
    <x v="0"/>
    <x v="8"/>
    <x v="8"/>
    <x v="6"/>
    <x v="8"/>
    <x v="3"/>
    <x v="8"/>
    <x v="4"/>
    <x v="8"/>
    <x v="8"/>
    <x v="8"/>
    <x v="8"/>
    <x v="8"/>
    <x v="8"/>
    <x v="8"/>
    <x v="8"/>
  </r>
  <r>
    <x v="5"/>
    <x v="4"/>
    <x v="2"/>
    <x v="5"/>
    <x v="1"/>
    <x v="0"/>
    <n v="14"/>
    <n v="15"/>
    <d v="2019-04-07T00:00:00"/>
    <x v="3"/>
    <x v="0"/>
    <x v="1"/>
    <x v="0"/>
    <x v="0"/>
    <x v="8"/>
    <x v="8"/>
    <x v="6"/>
    <x v="8"/>
    <x v="3"/>
    <x v="8"/>
    <x v="4"/>
    <x v="8"/>
    <x v="8"/>
    <x v="8"/>
    <x v="8"/>
    <x v="8"/>
    <x v="8"/>
    <x v="8"/>
    <x v="8"/>
  </r>
  <r>
    <x v="5"/>
    <x v="4"/>
    <x v="2"/>
    <x v="5"/>
    <x v="1"/>
    <x v="0"/>
    <n v="15"/>
    <n v="16"/>
    <d v="2019-04-14T00:00:00"/>
    <x v="3"/>
    <x v="0"/>
    <x v="1"/>
    <x v="0"/>
    <x v="0"/>
    <x v="8"/>
    <x v="8"/>
    <x v="6"/>
    <x v="8"/>
    <x v="3"/>
    <x v="8"/>
    <x v="4"/>
    <x v="8"/>
    <x v="8"/>
    <x v="8"/>
    <x v="8"/>
    <x v="8"/>
    <x v="8"/>
    <x v="8"/>
    <x v="8"/>
  </r>
  <r>
    <x v="5"/>
    <x v="4"/>
    <x v="2"/>
    <x v="5"/>
    <x v="1"/>
    <x v="0"/>
    <n v="16"/>
    <n v="17"/>
    <d v="2019-04-21T00:00:00"/>
    <x v="4"/>
    <x v="0"/>
    <x v="1"/>
    <x v="0"/>
    <x v="0"/>
    <x v="8"/>
    <x v="8"/>
    <x v="6"/>
    <x v="8"/>
    <x v="3"/>
    <x v="8"/>
    <x v="4"/>
    <x v="8"/>
    <x v="8"/>
    <x v="8"/>
    <x v="8"/>
    <x v="8"/>
    <x v="8"/>
    <x v="8"/>
    <x v="8"/>
  </r>
  <r>
    <x v="5"/>
    <x v="4"/>
    <x v="2"/>
    <x v="5"/>
    <x v="1"/>
    <x v="0"/>
    <n v="17"/>
    <n v="18"/>
    <d v="2019-04-28T00:00:00"/>
    <x v="4"/>
    <x v="0"/>
    <x v="1"/>
    <x v="0"/>
    <x v="0"/>
    <x v="8"/>
    <x v="8"/>
    <x v="6"/>
    <x v="8"/>
    <x v="3"/>
    <x v="8"/>
    <x v="4"/>
    <x v="8"/>
    <x v="8"/>
    <x v="8"/>
    <x v="8"/>
    <x v="8"/>
    <x v="8"/>
    <x v="8"/>
    <x v="8"/>
  </r>
  <r>
    <x v="5"/>
    <x v="4"/>
    <x v="2"/>
    <x v="5"/>
    <x v="1"/>
    <x v="0"/>
    <n v="18"/>
    <n v="19"/>
    <d v="2019-05-05T00:00:00"/>
    <x v="4"/>
    <x v="0"/>
    <x v="1"/>
    <x v="0"/>
    <x v="0"/>
    <x v="8"/>
    <x v="8"/>
    <x v="6"/>
    <x v="8"/>
    <x v="3"/>
    <x v="8"/>
    <x v="4"/>
    <x v="8"/>
    <x v="8"/>
    <x v="8"/>
    <x v="8"/>
    <x v="8"/>
    <x v="8"/>
    <x v="8"/>
    <x v="8"/>
  </r>
  <r>
    <x v="5"/>
    <x v="4"/>
    <x v="2"/>
    <x v="5"/>
    <x v="1"/>
    <x v="0"/>
    <n v="19"/>
    <n v="20"/>
    <d v="2019-05-12T00:00:00"/>
    <x v="4"/>
    <x v="0"/>
    <x v="1"/>
    <x v="0"/>
    <x v="0"/>
    <x v="8"/>
    <x v="8"/>
    <x v="6"/>
    <x v="8"/>
    <x v="3"/>
    <x v="8"/>
    <x v="4"/>
    <x v="8"/>
    <x v="8"/>
    <x v="8"/>
    <x v="8"/>
    <x v="8"/>
    <x v="8"/>
    <x v="8"/>
    <x v="8"/>
  </r>
  <r>
    <x v="5"/>
    <x v="4"/>
    <x v="2"/>
    <x v="5"/>
    <x v="1"/>
    <x v="0"/>
    <n v="20"/>
    <n v="21"/>
    <d v="2019-05-19T00:00:00"/>
    <x v="5"/>
    <x v="0"/>
    <x v="1"/>
    <x v="0"/>
    <x v="0"/>
    <x v="8"/>
    <x v="8"/>
    <x v="6"/>
    <x v="8"/>
    <x v="3"/>
    <x v="8"/>
    <x v="4"/>
    <x v="8"/>
    <x v="8"/>
    <x v="8"/>
    <x v="8"/>
    <x v="8"/>
    <x v="8"/>
    <x v="8"/>
    <x v="8"/>
  </r>
  <r>
    <x v="5"/>
    <x v="4"/>
    <x v="2"/>
    <x v="5"/>
    <x v="1"/>
    <x v="0"/>
    <n v="21"/>
    <n v="22"/>
    <d v="2019-05-26T00:00:00"/>
    <x v="5"/>
    <x v="0"/>
    <x v="1"/>
    <x v="0"/>
    <x v="0"/>
    <x v="8"/>
    <x v="8"/>
    <x v="6"/>
    <x v="8"/>
    <x v="3"/>
    <x v="8"/>
    <x v="4"/>
    <x v="8"/>
    <x v="8"/>
    <x v="8"/>
    <x v="8"/>
    <x v="8"/>
    <x v="8"/>
    <x v="8"/>
    <x v="8"/>
  </r>
  <r>
    <x v="5"/>
    <x v="4"/>
    <x v="2"/>
    <x v="5"/>
    <x v="1"/>
    <x v="0"/>
    <n v="22"/>
    <n v="23"/>
    <d v="2019-06-02T00:00:00"/>
    <x v="5"/>
    <x v="0"/>
    <x v="1"/>
    <x v="0"/>
    <x v="0"/>
    <x v="8"/>
    <x v="8"/>
    <x v="6"/>
    <x v="8"/>
    <x v="3"/>
    <x v="8"/>
    <x v="4"/>
    <x v="8"/>
    <x v="8"/>
    <x v="8"/>
    <x v="8"/>
    <x v="8"/>
    <x v="8"/>
    <x v="8"/>
    <x v="8"/>
  </r>
  <r>
    <x v="5"/>
    <x v="4"/>
    <x v="2"/>
    <x v="5"/>
    <x v="1"/>
    <x v="0"/>
    <n v="23"/>
    <n v="24"/>
    <d v="2019-06-09T00:00:00"/>
    <x v="5"/>
    <x v="0"/>
    <x v="1"/>
    <x v="0"/>
    <x v="0"/>
    <x v="8"/>
    <x v="8"/>
    <x v="6"/>
    <x v="8"/>
    <x v="3"/>
    <x v="8"/>
    <x v="4"/>
    <x v="8"/>
    <x v="8"/>
    <x v="8"/>
    <x v="8"/>
    <x v="8"/>
    <x v="8"/>
    <x v="8"/>
    <x v="8"/>
  </r>
  <r>
    <x v="5"/>
    <x v="4"/>
    <x v="2"/>
    <x v="5"/>
    <x v="1"/>
    <x v="0"/>
    <n v="24"/>
    <n v="25"/>
    <d v="2019-06-16T00:00:00"/>
    <x v="6"/>
    <x v="0"/>
    <x v="1"/>
    <x v="0"/>
    <x v="0"/>
    <x v="8"/>
    <x v="8"/>
    <x v="6"/>
    <x v="8"/>
    <x v="3"/>
    <x v="8"/>
    <x v="4"/>
    <x v="8"/>
    <x v="8"/>
    <x v="8"/>
    <x v="8"/>
    <x v="8"/>
    <x v="8"/>
    <x v="8"/>
    <x v="8"/>
  </r>
  <r>
    <x v="5"/>
    <x v="4"/>
    <x v="2"/>
    <x v="5"/>
    <x v="1"/>
    <x v="0"/>
    <n v="25"/>
    <n v="26"/>
    <d v="2019-06-23T00:00:00"/>
    <x v="6"/>
    <x v="0"/>
    <x v="1"/>
    <x v="0"/>
    <x v="0"/>
    <x v="8"/>
    <x v="8"/>
    <x v="6"/>
    <x v="8"/>
    <x v="3"/>
    <x v="8"/>
    <x v="4"/>
    <x v="8"/>
    <x v="8"/>
    <x v="8"/>
    <x v="8"/>
    <x v="8"/>
    <x v="8"/>
    <x v="8"/>
    <x v="8"/>
  </r>
  <r>
    <x v="5"/>
    <x v="4"/>
    <x v="2"/>
    <x v="5"/>
    <x v="1"/>
    <x v="0"/>
    <n v="26"/>
    <n v="27"/>
    <d v="2019-06-30T00:00:00"/>
    <x v="6"/>
    <x v="0"/>
    <x v="2"/>
    <x v="0"/>
    <x v="0"/>
    <x v="8"/>
    <x v="8"/>
    <x v="6"/>
    <x v="8"/>
    <x v="3"/>
    <x v="8"/>
    <x v="4"/>
    <x v="8"/>
    <x v="8"/>
    <x v="8"/>
    <x v="8"/>
    <x v="8"/>
    <x v="8"/>
    <x v="8"/>
    <x v="8"/>
  </r>
  <r>
    <x v="5"/>
    <x v="4"/>
    <x v="2"/>
    <x v="5"/>
    <x v="1"/>
    <x v="0"/>
    <n v="27"/>
    <n v="28"/>
    <d v="2019-07-07T00:00:00"/>
    <x v="6"/>
    <x v="0"/>
    <x v="2"/>
    <x v="0"/>
    <x v="0"/>
    <x v="8"/>
    <x v="8"/>
    <x v="6"/>
    <x v="8"/>
    <x v="3"/>
    <x v="8"/>
    <x v="4"/>
    <x v="8"/>
    <x v="8"/>
    <x v="8"/>
    <x v="8"/>
    <x v="8"/>
    <x v="8"/>
    <x v="8"/>
    <x v="8"/>
  </r>
  <r>
    <x v="5"/>
    <x v="4"/>
    <x v="2"/>
    <x v="5"/>
    <x v="1"/>
    <x v="0"/>
    <n v="28"/>
    <n v="29"/>
    <d v="2019-07-14T00:00:00"/>
    <x v="7"/>
    <x v="0"/>
    <x v="2"/>
    <x v="0"/>
    <x v="0"/>
    <x v="8"/>
    <x v="8"/>
    <x v="6"/>
    <x v="8"/>
    <x v="3"/>
    <x v="8"/>
    <x v="4"/>
    <x v="8"/>
    <x v="8"/>
    <x v="8"/>
    <x v="8"/>
    <x v="8"/>
    <x v="8"/>
    <x v="8"/>
    <x v="8"/>
  </r>
  <r>
    <x v="5"/>
    <x v="4"/>
    <x v="2"/>
    <x v="5"/>
    <x v="1"/>
    <x v="0"/>
    <n v="29"/>
    <n v="30"/>
    <d v="2019-07-21T00:00:00"/>
    <x v="7"/>
    <x v="0"/>
    <x v="2"/>
    <x v="0"/>
    <x v="0"/>
    <x v="8"/>
    <x v="8"/>
    <x v="6"/>
    <x v="8"/>
    <x v="3"/>
    <x v="8"/>
    <x v="4"/>
    <x v="8"/>
    <x v="8"/>
    <x v="8"/>
    <x v="8"/>
    <x v="8"/>
    <x v="8"/>
    <x v="8"/>
    <x v="8"/>
  </r>
  <r>
    <x v="5"/>
    <x v="4"/>
    <x v="2"/>
    <x v="5"/>
    <x v="1"/>
    <x v="0"/>
    <n v="30"/>
    <n v="31"/>
    <d v="2019-07-28T00:00:00"/>
    <x v="7"/>
    <x v="0"/>
    <x v="2"/>
    <x v="0"/>
    <x v="0"/>
    <x v="8"/>
    <x v="8"/>
    <x v="6"/>
    <x v="8"/>
    <x v="3"/>
    <x v="8"/>
    <x v="4"/>
    <x v="8"/>
    <x v="8"/>
    <x v="8"/>
    <x v="8"/>
    <x v="8"/>
    <x v="8"/>
    <x v="8"/>
    <x v="8"/>
  </r>
  <r>
    <x v="5"/>
    <x v="4"/>
    <x v="2"/>
    <x v="5"/>
    <x v="1"/>
    <x v="0"/>
    <n v="31"/>
    <n v="32"/>
    <d v="2019-08-04T00:00:00"/>
    <x v="7"/>
    <x v="0"/>
    <x v="2"/>
    <x v="0"/>
    <x v="0"/>
    <x v="8"/>
    <x v="8"/>
    <x v="6"/>
    <x v="8"/>
    <x v="3"/>
    <x v="8"/>
    <x v="4"/>
    <x v="8"/>
    <x v="8"/>
    <x v="8"/>
    <x v="8"/>
    <x v="8"/>
    <x v="8"/>
    <x v="8"/>
    <x v="8"/>
  </r>
  <r>
    <x v="5"/>
    <x v="4"/>
    <x v="2"/>
    <x v="5"/>
    <x v="1"/>
    <x v="0"/>
    <n v="32"/>
    <n v="33"/>
    <d v="2019-08-11T00:00:00"/>
    <x v="8"/>
    <x v="0"/>
    <x v="2"/>
    <x v="0"/>
    <x v="0"/>
    <x v="8"/>
    <x v="8"/>
    <x v="6"/>
    <x v="8"/>
    <x v="3"/>
    <x v="8"/>
    <x v="4"/>
    <x v="8"/>
    <x v="8"/>
    <x v="8"/>
    <x v="8"/>
    <x v="8"/>
    <x v="8"/>
    <x v="8"/>
    <x v="8"/>
  </r>
  <r>
    <x v="5"/>
    <x v="4"/>
    <x v="2"/>
    <x v="5"/>
    <x v="1"/>
    <x v="0"/>
    <n v="33"/>
    <n v="34"/>
    <d v="2019-08-18T00:00:00"/>
    <x v="8"/>
    <x v="0"/>
    <x v="2"/>
    <x v="0"/>
    <x v="0"/>
    <x v="8"/>
    <x v="8"/>
    <x v="6"/>
    <x v="8"/>
    <x v="3"/>
    <x v="8"/>
    <x v="4"/>
    <x v="8"/>
    <x v="8"/>
    <x v="8"/>
    <x v="8"/>
    <x v="8"/>
    <x v="8"/>
    <x v="8"/>
    <x v="8"/>
  </r>
  <r>
    <x v="5"/>
    <x v="4"/>
    <x v="2"/>
    <x v="5"/>
    <x v="1"/>
    <x v="0"/>
    <n v="34"/>
    <n v="35"/>
    <d v="2019-08-25T00:00:00"/>
    <x v="8"/>
    <x v="0"/>
    <x v="2"/>
    <x v="0"/>
    <x v="0"/>
    <x v="8"/>
    <x v="8"/>
    <x v="6"/>
    <x v="8"/>
    <x v="3"/>
    <x v="8"/>
    <x v="4"/>
    <x v="8"/>
    <x v="8"/>
    <x v="8"/>
    <x v="8"/>
    <x v="8"/>
    <x v="8"/>
    <x v="8"/>
    <x v="8"/>
  </r>
  <r>
    <x v="5"/>
    <x v="4"/>
    <x v="2"/>
    <x v="5"/>
    <x v="1"/>
    <x v="0"/>
    <n v="35"/>
    <n v="36"/>
    <d v="2019-09-01T00:00:00"/>
    <x v="8"/>
    <x v="0"/>
    <x v="2"/>
    <x v="0"/>
    <x v="0"/>
    <x v="8"/>
    <x v="8"/>
    <x v="6"/>
    <x v="8"/>
    <x v="3"/>
    <x v="8"/>
    <x v="4"/>
    <x v="8"/>
    <x v="8"/>
    <x v="8"/>
    <x v="8"/>
    <x v="8"/>
    <x v="8"/>
    <x v="8"/>
    <x v="8"/>
  </r>
  <r>
    <x v="5"/>
    <x v="4"/>
    <x v="2"/>
    <x v="5"/>
    <x v="1"/>
    <x v="0"/>
    <n v="36"/>
    <n v="37"/>
    <d v="2019-09-08T00:00:00"/>
    <x v="9"/>
    <x v="0"/>
    <x v="2"/>
    <x v="0"/>
    <x v="0"/>
    <x v="8"/>
    <x v="8"/>
    <x v="6"/>
    <x v="8"/>
    <x v="3"/>
    <x v="8"/>
    <x v="4"/>
    <x v="8"/>
    <x v="8"/>
    <x v="8"/>
    <x v="8"/>
    <x v="8"/>
    <x v="8"/>
    <x v="8"/>
    <x v="8"/>
  </r>
  <r>
    <x v="5"/>
    <x v="4"/>
    <x v="2"/>
    <x v="5"/>
    <x v="1"/>
    <x v="0"/>
    <n v="37"/>
    <n v="38"/>
    <d v="2019-09-15T00:00:00"/>
    <x v="9"/>
    <x v="0"/>
    <x v="2"/>
    <x v="0"/>
    <x v="0"/>
    <x v="8"/>
    <x v="8"/>
    <x v="6"/>
    <x v="8"/>
    <x v="3"/>
    <x v="8"/>
    <x v="4"/>
    <x v="8"/>
    <x v="8"/>
    <x v="8"/>
    <x v="8"/>
    <x v="8"/>
    <x v="8"/>
    <x v="8"/>
    <x v="8"/>
  </r>
  <r>
    <x v="5"/>
    <x v="4"/>
    <x v="2"/>
    <x v="5"/>
    <x v="1"/>
    <x v="0"/>
    <n v="38"/>
    <n v="39"/>
    <d v="2019-09-22T00:00:00"/>
    <x v="9"/>
    <x v="0"/>
    <x v="2"/>
    <x v="0"/>
    <x v="0"/>
    <x v="8"/>
    <x v="8"/>
    <x v="6"/>
    <x v="8"/>
    <x v="3"/>
    <x v="8"/>
    <x v="4"/>
    <x v="8"/>
    <x v="8"/>
    <x v="8"/>
    <x v="8"/>
    <x v="8"/>
    <x v="8"/>
    <x v="8"/>
    <x v="8"/>
  </r>
  <r>
    <x v="5"/>
    <x v="4"/>
    <x v="2"/>
    <x v="5"/>
    <x v="1"/>
    <x v="0"/>
    <n v="39"/>
    <n v="40"/>
    <d v="2019-09-29T00:00:00"/>
    <x v="9"/>
    <x v="0"/>
    <x v="3"/>
    <x v="0"/>
    <x v="0"/>
    <x v="8"/>
    <x v="8"/>
    <x v="6"/>
    <x v="8"/>
    <x v="3"/>
    <x v="8"/>
    <x v="4"/>
    <x v="8"/>
    <x v="8"/>
    <x v="8"/>
    <x v="8"/>
    <x v="8"/>
    <x v="8"/>
    <x v="8"/>
    <x v="8"/>
  </r>
  <r>
    <x v="5"/>
    <x v="4"/>
    <x v="2"/>
    <x v="5"/>
    <x v="1"/>
    <x v="0"/>
    <n v="40"/>
    <n v="41"/>
    <d v="2019-10-06T00:00:00"/>
    <x v="10"/>
    <x v="0"/>
    <x v="3"/>
    <x v="0"/>
    <x v="0"/>
    <x v="8"/>
    <x v="8"/>
    <x v="6"/>
    <x v="8"/>
    <x v="3"/>
    <x v="8"/>
    <x v="4"/>
    <x v="8"/>
    <x v="8"/>
    <x v="8"/>
    <x v="8"/>
    <x v="8"/>
    <x v="8"/>
    <x v="8"/>
    <x v="8"/>
  </r>
  <r>
    <x v="5"/>
    <x v="4"/>
    <x v="2"/>
    <x v="5"/>
    <x v="1"/>
    <x v="0"/>
    <n v="41"/>
    <n v="42"/>
    <d v="2019-10-13T00:00:00"/>
    <x v="10"/>
    <x v="0"/>
    <x v="3"/>
    <x v="0"/>
    <x v="0"/>
    <x v="8"/>
    <x v="8"/>
    <x v="6"/>
    <x v="8"/>
    <x v="3"/>
    <x v="8"/>
    <x v="4"/>
    <x v="8"/>
    <x v="8"/>
    <x v="8"/>
    <x v="8"/>
    <x v="8"/>
    <x v="8"/>
    <x v="8"/>
    <x v="8"/>
  </r>
  <r>
    <x v="5"/>
    <x v="4"/>
    <x v="2"/>
    <x v="5"/>
    <x v="1"/>
    <x v="0"/>
    <n v="42"/>
    <n v="43"/>
    <d v="2019-10-20T00:00:00"/>
    <x v="10"/>
    <x v="0"/>
    <x v="3"/>
    <x v="0"/>
    <x v="0"/>
    <x v="8"/>
    <x v="8"/>
    <x v="6"/>
    <x v="8"/>
    <x v="3"/>
    <x v="8"/>
    <x v="4"/>
    <x v="8"/>
    <x v="8"/>
    <x v="8"/>
    <x v="8"/>
    <x v="8"/>
    <x v="8"/>
    <x v="8"/>
    <x v="8"/>
  </r>
  <r>
    <x v="5"/>
    <x v="4"/>
    <x v="2"/>
    <x v="5"/>
    <x v="1"/>
    <x v="0"/>
    <n v="43"/>
    <n v="44"/>
    <d v="2019-10-27T00:00:00"/>
    <x v="10"/>
    <x v="0"/>
    <x v="3"/>
    <x v="0"/>
    <x v="0"/>
    <x v="8"/>
    <x v="8"/>
    <x v="6"/>
    <x v="8"/>
    <x v="3"/>
    <x v="8"/>
    <x v="4"/>
    <x v="8"/>
    <x v="8"/>
    <x v="8"/>
    <x v="8"/>
    <x v="8"/>
    <x v="8"/>
    <x v="8"/>
    <x v="8"/>
  </r>
  <r>
    <x v="5"/>
    <x v="4"/>
    <x v="2"/>
    <x v="5"/>
    <x v="1"/>
    <x v="0"/>
    <n v="44"/>
    <n v="45"/>
    <d v="2019-11-03T00:00:00"/>
    <x v="11"/>
    <x v="0"/>
    <x v="3"/>
    <x v="0"/>
    <x v="0"/>
    <x v="8"/>
    <x v="8"/>
    <x v="6"/>
    <x v="8"/>
    <x v="3"/>
    <x v="8"/>
    <x v="4"/>
    <x v="8"/>
    <x v="8"/>
    <x v="8"/>
    <x v="8"/>
    <x v="8"/>
    <x v="8"/>
    <x v="8"/>
    <x v="8"/>
  </r>
  <r>
    <x v="5"/>
    <x v="4"/>
    <x v="2"/>
    <x v="5"/>
    <x v="1"/>
    <x v="0"/>
    <n v="45"/>
    <n v="46"/>
    <d v="2019-11-10T00:00:00"/>
    <x v="11"/>
    <x v="0"/>
    <x v="3"/>
    <x v="0"/>
    <x v="0"/>
    <x v="8"/>
    <x v="8"/>
    <x v="6"/>
    <x v="8"/>
    <x v="3"/>
    <x v="8"/>
    <x v="4"/>
    <x v="8"/>
    <x v="8"/>
    <x v="8"/>
    <x v="8"/>
    <x v="8"/>
    <x v="8"/>
    <x v="8"/>
    <x v="8"/>
  </r>
  <r>
    <x v="5"/>
    <x v="4"/>
    <x v="2"/>
    <x v="5"/>
    <x v="1"/>
    <x v="0"/>
    <n v="46"/>
    <n v="47"/>
    <d v="2019-11-17T00:00:00"/>
    <x v="11"/>
    <x v="0"/>
    <x v="3"/>
    <x v="0"/>
    <x v="0"/>
    <x v="8"/>
    <x v="8"/>
    <x v="6"/>
    <x v="8"/>
    <x v="3"/>
    <x v="8"/>
    <x v="4"/>
    <x v="8"/>
    <x v="8"/>
    <x v="8"/>
    <x v="8"/>
    <x v="8"/>
    <x v="8"/>
    <x v="8"/>
    <x v="8"/>
  </r>
  <r>
    <x v="5"/>
    <x v="4"/>
    <x v="2"/>
    <x v="5"/>
    <x v="1"/>
    <x v="0"/>
    <n v="47"/>
    <n v="48"/>
    <d v="2019-11-24T00:00:00"/>
    <x v="11"/>
    <x v="0"/>
    <x v="3"/>
    <x v="0"/>
    <x v="0"/>
    <x v="8"/>
    <x v="8"/>
    <x v="6"/>
    <x v="8"/>
    <x v="3"/>
    <x v="8"/>
    <x v="4"/>
    <x v="8"/>
    <x v="8"/>
    <x v="8"/>
    <x v="8"/>
    <x v="8"/>
    <x v="8"/>
    <x v="8"/>
    <x v="8"/>
  </r>
  <r>
    <x v="5"/>
    <x v="4"/>
    <x v="2"/>
    <x v="5"/>
    <x v="1"/>
    <x v="0"/>
    <n v="48"/>
    <n v="49"/>
    <d v="2019-12-01T00:00:00"/>
    <x v="12"/>
    <x v="0"/>
    <x v="3"/>
    <x v="0"/>
    <x v="0"/>
    <x v="8"/>
    <x v="8"/>
    <x v="6"/>
    <x v="8"/>
    <x v="3"/>
    <x v="8"/>
    <x v="4"/>
    <x v="8"/>
    <x v="8"/>
    <x v="8"/>
    <x v="8"/>
    <x v="8"/>
    <x v="8"/>
    <x v="8"/>
    <x v="8"/>
  </r>
  <r>
    <x v="5"/>
    <x v="4"/>
    <x v="2"/>
    <x v="5"/>
    <x v="1"/>
    <x v="0"/>
    <n v="49"/>
    <n v="50"/>
    <d v="2019-12-08T00:00:00"/>
    <x v="12"/>
    <x v="0"/>
    <x v="3"/>
    <x v="0"/>
    <x v="0"/>
    <x v="8"/>
    <x v="8"/>
    <x v="6"/>
    <x v="8"/>
    <x v="3"/>
    <x v="8"/>
    <x v="4"/>
    <x v="8"/>
    <x v="8"/>
    <x v="8"/>
    <x v="8"/>
    <x v="8"/>
    <x v="8"/>
    <x v="8"/>
    <x v="8"/>
  </r>
  <r>
    <x v="5"/>
    <x v="4"/>
    <x v="2"/>
    <x v="5"/>
    <x v="1"/>
    <x v="0"/>
    <n v="50"/>
    <n v="51"/>
    <d v="2019-12-15T00:00:00"/>
    <x v="12"/>
    <x v="0"/>
    <x v="3"/>
    <x v="0"/>
    <x v="0"/>
    <x v="8"/>
    <x v="8"/>
    <x v="6"/>
    <x v="8"/>
    <x v="3"/>
    <x v="8"/>
    <x v="4"/>
    <x v="8"/>
    <x v="8"/>
    <x v="8"/>
    <x v="8"/>
    <x v="8"/>
    <x v="8"/>
    <x v="8"/>
    <x v="8"/>
  </r>
  <r>
    <x v="5"/>
    <x v="4"/>
    <x v="2"/>
    <x v="5"/>
    <x v="1"/>
    <x v="0"/>
    <n v="51"/>
    <n v="52"/>
    <d v="2019-12-22T00:00:00"/>
    <x v="12"/>
    <x v="0"/>
    <x v="3"/>
    <x v="0"/>
    <x v="0"/>
    <x v="8"/>
    <x v="8"/>
    <x v="6"/>
    <x v="8"/>
    <x v="3"/>
    <x v="8"/>
    <x v="4"/>
    <x v="8"/>
    <x v="8"/>
    <x v="8"/>
    <x v="8"/>
    <x v="8"/>
    <x v="8"/>
    <x v="8"/>
    <x v="8"/>
  </r>
  <r>
    <x v="5"/>
    <x v="4"/>
    <x v="2"/>
    <x v="5"/>
    <x v="1"/>
    <x v="0"/>
    <n v="0"/>
    <n v="1"/>
    <d v="2019-12-29T00:00:00"/>
    <x v="0"/>
    <x v="1"/>
    <x v="0"/>
    <x v="0"/>
    <x v="0"/>
    <x v="8"/>
    <x v="8"/>
    <x v="6"/>
    <x v="8"/>
    <x v="3"/>
    <x v="8"/>
    <x v="4"/>
    <x v="8"/>
    <x v="8"/>
    <x v="8"/>
    <x v="8"/>
    <x v="8"/>
    <x v="8"/>
    <x v="8"/>
    <x v="8"/>
  </r>
  <r>
    <x v="5"/>
    <x v="4"/>
    <x v="2"/>
    <x v="5"/>
    <x v="1"/>
    <x v="0"/>
    <n v="1"/>
    <n v="2"/>
    <d v="2020-01-05T00:00:00"/>
    <x v="0"/>
    <x v="1"/>
    <x v="0"/>
    <x v="0"/>
    <x v="0"/>
    <x v="8"/>
    <x v="8"/>
    <x v="6"/>
    <x v="8"/>
    <x v="3"/>
    <x v="8"/>
    <x v="4"/>
    <x v="8"/>
    <x v="8"/>
    <x v="8"/>
    <x v="8"/>
    <x v="8"/>
    <x v="8"/>
    <x v="8"/>
    <x v="8"/>
  </r>
  <r>
    <x v="5"/>
    <x v="4"/>
    <x v="2"/>
    <x v="5"/>
    <x v="1"/>
    <x v="0"/>
    <n v="2"/>
    <n v="3"/>
    <d v="2020-01-12T00:00:00"/>
    <x v="0"/>
    <x v="1"/>
    <x v="0"/>
    <x v="0"/>
    <x v="0"/>
    <x v="8"/>
    <x v="8"/>
    <x v="6"/>
    <x v="8"/>
    <x v="3"/>
    <x v="8"/>
    <x v="4"/>
    <x v="8"/>
    <x v="8"/>
    <x v="8"/>
    <x v="8"/>
    <x v="8"/>
    <x v="8"/>
    <x v="8"/>
    <x v="8"/>
  </r>
  <r>
    <x v="5"/>
    <x v="4"/>
    <x v="2"/>
    <x v="5"/>
    <x v="1"/>
    <x v="0"/>
    <n v="3"/>
    <n v="4"/>
    <d v="2020-01-19T00:00:00"/>
    <x v="0"/>
    <x v="1"/>
    <x v="0"/>
    <x v="0"/>
    <x v="0"/>
    <x v="8"/>
    <x v="8"/>
    <x v="6"/>
    <x v="8"/>
    <x v="3"/>
    <x v="8"/>
    <x v="4"/>
    <x v="8"/>
    <x v="8"/>
    <x v="8"/>
    <x v="8"/>
    <x v="8"/>
    <x v="8"/>
    <x v="8"/>
    <x v="8"/>
  </r>
  <r>
    <x v="5"/>
    <x v="4"/>
    <x v="2"/>
    <x v="5"/>
    <x v="1"/>
    <x v="0"/>
    <n v="4"/>
    <n v="5"/>
    <d v="2020-01-26T00:00:00"/>
    <x v="1"/>
    <x v="1"/>
    <x v="0"/>
    <x v="0"/>
    <x v="0"/>
    <x v="8"/>
    <x v="8"/>
    <x v="6"/>
    <x v="8"/>
    <x v="3"/>
    <x v="8"/>
    <x v="4"/>
    <x v="8"/>
    <x v="8"/>
    <x v="8"/>
    <x v="8"/>
    <x v="8"/>
    <x v="8"/>
    <x v="8"/>
    <x v="8"/>
  </r>
  <r>
    <x v="5"/>
    <x v="4"/>
    <x v="2"/>
    <x v="5"/>
    <x v="1"/>
    <x v="0"/>
    <n v="5"/>
    <n v="6"/>
    <d v="2020-02-02T00:00:00"/>
    <x v="1"/>
    <x v="1"/>
    <x v="0"/>
    <x v="0"/>
    <x v="0"/>
    <x v="8"/>
    <x v="8"/>
    <x v="6"/>
    <x v="8"/>
    <x v="3"/>
    <x v="8"/>
    <x v="4"/>
    <x v="8"/>
    <x v="8"/>
    <x v="8"/>
    <x v="8"/>
    <x v="8"/>
    <x v="8"/>
    <x v="8"/>
    <x v="8"/>
  </r>
  <r>
    <x v="5"/>
    <x v="4"/>
    <x v="2"/>
    <x v="5"/>
    <x v="1"/>
    <x v="0"/>
    <n v="6"/>
    <n v="7"/>
    <d v="2020-02-09T00:00:00"/>
    <x v="1"/>
    <x v="1"/>
    <x v="0"/>
    <x v="0"/>
    <x v="0"/>
    <x v="8"/>
    <x v="8"/>
    <x v="6"/>
    <x v="8"/>
    <x v="3"/>
    <x v="8"/>
    <x v="4"/>
    <x v="8"/>
    <x v="8"/>
    <x v="8"/>
    <x v="8"/>
    <x v="8"/>
    <x v="8"/>
    <x v="8"/>
    <x v="8"/>
  </r>
  <r>
    <x v="5"/>
    <x v="4"/>
    <x v="2"/>
    <x v="5"/>
    <x v="1"/>
    <x v="0"/>
    <n v="7"/>
    <n v="8"/>
    <d v="2020-02-16T00:00:00"/>
    <x v="1"/>
    <x v="1"/>
    <x v="0"/>
    <x v="0"/>
    <x v="0"/>
    <x v="8"/>
    <x v="8"/>
    <x v="6"/>
    <x v="8"/>
    <x v="3"/>
    <x v="8"/>
    <x v="4"/>
    <x v="8"/>
    <x v="8"/>
    <x v="8"/>
    <x v="8"/>
    <x v="8"/>
    <x v="8"/>
    <x v="8"/>
    <x v="8"/>
  </r>
  <r>
    <x v="5"/>
    <x v="4"/>
    <x v="2"/>
    <x v="5"/>
    <x v="1"/>
    <x v="0"/>
    <n v="8"/>
    <n v="9"/>
    <d v="2020-02-23T00:00:00"/>
    <x v="2"/>
    <x v="1"/>
    <x v="0"/>
    <x v="0"/>
    <x v="0"/>
    <x v="8"/>
    <x v="8"/>
    <x v="6"/>
    <x v="8"/>
    <x v="3"/>
    <x v="8"/>
    <x v="4"/>
    <x v="8"/>
    <x v="8"/>
    <x v="8"/>
    <x v="8"/>
    <x v="8"/>
    <x v="8"/>
    <x v="8"/>
    <x v="8"/>
  </r>
  <r>
    <x v="5"/>
    <x v="4"/>
    <x v="2"/>
    <x v="5"/>
    <x v="1"/>
    <x v="0"/>
    <n v="9"/>
    <n v="10"/>
    <d v="2020-03-01T00:00:00"/>
    <x v="2"/>
    <x v="1"/>
    <x v="0"/>
    <x v="0"/>
    <x v="0"/>
    <x v="8"/>
    <x v="8"/>
    <x v="6"/>
    <x v="8"/>
    <x v="3"/>
    <x v="8"/>
    <x v="4"/>
    <x v="8"/>
    <x v="8"/>
    <x v="8"/>
    <x v="8"/>
    <x v="8"/>
    <x v="8"/>
    <x v="8"/>
    <x v="8"/>
  </r>
  <r>
    <x v="5"/>
    <x v="4"/>
    <x v="2"/>
    <x v="5"/>
    <x v="1"/>
    <x v="0"/>
    <n v="10"/>
    <n v="11"/>
    <d v="2020-03-08T00:00:00"/>
    <x v="2"/>
    <x v="1"/>
    <x v="0"/>
    <x v="0"/>
    <x v="0"/>
    <x v="8"/>
    <x v="8"/>
    <x v="6"/>
    <x v="8"/>
    <x v="3"/>
    <x v="8"/>
    <x v="4"/>
    <x v="8"/>
    <x v="8"/>
    <x v="8"/>
    <x v="8"/>
    <x v="8"/>
    <x v="8"/>
    <x v="8"/>
    <x v="8"/>
  </r>
  <r>
    <x v="5"/>
    <x v="4"/>
    <x v="2"/>
    <x v="5"/>
    <x v="1"/>
    <x v="0"/>
    <n v="11"/>
    <n v="12"/>
    <d v="2020-03-15T00:00:00"/>
    <x v="2"/>
    <x v="1"/>
    <x v="0"/>
    <x v="0"/>
    <x v="0"/>
    <x v="8"/>
    <x v="8"/>
    <x v="6"/>
    <x v="8"/>
    <x v="3"/>
    <x v="8"/>
    <x v="4"/>
    <x v="8"/>
    <x v="8"/>
    <x v="8"/>
    <x v="8"/>
    <x v="8"/>
    <x v="8"/>
    <x v="8"/>
    <x v="8"/>
  </r>
  <r>
    <x v="5"/>
    <x v="4"/>
    <x v="2"/>
    <x v="5"/>
    <x v="1"/>
    <x v="0"/>
    <n v="12"/>
    <n v="13"/>
    <d v="2020-03-22T00:00:00"/>
    <x v="3"/>
    <x v="1"/>
    <x v="0"/>
    <x v="0"/>
    <x v="0"/>
    <x v="8"/>
    <x v="8"/>
    <x v="6"/>
    <x v="8"/>
    <x v="3"/>
    <x v="8"/>
    <x v="4"/>
    <x v="8"/>
    <x v="8"/>
    <x v="8"/>
    <x v="8"/>
    <x v="8"/>
    <x v="8"/>
    <x v="8"/>
    <x v="8"/>
  </r>
  <r>
    <x v="5"/>
    <x v="4"/>
    <x v="2"/>
    <x v="5"/>
    <x v="1"/>
    <x v="0"/>
    <n v="13"/>
    <n v="14"/>
    <d v="2020-03-29T00:00:00"/>
    <x v="3"/>
    <x v="1"/>
    <x v="1"/>
    <x v="0"/>
    <x v="0"/>
    <x v="8"/>
    <x v="8"/>
    <x v="6"/>
    <x v="8"/>
    <x v="3"/>
    <x v="8"/>
    <x v="4"/>
    <x v="8"/>
    <x v="8"/>
    <x v="8"/>
    <x v="8"/>
    <x v="8"/>
    <x v="8"/>
    <x v="8"/>
    <x v="8"/>
  </r>
  <r>
    <x v="5"/>
    <x v="4"/>
    <x v="2"/>
    <x v="5"/>
    <x v="1"/>
    <x v="0"/>
    <n v="14"/>
    <n v="15"/>
    <d v="2020-04-05T00:00:00"/>
    <x v="3"/>
    <x v="1"/>
    <x v="1"/>
    <x v="0"/>
    <x v="0"/>
    <x v="8"/>
    <x v="8"/>
    <x v="6"/>
    <x v="8"/>
    <x v="3"/>
    <x v="8"/>
    <x v="4"/>
    <x v="8"/>
    <x v="8"/>
    <x v="8"/>
    <x v="8"/>
    <x v="8"/>
    <x v="8"/>
    <x v="8"/>
    <x v="8"/>
  </r>
  <r>
    <x v="5"/>
    <x v="4"/>
    <x v="2"/>
    <x v="5"/>
    <x v="1"/>
    <x v="0"/>
    <n v="15"/>
    <n v="16"/>
    <d v="2020-04-12T00:00:00"/>
    <x v="3"/>
    <x v="1"/>
    <x v="1"/>
    <x v="0"/>
    <x v="0"/>
    <x v="8"/>
    <x v="8"/>
    <x v="6"/>
    <x v="8"/>
    <x v="3"/>
    <x v="8"/>
    <x v="4"/>
    <x v="8"/>
    <x v="8"/>
    <x v="8"/>
    <x v="8"/>
    <x v="8"/>
    <x v="8"/>
    <x v="8"/>
    <x v="8"/>
  </r>
  <r>
    <x v="5"/>
    <x v="4"/>
    <x v="2"/>
    <x v="5"/>
    <x v="1"/>
    <x v="0"/>
    <n v="16"/>
    <n v="17"/>
    <d v="2020-04-19T00:00:00"/>
    <x v="4"/>
    <x v="1"/>
    <x v="1"/>
    <x v="0"/>
    <x v="0"/>
    <x v="8"/>
    <x v="8"/>
    <x v="6"/>
    <x v="8"/>
    <x v="3"/>
    <x v="8"/>
    <x v="4"/>
    <x v="8"/>
    <x v="8"/>
    <x v="8"/>
    <x v="8"/>
    <x v="8"/>
    <x v="8"/>
    <x v="8"/>
    <x v="8"/>
  </r>
  <r>
    <x v="5"/>
    <x v="4"/>
    <x v="2"/>
    <x v="5"/>
    <x v="1"/>
    <x v="0"/>
    <n v="17"/>
    <n v="18"/>
    <d v="2020-04-26T00:00:00"/>
    <x v="4"/>
    <x v="1"/>
    <x v="1"/>
    <x v="0"/>
    <x v="0"/>
    <x v="8"/>
    <x v="8"/>
    <x v="6"/>
    <x v="8"/>
    <x v="3"/>
    <x v="8"/>
    <x v="4"/>
    <x v="8"/>
    <x v="8"/>
    <x v="8"/>
    <x v="8"/>
    <x v="8"/>
    <x v="8"/>
    <x v="8"/>
    <x v="8"/>
  </r>
  <r>
    <x v="5"/>
    <x v="4"/>
    <x v="2"/>
    <x v="5"/>
    <x v="1"/>
    <x v="0"/>
    <n v="18"/>
    <n v="19"/>
    <d v="2020-05-03T00:00:00"/>
    <x v="4"/>
    <x v="1"/>
    <x v="1"/>
    <x v="0"/>
    <x v="0"/>
    <x v="8"/>
    <x v="8"/>
    <x v="6"/>
    <x v="8"/>
    <x v="3"/>
    <x v="8"/>
    <x v="4"/>
    <x v="8"/>
    <x v="8"/>
    <x v="8"/>
    <x v="8"/>
    <x v="8"/>
    <x v="8"/>
    <x v="8"/>
    <x v="8"/>
  </r>
  <r>
    <x v="5"/>
    <x v="4"/>
    <x v="2"/>
    <x v="5"/>
    <x v="1"/>
    <x v="0"/>
    <n v="19"/>
    <n v="20"/>
    <d v="2020-05-10T00:00:00"/>
    <x v="4"/>
    <x v="1"/>
    <x v="1"/>
    <x v="0"/>
    <x v="0"/>
    <x v="8"/>
    <x v="8"/>
    <x v="6"/>
    <x v="8"/>
    <x v="3"/>
    <x v="8"/>
    <x v="4"/>
    <x v="8"/>
    <x v="8"/>
    <x v="8"/>
    <x v="8"/>
    <x v="8"/>
    <x v="8"/>
    <x v="8"/>
    <x v="8"/>
  </r>
  <r>
    <x v="5"/>
    <x v="4"/>
    <x v="2"/>
    <x v="5"/>
    <x v="1"/>
    <x v="0"/>
    <n v="20"/>
    <n v="21"/>
    <d v="2020-05-17T00:00:00"/>
    <x v="5"/>
    <x v="1"/>
    <x v="1"/>
    <x v="0"/>
    <x v="0"/>
    <x v="8"/>
    <x v="8"/>
    <x v="6"/>
    <x v="8"/>
    <x v="3"/>
    <x v="8"/>
    <x v="4"/>
    <x v="8"/>
    <x v="8"/>
    <x v="8"/>
    <x v="8"/>
    <x v="8"/>
    <x v="8"/>
    <x v="8"/>
    <x v="8"/>
  </r>
  <r>
    <x v="5"/>
    <x v="4"/>
    <x v="2"/>
    <x v="5"/>
    <x v="1"/>
    <x v="0"/>
    <n v="21"/>
    <n v="22"/>
    <d v="2020-05-24T00:00:00"/>
    <x v="5"/>
    <x v="1"/>
    <x v="1"/>
    <x v="0"/>
    <x v="0"/>
    <x v="8"/>
    <x v="8"/>
    <x v="6"/>
    <x v="8"/>
    <x v="3"/>
    <x v="8"/>
    <x v="4"/>
    <x v="8"/>
    <x v="8"/>
    <x v="8"/>
    <x v="8"/>
    <x v="8"/>
    <x v="8"/>
    <x v="8"/>
    <x v="8"/>
  </r>
  <r>
    <x v="5"/>
    <x v="4"/>
    <x v="2"/>
    <x v="5"/>
    <x v="1"/>
    <x v="0"/>
    <n v="22"/>
    <n v="23"/>
    <d v="2020-05-31T00:00:00"/>
    <x v="5"/>
    <x v="1"/>
    <x v="1"/>
    <x v="0"/>
    <x v="0"/>
    <x v="8"/>
    <x v="8"/>
    <x v="6"/>
    <x v="8"/>
    <x v="3"/>
    <x v="8"/>
    <x v="4"/>
    <x v="8"/>
    <x v="8"/>
    <x v="8"/>
    <x v="8"/>
    <x v="8"/>
    <x v="8"/>
    <x v="8"/>
    <x v="8"/>
  </r>
  <r>
    <x v="5"/>
    <x v="4"/>
    <x v="2"/>
    <x v="5"/>
    <x v="1"/>
    <x v="0"/>
    <n v="23"/>
    <n v="24"/>
    <d v="2020-06-07T00:00:00"/>
    <x v="5"/>
    <x v="1"/>
    <x v="1"/>
    <x v="0"/>
    <x v="0"/>
    <x v="8"/>
    <x v="8"/>
    <x v="6"/>
    <x v="8"/>
    <x v="3"/>
    <x v="8"/>
    <x v="4"/>
    <x v="8"/>
    <x v="8"/>
    <x v="8"/>
    <x v="8"/>
    <x v="8"/>
    <x v="8"/>
    <x v="8"/>
    <x v="8"/>
  </r>
  <r>
    <x v="5"/>
    <x v="4"/>
    <x v="2"/>
    <x v="5"/>
    <x v="1"/>
    <x v="0"/>
    <n v="24"/>
    <n v="25"/>
    <d v="2020-06-14T00:00:00"/>
    <x v="6"/>
    <x v="1"/>
    <x v="1"/>
    <x v="0"/>
    <x v="0"/>
    <x v="8"/>
    <x v="8"/>
    <x v="6"/>
    <x v="8"/>
    <x v="3"/>
    <x v="8"/>
    <x v="4"/>
    <x v="8"/>
    <x v="8"/>
    <x v="8"/>
    <x v="8"/>
    <x v="8"/>
    <x v="8"/>
    <x v="8"/>
    <x v="8"/>
  </r>
  <r>
    <x v="5"/>
    <x v="4"/>
    <x v="2"/>
    <x v="5"/>
    <x v="1"/>
    <x v="0"/>
    <n v="25"/>
    <n v="26"/>
    <d v="2020-06-21T00:00:00"/>
    <x v="6"/>
    <x v="1"/>
    <x v="1"/>
    <x v="0"/>
    <x v="0"/>
    <x v="8"/>
    <x v="8"/>
    <x v="6"/>
    <x v="8"/>
    <x v="3"/>
    <x v="8"/>
    <x v="4"/>
    <x v="8"/>
    <x v="8"/>
    <x v="8"/>
    <x v="8"/>
    <x v="8"/>
    <x v="8"/>
    <x v="8"/>
    <x v="8"/>
  </r>
  <r>
    <x v="5"/>
    <x v="4"/>
    <x v="2"/>
    <x v="5"/>
    <x v="1"/>
    <x v="0"/>
    <n v="26"/>
    <n v="27"/>
    <d v="2020-06-28T00:00:00"/>
    <x v="6"/>
    <x v="1"/>
    <x v="2"/>
    <x v="0"/>
    <x v="0"/>
    <x v="8"/>
    <x v="8"/>
    <x v="6"/>
    <x v="8"/>
    <x v="3"/>
    <x v="8"/>
    <x v="4"/>
    <x v="8"/>
    <x v="8"/>
    <x v="8"/>
    <x v="8"/>
    <x v="8"/>
    <x v="8"/>
    <x v="8"/>
    <x v="8"/>
  </r>
  <r>
    <x v="5"/>
    <x v="4"/>
    <x v="2"/>
    <x v="5"/>
    <x v="1"/>
    <x v="0"/>
    <n v="27"/>
    <n v="28"/>
    <d v="2020-07-05T00:00:00"/>
    <x v="6"/>
    <x v="1"/>
    <x v="2"/>
    <x v="0"/>
    <x v="0"/>
    <x v="8"/>
    <x v="8"/>
    <x v="6"/>
    <x v="8"/>
    <x v="3"/>
    <x v="8"/>
    <x v="4"/>
    <x v="8"/>
    <x v="8"/>
    <x v="8"/>
    <x v="8"/>
    <x v="8"/>
    <x v="8"/>
    <x v="8"/>
    <x v="8"/>
  </r>
  <r>
    <x v="5"/>
    <x v="4"/>
    <x v="2"/>
    <x v="5"/>
    <x v="1"/>
    <x v="0"/>
    <n v="28"/>
    <n v="29"/>
    <d v="2020-07-12T00:00:00"/>
    <x v="7"/>
    <x v="1"/>
    <x v="2"/>
    <x v="0"/>
    <x v="0"/>
    <x v="8"/>
    <x v="8"/>
    <x v="6"/>
    <x v="8"/>
    <x v="3"/>
    <x v="8"/>
    <x v="4"/>
    <x v="8"/>
    <x v="8"/>
    <x v="8"/>
    <x v="8"/>
    <x v="8"/>
    <x v="8"/>
    <x v="8"/>
    <x v="8"/>
  </r>
  <r>
    <x v="5"/>
    <x v="4"/>
    <x v="2"/>
    <x v="5"/>
    <x v="1"/>
    <x v="0"/>
    <n v="29"/>
    <n v="30"/>
    <d v="2020-07-19T00:00:00"/>
    <x v="7"/>
    <x v="1"/>
    <x v="2"/>
    <x v="0"/>
    <x v="0"/>
    <x v="8"/>
    <x v="8"/>
    <x v="6"/>
    <x v="8"/>
    <x v="3"/>
    <x v="8"/>
    <x v="4"/>
    <x v="8"/>
    <x v="8"/>
    <x v="8"/>
    <x v="8"/>
    <x v="8"/>
    <x v="8"/>
    <x v="8"/>
    <x v="8"/>
  </r>
  <r>
    <x v="5"/>
    <x v="4"/>
    <x v="2"/>
    <x v="5"/>
    <x v="1"/>
    <x v="0"/>
    <n v="30"/>
    <n v="31"/>
    <d v="2020-07-26T00:00:00"/>
    <x v="7"/>
    <x v="1"/>
    <x v="2"/>
    <x v="0"/>
    <x v="0"/>
    <x v="8"/>
    <x v="8"/>
    <x v="6"/>
    <x v="8"/>
    <x v="3"/>
    <x v="8"/>
    <x v="4"/>
    <x v="8"/>
    <x v="8"/>
    <x v="8"/>
    <x v="8"/>
    <x v="8"/>
    <x v="8"/>
    <x v="8"/>
    <x v="8"/>
  </r>
  <r>
    <x v="5"/>
    <x v="4"/>
    <x v="2"/>
    <x v="5"/>
    <x v="1"/>
    <x v="0"/>
    <n v="31"/>
    <n v="32"/>
    <d v="2020-08-02T00:00:00"/>
    <x v="7"/>
    <x v="1"/>
    <x v="2"/>
    <x v="0"/>
    <x v="0"/>
    <x v="8"/>
    <x v="8"/>
    <x v="6"/>
    <x v="8"/>
    <x v="3"/>
    <x v="8"/>
    <x v="4"/>
    <x v="8"/>
    <x v="8"/>
    <x v="8"/>
    <x v="8"/>
    <x v="8"/>
    <x v="8"/>
    <x v="8"/>
    <x v="8"/>
  </r>
  <r>
    <x v="5"/>
    <x v="4"/>
    <x v="2"/>
    <x v="5"/>
    <x v="1"/>
    <x v="0"/>
    <n v="32"/>
    <n v="33"/>
    <d v="2020-08-09T00:00:00"/>
    <x v="8"/>
    <x v="1"/>
    <x v="2"/>
    <x v="0"/>
    <x v="0"/>
    <x v="8"/>
    <x v="8"/>
    <x v="6"/>
    <x v="8"/>
    <x v="3"/>
    <x v="8"/>
    <x v="4"/>
    <x v="8"/>
    <x v="8"/>
    <x v="8"/>
    <x v="8"/>
    <x v="8"/>
    <x v="8"/>
    <x v="8"/>
    <x v="8"/>
  </r>
  <r>
    <x v="5"/>
    <x v="4"/>
    <x v="2"/>
    <x v="5"/>
    <x v="1"/>
    <x v="0"/>
    <n v="33"/>
    <n v="34"/>
    <d v="2020-08-16T00:00:00"/>
    <x v="8"/>
    <x v="1"/>
    <x v="2"/>
    <x v="0"/>
    <x v="0"/>
    <x v="8"/>
    <x v="8"/>
    <x v="6"/>
    <x v="8"/>
    <x v="3"/>
    <x v="8"/>
    <x v="4"/>
    <x v="8"/>
    <x v="8"/>
    <x v="8"/>
    <x v="8"/>
    <x v="8"/>
    <x v="8"/>
    <x v="8"/>
    <x v="8"/>
  </r>
  <r>
    <x v="5"/>
    <x v="4"/>
    <x v="2"/>
    <x v="5"/>
    <x v="1"/>
    <x v="0"/>
    <n v="34"/>
    <n v="35"/>
    <d v="2020-08-23T00:00:00"/>
    <x v="8"/>
    <x v="1"/>
    <x v="2"/>
    <x v="0"/>
    <x v="0"/>
    <x v="8"/>
    <x v="8"/>
    <x v="6"/>
    <x v="8"/>
    <x v="3"/>
    <x v="8"/>
    <x v="4"/>
    <x v="8"/>
    <x v="8"/>
    <x v="8"/>
    <x v="8"/>
    <x v="8"/>
    <x v="8"/>
    <x v="8"/>
    <x v="8"/>
  </r>
  <r>
    <x v="5"/>
    <x v="4"/>
    <x v="2"/>
    <x v="5"/>
    <x v="1"/>
    <x v="0"/>
    <n v="35"/>
    <n v="36"/>
    <d v="2020-08-30T00:00:00"/>
    <x v="8"/>
    <x v="1"/>
    <x v="2"/>
    <x v="0"/>
    <x v="0"/>
    <x v="8"/>
    <x v="8"/>
    <x v="6"/>
    <x v="8"/>
    <x v="3"/>
    <x v="8"/>
    <x v="4"/>
    <x v="8"/>
    <x v="8"/>
    <x v="8"/>
    <x v="8"/>
    <x v="8"/>
    <x v="8"/>
    <x v="8"/>
    <x v="8"/>
  </r>
  <r>
    <x v="5"/>
    <x v="4"/>
    <x v="2"/>
    <x v="5"/>
    <x v="1"/>
    <x v="0"/>
    <n v="36"/>
    <n v="37"/>
    <d v="2020-09-06T00:00:00"/>
    <x v="9"/>
    <x v="1"/>
    <x v="2"/>
    <x v="0"/>
    <x v="0"/>
    <x v="8"/>
    <x v="8"/>
    <x v="6"/>
    <x v="8"/>
    <x v="3"/>
    <x v="8"/>
    <x v="4"/>
    <x v="8"/>
    <x v="8"/>
    <x v="8"/>
    <x v="8"/>
    <x v="8"/>
    <x v="8"/>
    <x v="8"/>
    <x v="8"/>
  </r>
  <r>
    <x v="5"/>
    <x v="4"/>
    <x v="2"/>
    <x v="5"/>
    <x v="1"/>
    <x v="0"/>
    <n v="37"/>
    <n v="38"/>
    <d v="2020-09-13T00:00:00"/>
    <x v="9"/>
    <x v="1"/>
    <x v="2"/>
    <x v="0"/>
    <x v="0"/>
    <x v="8"/>
    <x v="8"/>
    <x v="6"/>
    <x v="8"/>
    <x v="3"/>
    <x v="8"/>
    <x v="4"/>
    <x v="8"/>
    <x v="8"/>
    <x v="8"/>
    <x v="8"/>
    <x v="8"/>
    <x v="8"/>
    <x v="8"/>
    <x v="8"/>
  </r>
  <r>
    <x v="5"/>
    <x v="4"/>
    <x v="2"/>
    <x v="5"/>
    <x v="1"/>
    <x v="0"/>
    <n v="38"/>
    <n v="39"/>
    <d v="2020-09-20T00:00:00"/>
    <x v="9"/>
    <x v="1"/>
    <x v="2"/>
    <x v="0"/>
    <x v="0"/>
    <x v="8"/>
    <x v="8"/>
    <x v="6"/>
    <x v="8"/>
    <x v="3"/>
    <x v="8"/>
    <x v="4"/>
    <x v="8"/>
    <x v="8"/>
    <x v="8"/>
    <x v="8"/>
    <x v="8"/>
    <x v="8"/>
    <x v="8"/>
    <x v="8"/>
  </r>
  <r>
    <x v="5"/>
    <x v="4"/>
    <x v="2"/>
    <x v="5"/>
    <x v="1"/>
    <x v="0"/>
    <n v="39"/>
    <n v="40"/>
    <d v="2020-09-27T00:00:00"/>
    <x v="9"/>
    <x v="1"/>
    <x v="3"/>
    <x v="0"/>
    <x v="0"/>
    <x v="8"/>
    <x v="8"/>
    <x v="6"/>
    <x v="8"/>
    <x v="3"/>
    <x v="8"/>
    <x v="4"/>
    <x v="8"/>
    <x v="8"/>
    <x v="8"/>
    <x v="8"/>
    <x v="8"/>
    <x v="8"/>
    <x v="8"/>
    <x v="8"/>
  </r>
  <r>
    <x v="5"/>
    <x v="4"/>
    <x v="2"/>
    <x v="5"/>
    <x v="1"/>
    <x v="0"/>
    <n v="40"/>
    <n v="41"/>
    <d v="2020-10-04T00:00:00"/>
    <x v="10"/>
    <x v="1"/>
    <x v="3"/>
    <x v="0"/>
    <x v="0"/>
    <x v="8"/>
    <x v="8"/>
    <x v="6"/>
    <x v="8"/>
    <x v="3"/>
    <x v="8"/>
    <x v="4"/>
    <x v="8"/>
    <x v="8"/>
    <x v="8"/>
    <x v="8"/>
    <x v="8"/>
    <x v="8"/>
    <x v="8"/>
    <x v="8"/>
  </r>
  <r>
    <x v="5"/>
    <x v="4"/>
    <x v="2"/>
    <x v="5"/>
    <x v="1"/>
    <x v="0"/>
    <n v="41"/>
    <n v="42"/>
    <d v="2020-10-11T00:00:00"/>
    <x v="10"/>
    <x v="1"/>
    <x v="3"/>
    <x v="0"/>
    <x v="0"/>
    <x v="8"/>
    <x v="8"/>
    <x v="6"/>
    <x v="8"/>
    <x v="3"/>
    <x v="8"/>
    <x v="4"/>
    <x v="8"/>
    <x v="8"/>
    <x v="8"/>
    <x v="8"/>
    <x v="8"/>
    <x v="8"/>
    <x v="8"/>
    <x v="8"/>
  </r>
  <r>
    <x v="5"/>
    <x v="4"/>
    <x v="2"/>
    <x v="5"/>
    <x v="1"/>
    <x v="0"/>
    <n v="42"/>
    <n v="43"/>
    <d v="2020-10-18T00:00:00"/>
    <x v="10"/>
    <x v="1"/>
    <x v="3"/>
    <x v="0"/>
    <x v="0"/>
    <x v="8"/>
    <x v="8"/>
    <x v="6"/>
    <x v="8"/>
    <x v="3"/>
    <x v="8"/>
    <x v="4"/>
    <x v="8"/>
    <x v="8"/>
    <x v="8"/>
    <x v="8"/>
    <x v="8"/>
    <x v="8"/>
    <x v="8"/>
    <x v="8"/>
  </r>
  <r>
    <x v="5"/>
    <x v="4"/>
    <x v="2"/>
    <x v="5"/>
    <x v="1"/>
    <x v="0"/>
    <n v="43"/>
    <n v="44"/>
    <d v="2020-10-25T00:00:00"/>
    <x v="10"/>
    <x v="1"/>
    <x v="3"/>
    <x v="0"/>
    <x v="0"/>
    <x v="8"/>
    <x v="8"/>
    <x v="6"/>
    <x v="8"/>
    <x v="3"/>
    <x v="8"/>
    <x v="4"/>
    <x v="8"/>
    <x v="8"/>
    <x v="8"/>
    <x v="8"/>
    <x v="8"/>
    <x v="8"/>
    <x v="8"/>
    <x v="8"/>
  </r>
  <r>
    <x v="5"/>
    <x v="4"/>
    <x v="2"/>
    <x v="5"/>
    <x v="1"/>
    <x v="0"/>
    <n v="44"/>
    <n v="45"/>
    <d v="2020-11-01T00:00:00"/>
    <x v="11"/>
    <x v="1"/>
    <x v="3"/>
    <x v="0"/>
    <x v="0"/>
    <x v="8"/>
    <x v="8"/>
    <x v="6"/>
    <x v="8"/>
    <x v="3"/>
    <x v="8"/>
    <x v="4"/>
    <x v="8"/>
    <x v="8"/>
    <x v="8"/>
    <x v="8"/>
    <x v="8"/>
    <x v="8"/>
    <x v="8"/>
    <x v="8"/>
  </r>
  <r>
    <x v="5"/>
    <x v="4"/>
    <x v="2"/>
    <x v="5"/>
    <x v="1"/>
    <x v="0"/>
    <n v="45"/>
    <n v="46"/>
    <d v="2020-11-08T00:00:00"/>
    <x v="11"/>
    <x v="1"/>
    <x v="3"/>
    <x v="0"/>
    <x v="0"/>
    <x v="8"/>
    <x v="8"/>
    <x v="6"/>
    <x v="8"/>
    <x v="3"/>
    <x v="8"/>
    <x v="4"/>
    <x v="8"/>
    <x v="8"/>
    <x v="8"/>
    <x v="8"/>
    <x v="8"/>
    <x v="8"/>
    <x v="8"/>
    <x v="8"/>
  </r>
  <r>
    <x v="5"/>
    <x v="4"/>
    <x v="2"/>
    <x v="5"/>
    <x v="1"/>
    <x v="0"/>
    <n v="46"/>
    <n v="47"/>
    <d v="2020-11-15T00:00:00"/>
    <x v="11"/>
    <x v="1"/>
    <x v="3"/>
    <x v="0"/>
    <x v="0"/>
    <x v="8"/>
    <x v="8"/>
    <x v="6"/>
    <x v="8"/>
    <x v="3"/>
    <x v="8"/>
    <x v="4"/>
    <x v="8"/>
    <x v="8"/>
    <x v="8"/>
    <x v="8"/>
    <x v="8"/>
    <x v="8"/>
    <x v="8"/>
    <x v="8"/>
  </r>
  <r>
    <x v="5"/>
    <x v="4"/>
    <x v="2"/>
    <x v="5"/>
    <x v="1"/>
    <x v="0"/>
    <n v="47"/>
    <n v="48"/>
    <d v="2020-11-22T00:00:00"/>
    <x v="11"/>
    <x v="1"/>
    <x v="3"/>
    <x v="0"/>
    <x v="0"/>
    <x v="8"/>
    <x v="8"/>
    <x v="6"/>
    <x v="8"/>
    <x v="3"/>
    <x v="8"/>
    <x v="4"/>
    <x v="8"/>
    <x v="8"/>
    <x v="8"/>
    <x v="8"/>
    <x v="8"/>
    <x v="8"/>
    <x v="8"/>
    <x v="8"/>
  </r>
  <r>
    <x v="5"/>
    <x v="4"/>
    <x v="2"/>
    <x v="5"/>
    <x v="1"/>
    <x v="0"/>
    <n v="48"/>
    <n v="49"/>
    <d v="2020-11-29T00:00:00"/>
    <x v="12"/>
    <x v="1"/>
    <x v="3"/>
    <x v="0"/>
    <x v="0"/>
    <x v="8"/>
    <x v="8"/>
    <x v="6"/>
    <x v="8"/>
    <x v="3"/>
    <x v="8"/>
    <x v="4"/>
    <x v="8"/>
    <x v="8"/>
    <x v="8"/>
    <x v="8"/>
    <x v="8"/>
    <x v="8"/>
    <x v="8"/>
    <x v="8"/>
  </r>
  <r>
    <x v="5"/>
    <x v="4"/>
    <x v="2"/>
    <x v="5"/>
    <x v="1"/>
    <x v="0"/>
    <n v="49"/>
    <n v="50"/>
    <d v="2020-12-06T00:00:00"/>
    <x v="12"/>
    <x v="1"/>
    <x v="3"/>
    <x v="0"/>
    <x v="0"/>
    <x v="8"/>
    <x v="8"/>
    <x v="6"/>
    <x v="8"/>
    <x v="3"/>
    <x v="8"/>
    <x v="4"/>
    <x v="8"/>
    <x v="8"/>
    <x v="8"/>
    <x v="8"/>
    <x v="8"/>
    <x v="8"/>
    <x v="8"/>
    <x v="8"/>
  </r>
  <r>
    <x v="5"/>
    <x v="4"/>
    <x v="2"/>
    <x v="5"/>
    <x v="1"/>
    <x v="0"/>
    <n v="50"/>
    <n v="51"/>
    <d v="2020-12-13T00:00:00"/>
    <x v="12"/>
    <x v="1"/>
    <x v="3"/>
    <x v="0"/>
    <x v="0"/>
    <x v="8"/>
    <x v="8"/>
    <x v="6"/>
    <x v="8"/>
    <x v="3"/>
    <x v="8"/>
    <x v="4"/>
    <x v="8"/>
    <x v="8"/>
    <x v="8"/>
    <x v="8"/>
    <x v="8"/>
    <x v="8"/>
    <x v="8"/>
    <x v="8"/>
  </r>
  <r>
    <x v="5"/>
    <x v="4"/>
    <x v="2"/>
    <x v="5"/>
    <x v="1"/>
    <x v="0"/>
    <n v="51"/>
    <n v="52"/>
    <d v="2020-12-20T00:00:00"/>
    <x v="12"/>
    <x v="1"/>
    <x v="3"/>
    <x v="0"/>
    <x v="0"/>
    <x v="8"/>
    <x v="8"/>
    <x v="6"/>
    <x v="8"/>
    <x v="3"/>
    <x v="8"/>
    <x v="4"/>
    <x v="8"/>
    <x v="8"/>
    <x v="8"/>
    <x v="8"/>
    <x v="8"/>
    <x v="8"/>
    <x v="8"/>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x v="0"/>
    <x v="0"/>
    <n v="0"/>
    <n v="1"/>
    <d v="2018-12-30T00:00:00"/>
    <x v="0"/>
    <x v="0"/>
    <x v="0"/>
    <x v="0"/>
    <x v="0"/>
    <x v="0"/>
    <x v="0"/>
    <x v="0"/>
    <x v="0"/>
    <x v="0"/>
    <x v="0"/>
    <x v="0"/>
    <x v="0"/>
    <x v="0"/>
    <x v="0"/>
    <x v="0"/>
    <x v="0"/>
    <x v="0"/>
    <x v="0"/>
    <x v="0"/>
  </r>
  <r>
    <x v="1"/>
    <x v="1"/>
    <x v="0"/>
    <x v="1"/>
    <x v="0"/>
    <x v="0"/>
    <n v="1"/>
    <n v="2"/>
    <d v="2019-01-06T00:00:00"/>
    <x v="0"/>
    <x v="0"/>
    <x v="0"/>
    <x v="0"/>
    <x v="0"/>
    <x v="1"/>
    <x v="1"/>
    <x v="1"/>
    <x v="1"/>
    <x v="0"/>
    <x v="1"/>
    <x v="1"/>
    <x v="1"/>
    <x v="1"/>
    <x v="1"/>
    <x v="1"/>
    <x v="1"/>
    <x v="1"/>
    <x v="1"/>
    <x v="1"/>
  </r>
  <r>
    <x v="2"/>
    <x v="2"/>
    <x v="0"/>
    <x v="2"/>
    <x v="0"/>
    <x v="0"/>
    <n v="2"/>
    <n v="3"/>
    <d v="2019-01-13T00:00:00"/>
    <x v="0"/>
    <x v="0"/>
    <x v="0"/>
    <x v="0"/>
    <x v="0"/>
    <x v="2"/>
    <x v="2"/>
    <x v="2"/>
    <x v="2"/>
    <x v="0"/>
    <x v="2"/>
    <x v="1"/>
    <x v="2"/>
    <x v="2"/>
    <x v="2"/>
    <x v="2"/>
    <x v="2"/>
    <x v="2"/>
    <x v="2"/>
    <x v="2"/>
  </r>
  <r>
    <x v="3"/>
    <x v="3"/>
    <x v="1"/>
    <x v="3"/>
    <x v="0"/>
    <x v="0"/>
    <n v="3"/>
    <n v="4"/>
    <d v="2019-01-20T00:00:00"/>
    <x v="0"/>
    <x v="0"/>
    <x v="0"/>
    <x v="0"/>
    <x v="0"/>
    <x v="3"/>
    <x v="3"/>
    <x v="3"/>
    <x v="3"/>
    <x v="0"/>
    <x v="3"/>
    <x v="2"/>
    <x v="3"/>
    <x v="3"/>
    <x v="3"/>
    <x v="3"/>
    <x v="3"/>
    <x v="3"/>
    <x v="3"/>
    <x v="3"/>
  </r>
  <r>
    <x v="4"/>
    <x v="0"/>
    <x v="1"/>
    <x v="4"/>
    <x v="0"/>
    <x v="0"/>
    <n v="4"/>
    <n v="5"/>
    <d v="2019-01-27T00:00:00"/>
    <x v="1"/>
    <x v="0"/>
    <x v="0"/>
    <x v="0"/>
    <x v="0"/>
    <x v="4"/>
    <x v="4"/>
    <x v="4"/>
    <x v="4"/>
    <x v="1"/>
    <x v="4"/>
    <x v="1"/>
    <x v="4"/>
    <x v="4"/>
    <x v="4"/>
    <x v="4"/>
    <x v="4"/>
    <x v="4"/>
    <x v="4"/>
    <x v="4"/>
  </r>
  <r>
    <x v="5"/>
    <x v="4"/>
    <x v="2"/>
    <x v="5"/>
    <x v="1"/>
    <x v="0"/>
    <n v="5"/>
    <n v="6"/>
    <d v="2019-02-03T00:00:00"/>
    <x v="1"/>
    <x v="0"/>
    <x v="0"/>
    <x v="0"/>
    <x v="0"/>
    <x v="5"/>
    <x v="5"/>
    <x v="5"/>
    <x v="5"/>
    <x v="2"/>
    <x v="5"/>
    <x v="1"/>
    <x v="5"/>
    <x v="5"/>
    <x v="5"/>
    <x v="5"/>
    <x v="5"/>
    <x v="5"/>
    <x v="5"/>
    <x v="5"/>
  </r>
  <r>
    <x v="5"/>
    <x v="4"/>
    <x v="2"/>
    <x v="5"/>
    <x v="1"/>
    <x v="0"/>
    <n v="6"/>
    <n v="7"/>
    <d v="2019-02-10T00:00:00"/>
    <x v="1"/>
    <x v="0"/>
    <x v="0"/>
    <x v="0"/>
    <x v="0"/>
    <x v="6"/>
    <x v="6"/>
    <x v="5"/>
    <x v="6"/>
    <x v="2"/>
    <x v="6"/>
    <x v="1"/>
    <x v="6"/>
    <x v="6"/>
    <x v="6"/>
    <x v="6"/>
    <x v="6"/>
    <x v="6"/>
    <x v="6"/>
    <x v="6"/>
  </r>
  <r>
    <x v="5"/>
    <x v="4"/>
    <x v="2"/>
    <x v="5"/>
    <x v="1"/>
    <x v="0"/>
    <n v="7"/>
    <n v="8"/>
    <d v="2019-02-17T00:00:00"/>
    <x v="1"/>
    <x v="0"/>
    <x v="0"/>
    <x v="0"/>
    <x v="0"/>
    <x v="7"/>
    <x v="7"/>
    <x v="5"/>
    <x v="7"/>
    <x v="2"/>
    <x v="7"/>
    <x v="3"/>
    <x v="7"/>
    <x v="7"/>
    <x v="7"/>
    <x v="7"/>
    <x v="7"/>
    <x v="7"/>
    <x v="7"/>
    <x v="7"/>
  </r>
  <r>
    <x v="5"/>
    <x v="4"/>
    <x v="2"/>
    <x v="5"/>
    <x v="1"/>
    <x v="0"/>
    <n v="8"/>
    <n v="9"/>
    <d v="2019-02-24T00:00:00"/>
    <x v="2"/>
    <x v="0"/>
    <x v="0"/>
    <x v="0"/>
    <x v="0"/>
    <x v="8"/>
    <x v="8"/>
    <x v="6"/>
    <x v="8"/>
    <x v="3"/>
    <x v="8"/>
    <x v="4"/>
    <x v="8"/>
    <x v="8"/>
    <x v="8"/>
    <x v="8"/>
    <x v="8"/>
    <x v="8"/>
    <x v="8"/>
    <x v="8"/>
  </r>
  <r>
    <x v="5"/>
    <x v="4"/>
    <x v="2"/>
    <x v="5"/>
    <x v="1"/>
    <x v="0"/>
    <n v="9"/>
    <n v="10"/>
    <d v="2019-03-03T00:00:00"/>
    <x v="2"/>
    <x v="0"/>
    <x v="0"/>
    <x v="0"/>
    <x v="0"/>
    <x v="8"/>
    <x v="8"/>
    <x v="6"/>
    <x v="8"/>
    <x v="3"/>
    <x v="8"/>
    <x v="4"/>
    <x v="8"/>
    <x v="8"/>
    <x v="8"/>
    <x v="8"/>
    <x v="8"/>
    <x v="8"/>
    <x v="8"/>
    <x v="8"/>
  </r>
  <r>
    <x v="5"/>
    <x v="4"/>
    <x v="2"/>
    <x v="5"/>
    <x v="1"/>
    <x v="0"/>
    <n v="10"/>
    <n v="11"/>
    <d v="2019-03-10T00:00:00"/>
    <x v="2"/>
    <x v="0"/>
    <x v="0"/>
    <x v="0"/>
    <x v="0"/>
    <x v="8"/>
    <x v="8"/>
    <x v="6"/>
    <x v="8"/>
    <x v="3"/>
    <x v="8"/>
    <x v="4"/>
    <x v="8"/>
    <x v="8"/>
    <x v="8"/>
    <x v="8"/>
    <x v="8"/>
    <x v="8"/>
    <x v="8"/>
    <x v="8"/>
  </r>
  <r>
    <x v="5"/>
    <x v="4"/>
    <x v="2"/>
    <x v="5"/>
    <x v="1"/>
    <x v="0"/>
    <n v="11"/>
    <n v="12"/>
    <d v="2019-03-17T00:00:00"/>
    <x v="2"/>
    <x v="0"/>
    <x v="0"/>
    <x v="0"/>
    <x v="0"/>
    <x v="8"/>
    <x v="8"/>
    <x v="6"/>
    <x v="8"/>
    <x v="3"/>
    <x v="8"/>
    <x v="4"/>
    <x v="8"/>
    <x v="8"/>
    <x v="8"/>
    <x v="8"/>
    <x v="8"/>
    <x v="8"/>
    <x v="8"/>
    <x v="8"/>
  </r>
  <r>
    <x v="5"/>
    <x v="4"/>
    <x v="2"/>
    <x v="5"/>
    <x v="1"/>
    <x v="0"/>
    <n v="12"/>
    <n v="13"/>
    <d v="2019-03-24T00:00:00"/>
    <x v="3"/>
    <x v="0"/>
    <x v="0"/>
    <x v="0"/>
    <x v="0"/>
    <x v="8"/>
    <x v="8"/>
    <x v="6"/>
    <x v="8"/>
    <x v="3"/>
    <x v="8"/>
    <x v="4"/>
    <x v="8"/>
    <x v="8"/>
    <x v="8"/>
    <x v="8"/>
    <x v="8"/>
    <x v="8"/>
    <x v="8"/>
    <x v="8"/>
  </r>
  <r>
    <x v="5"/>
    <x v="4"/>
    <x v="2"/>
    <x v="5"/>
    <x v="1"/>
    <x v="0"/>
    <n v="13"/>
    <n v="14"/>
    <d v="2019-03-31T00:00:00"/>
    <x v="3"/>
    <x v="0"/>
    <x v="1"/>
    <x v="0"/>
    <x v="0"/>
    <x v="8"/>
    <x v="8"/>
    <x v="6"/>
    <x v="8"/>
    <x v="3"/>
    <x v="8"/>
    <x v="4"/>
    <x v="8"/>
    <x v="8"/>
    <x v="8"/>
    <x v="8"/>
    <x v="8"/>
    <x v="8"/>
    <x v="8"/>
    <x v="8"/>
  </r>
  <r>
    <x v="5"/>
    <x v="4"/>
    <x v="2"/>
    <x v="5"/>
    <x v="1"/>
    <x v="0"/>
    <n v="14"/>
    <n v="15"/>
    <d v="2019-04-07T00:00:00"/>
    <x v="3"/>
    <x v="0"/>
    <x v="1"/>
    <x v="0"/>
    <x v="0"/>
    <x v="8"/>
    <x v="8"/>
    <x v="6"/>
    <x v="8"/>
    <x v="3"/>
    <x v="8"/>
    <x v="4"/>
    <x v="8"/>
    <x v="8"/>
    <x v="8"/>
    <x v="8"/>
    <x v="8"/>
    <x v="8"/>
    <x v="8"/>
    <x v="8"/>
  </r>
  <r>
    <x v="5"/>
    <x v="4"/>
    <x v="2"/>
    <x v="5"/>
    <x v="1"/>
    <x v="0"/>
    <n v="15"/>
    <n v="16"/>
    <d v="2019-04-14T00:00:00"/>
    <x v="3"/>
    <x v="0"/>
    <x v="1"/>
    <x v="0"/>
    <x v="0"/>
    <x v="8"/>
    <x v="8"/>
    <x v="6"/>
    <x v="8"/>
    <x v="3"/>
    <x v="8"/>
    <x v="4"/>
    <x v="8"/>
    <x v="8"/>
    <x v="8"/>
    <x v="8"/>
    <x v="8"/>
    <x v="8"/>
    <x v="8"/>
    <x v="8"/>
  </r>
  <r>
    <x v="5"/>
    <x v="4"/>
    <x v="2"/>
    <x v="5"/>
    <x v="1"/>
    <x v="0"/>
    <n v="16"/>
    <n v="17"/>
    <d v="2019-04-21T00:00:00"/>
    <x v="4"/>
    <x v="0"/>
    <x v="1"/>
    <x v="0"/>
    <x v="0"/>
    <x v="8"/>
    <x v="8"/>
    <x v="6"/>
    <x v="8"/>
    <x v="3"/>
    <x v="8"/>
    <x v="4"/>
    <x v="8"/>
    <x v="8"/>
    <x v="8"/>
    <x v="8"/>
    <x v="8"/>
    <x v="8"/>
    <x v="8"/>
    <x v="8"/>
  </r>
  <r>
    <x v="5"/>
    <x v="4"/>
    <x v="2"/>
    <x v="5"/>
    <x v="1"/>
    <x v="0"/>
    <n v="17"/>
    <n v="18"/>
    <d v="2019-04-28T00:00:00"/>
    <x v="4"/>
    <x v="0"/>
    <x v="1"/>
    <x v="0"/>
    <x v="0"/>
    <x v="8"/>
    <x v="8"/>
    <x v="6"/>
    <x v="8"/>
    <x v="3"/>
    <x v="8"/>
    <x v="4"/>
    <x v="8"/>
    <x v="8"/>
    <x v="8"/>
    <x v="8"/>
    <x v="8"/>
    <x v="8"/>
    <x v="8"/>
    <x v="8"/>
  </r>
  <r>
    <x v="5"/>
    <x v="4"/>
    <x v="2"/>
    <x v="5"/>
    <x v="1"/>
    <x v="0"/>
    <n v="18"/>
    <n v="19"/>
    <d v="2019-05-05T00:00:00"/>
    <x v="4"/>
    <x v="0"/>
    <x v="1"/>
    <x v="0"/>
    <x v="0"/>
    <x v="8"/>
    <x v="8"/>
    <x v="6"/>
    <x v="8"/>
    <x v="3"/>
    <x v="8"/>
    <x v="4"/>
    <x v="8"/>
    <x v="8"/>
    <x v="8"/>
    <x v="8"/>
    <x v="8"/>
    <x v="8"/>
    <x v="8"/>
    <x v="8"/>
  </r>
  <r>
    <x v="5"/>
    <x v="4"/>
    <x v="2"/>
    <x v="5"/>
    <x v="1"/>
    <x v="0"/>
    <n v="19"/>
    <n v="20"/>
    <d v="2019-05-12T00:00:00"/>
    <x v="4"/>
    <x v="0"/>
    <x v="1"/>
    <x v="0"/>
    <x v="0"/>
    <x v="8"/>
    <x v="8"/>
    <x v="6"/>
    <x v="8"/>
    <x v="3"/>
    <x v="8"/>
    <x v="4"/>
    <x v="8"/>
    <x v="8"/>
    <x v="8"/>
    <x v="8"/>
    <x v="8"/>
    <x v="8"/>
    <x v="8"/>
    <x v="8"/>
  </r>
  <r>
    <x v="5"/>
    <x v="4"/>
    <x v="2"/>
    <x v="5"/>
    <x v="1"/>
    <x v="0"/>
    <n v="20"/>
    <n v="21"/>
    <d v="2019-05-19T00:00:00"/>
    <x v="5"/>
    <x v="0"/>
    <x v="1"/>
    <x v="0"/>
    <x v="0"/>
    <x v="8"/>
    <x v="8"/>
    <x v="6"/>
    <x v="8"/>
    <x v="3"/>
    <x v="8"/>
    <x v="4"/>
    <x v="8"/>
    <x v="8"/>
    <x v="8"/>
    <x v="8"/>
    <x v="8"/>
    <x v="8"/>
    <x v="8"/>
    <x v="8"/>
  </r>
  <r>
    <x v="5"/>
    <x v="4"/>
    <x v="2"/>
    <x v="5"/>
    <x v="1"/>
    <x v="0"/>
    <n v="21"/>
    <n v="22"/>
    <d v="2019-05-26T00:00:00"/>
    <x v="5"/>
    <x v="0"/>
    <x v="1"/>
    <x v="0"/>
    <x v="0"/>
    <x v="8"/>
    <x v="8"/>
    <x v="6"/>
    <x v="8"/>
    <x v="3"/>
    <x v="8"/>
    <x v="4"/>
    <x v="8"/>
    <x v="8"/>
    <x v="8"/>
    <x v="8"/>
    <x v="8"/>
    <x v="8"/>
    <x v="8"/>
    <x v="8"/>
  </r>
  <r>
    <x v="5"/>
    <x v="4"/>
    <x v="2"/>
    <x v="5"/>
    <x v="1"/>
    <x v="0"/>
    <n v="22"/>
    <n v="23"/>
    <d v="2019-06-02T00:00:00"/>
    <x v="5"/>
    <x v="0"/>
    <x v="1"/>
    <x v="0"/>
    <x v="0"/>
    <x v="8"/>
    <x v="8"/>
    <x v="6"/>
    <x v="8"/>
    <x v="3"/>
    <x v="8"/>
    <x v="4"/>
    <x v="8"/>
    <x v="8"/>
    <x v="8"/>
    <x v="8"/>
    <x v="8"/>
    <x v="8"/>
    <x v="8"/>
    <x v="8"/>
  </r>
  <r>
    <x v="5"/>
    <x v="4"/>
    <x v="2"/>
    <x v="5"/>
    <x v="1"/>
    <x v="0"/>
    <n v="23"/>
    <n v="24"/>
    <d v="2019-06-09T00:00:00"/>
    <x v="5"/>
    <x v="0"/>
    <x v="1"/>
    <x v="0"/>
    <x v="0"/>
    <x v="8"/>
    <x v="8"/>
    <x v="6"/>
    <x v="8"/>
    <x v="3"/>
    <x v="8"/>
    <x v="4"/>
    <x v="8"/>
    <x v="8"/>
    <x v="8"/>
    <x v="8"/>
    <x v="8"/>
    <x v="8"/>
    <x v="8"/>
    <x v="8"/>
  </r>
  <r>
    <x v="5"/>
    <x v="4"/>
    <x v="2"/>
    <x v="5"/>
    <x v="1"/>
    <x v="0"/>
    <n v="24"/>
    <n v="25"/>
    <d v="2019-06-16T00:00:00"/>
    <x v="6"/>
    <x v="0"/>
    <x v="1"/>
    <x v="0"/>
    <x v="0"/>
    <x v="8"/>
    <x v="8"/>
    <x v="6"/>
    <x v="8"/>
    <x v="3"/>
    <x v="8"/>
    <x v="4"/>
    <x v="8"/>
    <x v="8"/>
    <x v="8"/>
    <x v="8"/>
    <x v="8"/>
    <x v="8"/>
    <x v="8"/>
    <x v="8"/>
  </r>
  <r>
    <x v="5"/>
    <x v="4"/>
    <x v="2"/>
    <x v="5"/>
    <x v="1"/>
    <x v="0"/>
    <n v="25"/>
    <n v="26"/>
    <d v="2019-06-23T00:00:00"/>
    <x v="6"/>
    <x v="0"/>
    <x v="1"/>
    <x v="0"/>
    <x v="0"/>
    <x v="8"/>
    <x v="8"/>
    <x v="6"/>
    <x v="8"/>
    <x v="3"/>
    <x v="8"/>
    <x v="4"/>
    <x v="8"/>
    <x v="8"/>
    <x v="8"/>
    <x v="8"/>
    <x v="8"/>
    <x v="8"/>
    <x v="8"/>
    <x v="8"/>
  </r>
  <r>
    <x v="5"/>
    <x v="4"/>
    <x v="2"/>
    <x v="5"/>
    <x v="1"/>
    <x v="0"/>
    <n v="26"/>
    <n v="27"/>
    <d v="2019-06-30T00:00:00"/>
    <x v="6"/>
    <x v="0"/>
    <x v="2"/>
    <x v="0"/>
    <x v="0"/>
    <x v="8"/>
    <x v="8"/>
    <x v="6"/>
    <x v="8"/>
    <x v="3"/>
    <x v="8"/>
    <x v="4"/>
    <x v="8"/>
    <x v="8"/>
    <x v="8"/>
    <x v="8"/>
    <x v="8"/>
    <x v="8"/>
    <x v="8"/>
    <x v="8"/>
  </r>
  <r>
    <x v="5"/>
    <x v="4"/>
    <x v="2"/>
    <x v="5"/>
    <x v="1"/>
    <x v="0"/>
    <n v="27"/>
    <n v="28"/>
    <d v="2019-07-07T00:00:00"/>
    <x v="6"/>
    <x v="0"/>
    <x v="2"/>
    <x v="0"/>
    <x v="0"/>
    <x v="8"/>
    <x v="8"/>
    <x v="6"/>
    <x v="8"/>
    <x v="3"/>
    <x v="8"/>
    <x v="4"/>
    <x v="8"/>
    <x v="8"/>
    <x v="8"/>
    <x v="8"/>
    <x v="8"/>
    <x v="8"/>
    <x v="8"/>
    <x v="8"/>
  </r>
  <r>
    <x v="5"/>
    <x v="4"/>
    <x v="2"/>
    <x v="5"/>
    <x v="1"/>
    <x v="0"/>
    <n v="28"/>
    <n v="29"/>
    <d v="2019-07-14T00:00:00"/>
    <x v="7"/>
    <x v="0"/>
    <x v="2"/>
    <x v="0"/>
    <x v="0"/>
    <x v="8"/>
    <x v="8"/>
    <x v="6"/>
    <x v="8"/>
    <x v="3"/>
    <x v="8"/>
    <x v="4"/>
    <x v="8"/>
    <x v="8"/>
    <x v="8"/>
    <x v="8"/>
    <x v="8"/>
    <x v="8"/>
    <x v="8"/>
    <x v="8"/>
  </r>
  <r>
    <x v="5"/>
    <x v="4"/>
    <x v="2"/>
    <x v="5"/>
    <x v="1"/>
    <x v="0"/>
    <n v="29"/>
    <n v="30"/>
    <d v="2019-07-21T00:00:00"/>
    <x v="7"/>
    <x v="0"/>
    <x v="2"/>
    <x v="0"/>
    <x v="0"/>
    <x v="8"/>
    <x v="8"/>
    <x v="6"/>
    <x v="8"/>
    <x v="3"/>
    <x v="8"/>
    <x v="4"/>
    <x v="8"/>
    <x v="8"/>
    <x v="8"/>
    <x v="8"/>
    <x v="8"/>
    <x v="8"/>
    <x v="8"/>
    <x v="8"/>
  </r>
  <r>
    <x v="5"/>
    <x v="4"/>
    <x v="2"/>
    <x v="5"/>
    <x v="1"/>
    <x v="0"/>
    <n v="30"/>
    <n v="31"/>
    <d v="2019-07-28T00:00:00"/>
    <x v="7"/>
    <x v="0"/>
    <x v="2"/>
    <x v="0"/>
    <x v="0"/>
    <x v="8"/>
    <x v="8"/>
    <x v="6"/>
    <x v="8"/>
    <x v="3"/>
    <x v="8"/>
    <x v="4"/>
    <x v="8"/>
    <x v="8"/>
    <x v="8"/>
    <x v="8"/>
    <x v="8"/>
    <x v="8"/>
    <x v="8"/>
    <x v="8"/>
  </r>
  <r>
    <x v="5"/>
    <x v="4"/>
    <x v="2"/>
    <x v="5"/>
    <x v="1"/>
    <x v="0"/>
    <n v="31"/>
    <n v="32"/>
    <d v="2019-08-04T00:00:00"/>
    <x v="7"/>
    <x v="0"/>
    <x v="2"/>
    <x v="0"/>
    <x v="0"/>
    <x v="8"/>
    <x v="8"/>
    <x v="6"/>
    <x v="8"/>
    <x v="3"/>
    <x v="8"/>
    <x v="4"/>
    <x v="8"/>
    <x v="8"/>
    <x v="8"/>
    <x v="8"/>
    <x v="8"/>
    <x v="8"/>
    <x v="8"/>
    <x v="8"/>
  </r>
  <r>
    <x v="5"/>
    <x v="4"/>
    <x v="2"/>
    <x v="5"/>
    <x v="1"/>
    <x v="0"/>
    <n v="32"/>
    <n v="33"/>
    <d v="2019-08-11T00:00:00"/>
    <x v="8"/>
    <x v="0"/>
    <x v="2"/>
    <x v="0"/>
    <x v="0"/>
    <x v="8"/>
    <x v="8"/>
    <x v="6"/>
    <x v="8"/>
    <x v="3"/>
    <x v="8"/>
    <x v="4"/>
    <x v="8"/>
    <x v="8"/>
    <x v="8"/>
    <x v="8"/>
    <x v="8"/>
    <x v="8"/>
    <x v="8"/>
    <x v="8"/>
  </r>
  <r>
    <x v="5"/>
    <x v="4"/>
    <x v="2"/>
    <x v="5"/>
    <x v="1"/>
    <x v="0"/>
    <n v="33"/>
    <n v="34"/>
    <d v="2019-08-18T00:00:00"/>
    <x v="8"/>
    <x v="0"/>
    <x v="2"/>
    <x v="0"/>
    <x v="0"/>
    <x v="8"/>
    <x v="8"/>
    <x v="6"/>
    <x v="8"/>
    <x v="3"/>
    <x v="8"/>
    <x v="4"/>
    <x v="8"/>
    <x v="8"/>
    <x v="8"/>
    <x v="8"/>
    <x v="8"/>
    <x v="8"/>
    <x v="8"/>
    <x v="8"/>
  </r>
  <r>
    <x v="5"/>
    <x v="4"/>
    <x v="2"/>
    <x v="5"/>
    <x v="1"/>
    <x v="0"/>
    <n v="34"/>
    <n v="35"/>
    <d v="2019-08-25T00:00:00"/>
    <x v="8"/>
    <x v="0"/>
    <x v="2"/>
    <x v="0"/>
    <x v="0"/>
    <x v="8"/>
    <x v="8"/>
    <x v="6"/>
    <x v="8"/>
    <x v="3"/>
    <x v="8"/>
    <x v="4"/>
    <x v="8"/>
    <x v="8"/>
    <x v="8"/>
    <x v="8"/>
    <x v="8"/>
    <x v="8"/>
    <x v="8"/>
    <x v="8"/>
  </r>
  <r>
    <x v="5"/>
    <x v="4"/>
    <x v="2"/>
    <x v="5"/>
    <x v="1"/>
    <x v="0"/>
    <n v="35"/>
    <n v="36"/>
    <d v="2019-09-01T00:00:00"/>
    <x v="8"/>
    <x v="0"/>
    <x v="2"/>
    <x v="0"/>
    <x v="0"/>
    <x v="8"/>
    <x v="8"/>
    <x v="6"/>
    <x v="8"/>
    <x v="3"/>
    <x v="8"/>
    <x v="4"/>
    <x v="8"/>
    <x v="8"/>
    <x v="8"/>
    <x v="8"/>
    <x v="8"/>
    <x v="8"/>
    <x v="8"/>
    <x v="8"/>
  </r>
  <r>
    <x v="5"/>
    <x v="4"/>
    <x v="2"/>
    <x v="5"/>
    <x v="1"/>
    <x v="0"/>
    <n v="36"/>
    <n v="37"/>
    <d v="2019-09-08T00:00:00"/>
    <x v="9"/>
    <x v="0"/>
    <x v="2"/>
    <x v="0"/>
    <x v="0"/>
    <x v="8"/>
    <x v="8"/>
    <x v="6"/>
    <x v="8"/>
    <x v="3"/>
    <x v="8"/>
    <x v="4"/>
    <x v="8"/>
    <x v="8"/>
    <x v="8"/>
    <x v="8"/>
    <x v="8"/>
    <x v="8"/>
    <x v="8"/>
    <x v="8"/>
  </r>
  <r>
    <x v="5"/>
    <x v="4"/>
    <x v="2"/>
    <x v="5"/>
    <x v="1"/>
    <x v="0"/>
    <n v="37"/>
    <n v="38"/>
    <d v="2019-09-15T00:00:00"/>
    <x v="9"/>
    <x v="0"/>
    <x v="2"/>
    <x v="0"/>
    <x v="0"/>
    <x v="8"/>
    <x v="8"/>
    <x v="6"/>
    <x v="8"/>
    <x v="3"/>
    <x v="8"/>
    <x v="4"/>
    <x v="8"/>
    <x v="8"/>
    <x v="8"/>
    <x v="8"/>
    <x v="8"/>
    <x v="8"/>
    <x v="8"/>
    <x v="8"/>
  </r>
  <r>
    <x v="5"/>
    <x v="4"/>
    <x v="2"/>
    <x v="5"/>
    <x v="1"/>
    <x v="0"/>
    <n v="38"/>
    <n v="39"/>
    <d v="2019-09-22T00:00:00"/>
    <x v="9"/>
    <x v="0"/>
    <x v="2"/>
    <x v="0"/>
    <x v="0"/>
    <x v="8"/>
    <x v="8"/>
    <x v="6"/>
    <x v="8"/>
    <x v="3"/>
    <x v="8"/>
    <x v="4"/>
    <x v="8"/>
    <x v="8"/>
    <x v="8"/>
    <x v="8"/>
    <x v="8"/>
    <x v="8"/>
    <x v="8"/>
    <x v="8"/>
  </r>
  <r>
    <x v="5"/>
    <x v="4"/>
    <x v="2"/>
    <x v="5"/>
    <x v="1"/>
    <x v="0"/>
    <n v="39"/>
    <n v="40"/>
    <d v="2019-09-29T00:00:00"/>
    <x v="9"/>
    <x v="0"/>
    <x v="3"/>
    <x v="0"/>
    <x v="0"/>
    <x v="8"/>
    <x v="8"/>
    <x v="6"/>
    <x v="8"/>
    <x v="3"/>
    <x v="8"/>
    <x v="4"/>
    <x v="8"/>
    <x v="8"/>
    <x v="8"/>
    <x v="8"/>
    <x v="8"/>
    <x v="8"/>
    <x v="8"/>
    <x v="8"/>
  </r>
  <r>
    <x v="5"/>
    <x v="4"/>
    <x v="2"/>
    <x v="5"/>
    <x v="1"/>
    <x v="0"/>
    <n v="40"/>
    <n v="41"/>
    <d v="2019-10-06T00:00:00"/>
    <x v="10"/>
    <x v="0"/>
    <x v="3"/>
    <x v="0"/>
    <x v="0"/>
    <x v="8"/>
    <x v="8"/>
    <x v="6"/>
    <x v="8"/>
    <x v="3"/>
    <x v="8"/>
    <x v="4"/>
    <x v="8"/>
    <x v="8"/>
    <x v="8"/>
    <x v="8"/>
    <x v="8"/>
    <x v="8"/>
    <x v="8"/>
    <x v="8"/>
  </r>
  <r>
    <x v="5"/>
    <x v="4"/>
    <x v="2"/>
    <x v="5"/>
    <x v="1"/>
    <x v="0"/>
    <n v="41"/>
    <n v="42"/>
    <d v="2019-10-13T00:00:00"/>
    <x v="10"/>
    <x v="0"/>
    <x v="3"/>
    <x v="0"/>
    <x v="0"/>
    <x v="8"/>
    <x v="8"/>
    <x v="6"/>
    <x v="8"/>
    <x v="3"/>
    <x v="8"/>
    <x v="4"/>
    <x v="8"/>
    <x v="8"/>
    <x v="8"/>
    <x v="8"/>
    <x v="8"/>
    <x v="8"/>
    <x v="8"/>
    <x v="8"/>
  </r>
  <r>
    <x v="5"/>
    <x v="4"/>
    <x v="2"/>
    <x v="5"/>
    <x v="1"/>
    <x v="0"/>
    <n v="42"/>
    <n v="43"/>
    <d v="2019-10-20T00:00:00"/>
    <x v="10"/>
    <x v="0"/>
    <x v="3"/>
    <x v="0"/>
    <x v="0"/>
    <x v="8"/>
    <x v="8"/>
    <x v="6"/>
    <x v="8"/>
    <x v="3"/>
    <x v="8"/>
    <x v="4"/>
    <x v="8"/>
    <x v="8"/>
    <x v="8"/>
    <x v="8"/>
    <x v="8"/>
    <x v="8"/>
    <x v="8"/>
    <x v="8"/>
  </r>
  <r>
    <x v="5"/>
    <x v="4"/>
    <x v="2"/>
    <x v="5"/>
    <x v="1"/>
    <x v="0"/>
    <n v="43"/>
    <n v="44"/>
    <d v="2019-10-27T00:00:00"/>
    <x v="10"/>
    <x v="0"/>
    <x v="3"/>
    <x v="0"/>
    <x v="0"/>
    <x v="8"/>
    <x v="8"/>
    <x v="6"/>
    <x v="8"/>
    <x v="3"/>
    <x v="8"/>
    <x v="4"/>
    <x v="8"/>
    <x v="8"/>
    <x v="8"/>
    <x v="8"/>
    <x v="8"/>
    <x v="8"/>
    <x v="8"/>
    <x v="8"/>
  </r>
  <r>
    <x v="5"/>
    <x v="4"/>
    <x v="2"/>
    <x v="5"/>
    <x v="1"/>
    <x v="0"/>
    <n v="44"/>
    <n v="45"/>
    <d v="2019-11-03T00:00:00"/>
    <x v="11"/>
    <x v="0"/>
    <x v="3"/>
    <x v="0"/>
    <x v="0"/>
    <x v="8"/>
    <x v="8"/>
    <x v="6"/>
    <x v="8"/>
    <x v="3"/>
    <x v="8"/>
    <x v="4"/>
    <x v="8"/>
    <x v="8"/>
    <x v="8"/>
    <x v="8"/>
    <x v="8"/>
    <x v="8"/>
    <x v="8"/>
    <x v="8"/>
  </r>
  <r>
    <x v="5"/>
    <x v="4"/>
    <x v="2"/>
    <x v="5"/>
    <x v="1"/>
    <x v="0"/>
    <n v="45"/>
    <n v="46"/>
    <d v="2019-11-10T00:00:00"/>
    <x v="11"/>
    <x v="0"/>
    <x v="3"/>
    <x v="0"/>
    <x v="0"/>
    <x v="8"/>
    <x v="8"/>
    <x v="6"/>
    <x v="8"/>
    <x v="3"/>
    <x v="8"/>
    <x v="4"/>
    <x v="8"/>
    <x v="8"/>
    <x v="8"/>
    <x v="8"/>
    <x v="8"/>
    <x v="8"/>
    <x v="8"/>
    <x v="8"/>
  </r>
  <r>
    <x v="5"/>
    <x v="4"/>
    <x v="2"/>
    <x v="5"/>
    <x v="1"/>
    <x v="0"/>
    <n v="46"/>
    <n v="47"/>
    <d v="2019-11-17T00:00:00"/>
    <x v="11"/>
    <x v="0"/>
    <x v="3"/>
    <x v="0"/>
    <x v="0"/>
    <x v="8"/>
    <x v="8"/>
    <x v="6"/>
    <x v="8"/>
    <x v="3"/>
    <x v="8"/>
    <x v="4"/>
    <x v="8"/>
    <x v="8"/>
    <x v="8"/>
    <x v="8"/>
    <x v="8"/>
    <x v="8"/>
    <x v="8"/>
    <x v="8"/>
  </r>
  <r>
    <x v="5"/>
    <x v="4"/>
    <x v="2"/>
    <x v="5"/>
    <x v="1"/>
    <x v="0"/>
    <n v="47"/>
    <n v="48"/>
    <d v="2019-11-24T00:00:00"/>
    <x v="11"/>
    <x v="0"/>
    <x v="3"/>
    <x v="0"/>
    <x v="0"/>
    <x v="8"/>
    <x v="8"/>
    <x v="6"/>
    <x v="8"/>
    <x v="3"/>
    <x v="8"/>
    <x v="4"/>
    <x v="8"/>
    <x v="8"/>
    <x v="8"/>
    <x v="8"/>
    <x v="8"/>
    <x v="8"/>
    <x v="8"/>
    <x v="8"/>
  </r>
  <r>
    <x v="5"/>
    <x v="4"/>
    <x v="2"/>
    <x v="5"/>
    <x v="1"/>
    <x v="0"/>
    <n v="48"/>
    <n v="49"/>
    <d v="2019-12-01T00:00:00"/>
    <x v="12"/>
    <x v="0"/>
    <x v="3"/>
    <x v="0"/>
    <x v="0"/>
    <x v="8"/>
    <x v="8"/>
    <x v="6"/>
    <x v="8"/>
    <x v="3"/>
    <x v="8"/>
    <x v="4"/>
    <x v="8"/>
    <x v="8"/>
    <x v="8"/>
    <x v="8"/>
    <x v="8"/>
    <x v="8"/>
    <x v="8"/>
    <x v="8"/>
  </r>
  <r>
    <x v="5"/>
    <x v="4"/>
    <x v="2"/>
    <x v="5"/>
    <x v="1"/>
    <x v="0"/>
    <n v="49"/>
    <n v="50"/>
    <d v="2019-12-08T00:00:00"/>
    <x v="12"/>
    <x v="0"/>
    <x v="3"/>
    <x v="0"/>
    <x v="0"/>
    <x v="8"/>
    <x v="8"/>
    <x v="6"/>
    <x v="8"/>
    <x v="3"/>
    <x v="8"/>
    <x v="4"/>
    <x v="8"/>
    <x v="8"/>
    <x v="8"/>
    <x v="8"/>
    <x v="8"/>
    <x v="8"/>
    <x v="8"/>
    <x v="8"/>
  </r>
  <r>
    <x v="5"/>
    <x v="4"/>
    <x v="2"/>
    <x v="5"/>
    <x v="1"/>
    <x v="0"/>
    <n v="50"/>
    <n v="51"/>
    <d v="2019-12-15T00:00:00"/>
    <x v="12"/>
    <x v="0"/>
    <x v="3"/>
    <x v="0"/>
    <x v="0"/>
    <x v="8"/>
    <x v="8"/>
    <x v="6"/>
    <x v="8"/>
    <x v="3"/>
    <x v="8"/>
    <x v="4"/>
    <x v="8"/>
    <x v="8"/>
    <x v="8"/>
    <x v="8"/>
    <x v="8"/>
    <x v="8"/>
    <x v="8"/>
    <x v="8"/>
  </r>
  <r>
    <x v="5"/>
    <x v="4"/>
    <x v="2"/>
    <x v="5"/>
    <x v="1"/>
    <x v="0"/>
    <n v="51"/>
    <n v="52"/>
    <d v="2019-12-22T00:00:00"/>
    <x v="12"/>
    <x v="0"/>
    <x v="3"/>
    <x v="0"/>
    <x v="0"/>
    <x v="8"/>
    <x v="8"/>
    <x v="6"/>
    <x v="8"/>
    <x v="3"/>
    <x v="8"/>
    <x v="4"/>
    <x v="8"/>
    <x v="8"/>
    <x v="8"/>
    <x v="8"/>
    <x v="8"/>
    <x v="8"/>
    <x v="8"/>
    <x v="8"/>
  </r>
  <r>
    <x v="5"/>
    <x v="4"/>
    <x v="2"/>
    <x v="5"/>
    <x v="1"/>
    <x v="0"/>
    <n v="0"/>
    <n v="1"/>
    <d v="2019-12-29T00:00:00"/>
    <x v="0"/>
    <x v="1"/>
    <x v="0"/>
    <x v="0"/>
    <x v="0"/>
    <x v="8"/>
    <x v="8"/>
    <x v="6"/>
    <x v="8"/>
    <x v="3"/>
    <x v="8"/>
    <x v="4"/>
    <x v="8"/>
    <x v="8"/>
    <x v="8"/>
    <x v="8"/>
    <x v="8"/>
    <x v="8"/>
    <x v="8"/>
    <x v="8"/>
  </r>
  <r>
    <x v="5"/>
    <x v="4"/>
    <x v="2"/>
    <x v="5"/>
    <x v="1"/>
    <x v="0"/>
    <n v="1"/>
    <n v="2"/>
    <d v="2020-01-05T00:00:00"/>
    <x v="0"/>
    <x v="1"/>
    <x v="0"/>
    <x v="0"/>
    <x v="0"/>
    <x v="8"/>
    <x v="8"/>
    <x v="6"/>
    <x v="8"/>
    <x v="3"/>
    <x v="8"/>
    <x v="4"/>
    <x v="8"/>
    <x v="8"/>
    <x v="8"/>
    <x v="8"/>
    <x v="8"/>
    <x v="8"/>
    <x v="8"/>
    <x v="8"/>
  </r>
  <r>
    <x v="5"/>
    <x v="4"/>
    <x v="2"/>
    <x v="5"/>
    <x v="1"/>
    <x v="0"/>
    <n v="2"/>
    <n v="3"/>
    <d v="2020-01-12T00:00:00"/>
    <x v="0"/>
    <x v="1"/>
    <x v="0"/>
    <x v="0"/>
    <x v="0"/>
    <x v="8"/>
    <x v="8"/>
    <x v="6"/>
    <x v="8"/>
    <x v="3"/>
    <x v="8"/>
    <x v="4"/>
    <x v="8"/>
    <x v="8"/>
    <x v="8"/>
    <x v="8"/>
    <x v="8"/>
    <x v="8"/>
    <x v="8"/>
    <x v="8"/>
  </r>
  <r>
    <x v="5"/>
    <x v="4"/>
    <x v="2"/>
    <x v="5"/>
    <x v="1"/>
    <x v="0"/>
    <n v="3"/>
    <n v="4"/>
    <d v="2020-01-19T00:00:00"/>
    <x v="0"/>
    <x v="1"/>
    <x v="0"/>
    <x v="0"/>
    <x v="0"/>
    <x v="8"/>
    <x v="8"/>
    <x v="6"/>
    <x v="8"/>
    <x v="3"/>
    <x v="8"/>
    <x v="4"/>
    <x v="8"/>
    <x v="8"/>
    <x v="8"/>
    <x v="8"/>
    <x v="8"/>
    <x v="8"/>
    <x v="8"/>
    <x v="8"/>
  </r>
  <r>
    <x v="5"/>
    <x v="4"/>
    <x v="2"/>
    <x v="5"/>
    <x v="1"/>
    <x v="0"/>
    <n v="4"/>
    <n v="5"/>
    <d v="2020-01-26T00:00:00"/>
    <x v="1"/>
    <x v="1"/>
    <x v="0"/>
    <x v="0"/>
    <x v="0"/>
    <x v="8"/>
    <x v="8"/>
    <x v="6"/>
    <x v="8"/>
    <x v="3"/>
    <x v="8"/>
    <x v="4"/>
    <x v="8"/>
    <x v="8"/>
    <x v="8"/>
    <x v="8"/>
    <x v="8"/>
    <x v="8"/>
    <x v="8"/>
    <x v="8"/>
  </r>
  <r>
    <x v="5"/>
    <x v="4"/>
    <x v="2"/>
    <x v="5"/>
    <x v="1"/>
    <x v="0"/>
    <n v="5"/>
    <n v="6"/>
    <d v="2020-02-02T00:00:00"/>
    <x v="1"/>
    <x v="1"/>
    <x v="0"/>
    <x v="0"/>
    <x v="0"/>
    <x v="8"/>
    <x v="8"/>
    <x v="6"/>
    <x v="8"/>
    <x v="3"/>
    <x v="8"/>
    <x v="4"/>
    <x v="8"/>
    <x v="8"/>
    <x v="8"/>
    <x v="8"/>
    <x v="8"/>
    <x v="8"/>
    <x v="8"/>
    <x v="8"/>
  </r>
  <r>
    <x v="5"/>
    <x v="4"/>
    <x v="2"/>
    <x v="5"/>
    <x v="1"/>
    <x v="0"/>
    <n v="6"/>
    <n v="7"/>
    <d v="2020-02-09T00:00:00"/>
    <x v="1"/>
    <x v="1"/>
    <x v="0"/>
    <x v="0"/>
    <x v="0"/>
    <x v="8"/>
    <x v="8"/>
    <x v="6"/>
    <x v="8"/>
    <x v="3"/>
    <x v="8"/>
    <x v="4"/>
    <x v="8"/>
    <x v="8"/>
    <x v="8"/>
    <x v="8"/>
    <x v="8"/>
    <x v="8"/>
    <x v="8"/>
    <x v="8"/>
  </r>
  <r>
    <x v="5"/>
    <x v="4"/>
    <x v="2"/>
    <x v="5"/>
    <x v="1"/>
    <x v="0"/>
    <n v="7"/>
    <n v="8"/>
    <d v="2020-02-16T00:00:00"/>
    <x v="1"/>
    <x v="1"/>
    <x v="0"/>
    <x v="0"/>
    <x v="0"/>
    <x v="8"/>
    <x v="8"/>
    <x v="6"/>
    <x v="8"/>
    <x v="3"/>
    <x v="8"/>
    <x v="4"/>
    <x v="8"/>
    <x v="8"/>
    <x v="8"/>
    <x v="8"/>
    <x v="8"/>
    <x v="8"/>
    <x v="8"/>
    <x v="8"/>
  </r>
  <r>
    <x v="5"/>
    <x v="4"/>
    <x v="2"/>
    <x v="5"/>
    <x v="1"/>
    <x v="0"/>
    <n v="8"/>
    <n v="9"/>
    <d v="2020-02-23T00:00:00"/>
    <x v="2"/>
    <x v="1"/>
    <x v="0"/>
    <x v="0"/>
    <x v="0"/>
    <x v="8"/>
    <x v="8"/>
    <x v="6"/>
    <x v="8"/>
    <x v="3"/>
    <x v="8"/>
    <x v="4"/>
    <x v="8"/>
    <x v="8"/>
    <x v="8"/>
    <x v="8"/>
    <x v="8"/>
    <x v="8"/>
    <x v="8"/>
    <x v="8"/>
  </r>
  <r>
    <x v="5"/>
    <x v="4"/>
    <x v="2"/>
    <x v="5"/>
    <x v="1"/>
    <x v="0"/>
    <n v="9"/>
    <n v="10"/>
    <d v="2020-03-01T00:00:00"/>
    <x v="2"/>
    <x v="1"/>
    <x v="0"/>
    <x v="0"/>
    <x v="0"/>
    <x v="8"/>
    <x v="8"/>
    <x v="6"/>
    <x v="8"/>
    <x v="3"/>
    <x v="8"/>
    <x v="4"/>
    <x v="8"/>
    <x v="8"/>
    <x v="8"/>
    <x v="8"/>
    <x v="8"/>
    <x v="8"/>
    <x v="8"/>
    <x v="8"/>
  </r>
  <r>
    <x v="5"/>
    <x v="4"/>
    <x v="2"/>
    <x v="5"/>
    <x v="1"/>
    <x v="0"/>
    <n v="10"/>
    <n v="11"/>
    <d v="2020-03-08T00:00:00"/>
    <x v="2"/>
    <x v="1"/>
    <x v="0"/>
    <x v="0"/>
    <x v="0"/>
    <x v="8"/>
    <x v="8"/>
    <x v="6"/>
    <x v="8"/>
    <x v="3"/>
    <x v="8"/>
    <x v="4"/>
    <x v="8"/>
    <x v="8"/>
    <x v="8"/>
    <x v="8"/>
    <x v="8"/>
    <x v="8"/>
    <x v="8"/>
    <x v="8"/>
  </r>
  <r>
    <x v="5"/>
    <x v="4"/>
    <x v="2"/>
    <x v="5"/>
    <x v="1"/>
    <x v="0"/>
    <n v="11"/>
    <n v="12"/>
    <d v="2020-03-15T00:00:00"/>
    <x v="2"/>
    <x v="1"/>
    <x v="0"/>
    <x v="0"/>
    <x v="0"/>
    <x v="8"/>
    <x v="8"/>
    <x v="6"/>
    <x v="8"/>
    <x v="3"/>
    <x v="8"/>
    <x v="4"/>
    <x v="8"/>
    <x v="8"/>
    <x v="8"/>
    <x v="8"/>
    <x v="8"/>
    <x v="8"/>
    <x v="8"/>
    <x v="8"/>
  </r>
  <r>
    <x v="5"/>
    <x v="4"/>
    <x v="2"/>
    <x v="5"/>
    <x v="1"/>
    <x v="0"/>
    <n v="12"/>
    <n v="13"/>
    <d v="2020-03-22T00:00:00"/>
    <x v="3"/>
    <x v="1"/>
    <x v="0"/>
    <x v="0"/>
    <x v="0"/>
    <x v="8"/>
    <x v="8"/>
    <x v="6"/>
    <x v="8"/>
    <x v="3"/>
    <x v="8"/>
    <x v="4"/>
    <x v="8"/>
    <x v="8"/>
    <x v="8"/>
    <x v="8"/>
    <x v="8"/>
    <x v="8"/>
    <x v="8"/>
    <x v="8"/>
  </r>
  <r>
    <x v="5"/>
    <x v="4"/>
    <x v="2"/>
    <x v="5"/>
    <x v="1"/>
    <x v="0"/>
    <n v="13"/>
    <n v="14"/>
    <d v="2020-03-29T00:00:00"/>
    <x v="3"/>
    <x v="1"/>
    <x v="1"/>
    <x v="0"/>
    <x v="0"/>
    <x v="8"/>
    <x v="8"/>
    <x v="6"/>
    <x v="8"/>
    <x v="3"/>
    <x v="8"/>
    <x v="4"/>
    <x v="8"/>
    <x v="8"/>
    <x v="8"/>
    <x v="8"/>
    <x v="8"/>
    <x v="8"/>
    <x v="8"/>
    <x v="8"/>
  </r>
  <r>
    <x v="5"/>
    <x v="4"/>
    <x v="2"/>
    <x v="5"/>
    <x v="1"/>
    <x v="0"/>
    <n v="14"/>
    <n v="15"/>
    <d v="2020-04-05T00:00:00"/>
    <x v="3"/>
    <x v="1"/>
    <x v="1"/>
    <x v="0"/>
    <x v="0"/>
    <x v="8"/>
    <x v="8"/>
    <x v="6"/>
    <x v="8"/>
    <x v="3"/>
    <x v="8"/>
    <x v="4"/>
    <x v="8"/>
    <x v="8"/>
    <x v="8"/>
    <x v="8"/>
    <x v="8"/>
    <x v="8"/>
    <x v="8"/>
    <x v="8"/>
  </r>
  <r>
    <x v="5"/>
    <x v="4"/>
    <x v="2"/>
    <x v="5"/>
    <x v="1"/>
    <x v="0"/>
    <n v="15"/>
    <n v="16"/>
    <d v="2020-04-12T00:00:00"/>
    <x v="3"/>
    <x v="1"/>
    <x v="1"/>
    <x v="0"/>
    <x v="0"/>
    <x v="8"/>
    <x v="8"/>
    <x v="6"/>
    <x v="8"/>
    <x v="3"/>
    <x v="8"/>
    <x v="4"/>
    <x v="8"/>
    <x v="8"/>
    <x v="8"/>
    <x v="8"/>
    <x v="8"/>
    <x v="8"/>
    <x v="8"/>
    <x v="8"/>
  </r>
  <r>
    <x v="5"/>
    <x v="4"/>
    <x v="2"/>
    <x v="5"/>
    <x v="1"/>
    <x v="0"/>
    <n v="16"/>
    <n v="17"/>
    <d v="2020-04-19T00:00:00"/>
    <x v="4"/>
    <x v="1"/>
    <x v="1"/>
    <x v="0"/>
    <x v="0"/>
    <x v="8"/>
    <x v="8"/>
    <x v="6"/>
    <x v="8"/>
    <x v="3"/>
    <x v="8"/>
    <x v="4"/>
    <x v="8"/>
    <x v="8"/>
    <x v="8"/>
    <x v="8"/>
    <x v="8"/>
    <x v="8"/>
    <x v="8"/>
    <x v="8"/>
  </r>
  <r>
    <x v="5"/>
    <x v="4"/>
    <x v="2"/>
    <x v="5"/>
    <x v="1"/>
    <x v="0"/>
    <n v="17"/>
    <n v="18"/>
    <d v="2020-04-26T00:00:00"/>
    <x v="4"/>
    <x v="1"/>
    <x v="1"/>
    <x v="0"/>
    <x v="0"/>
    <x v="8"/>
    <x v="8"/>
    <x v="6"/>
    <x v="8"/>
    <x v="3"/>
    <x v="8"/>
    <x v="4"/>
    <x v="8"/>
    <x v="8"/>
    <x v="8"/>
    <x v="8"/>
    <x v="8"/>
    <x v="8"/>
    <x v="8"/>
    <x v="8"/>
  </r>
  <r>
    <x v="5"/>
    <x v="4"/>
    <x v="2"/>
    <x v="5"/>
    <x v="1"/>
    <x v="0"/>
    <n v="18"/>
    <n v="19"/>
    <d v="2020-05-03T00:00:00"/>
    <x v="4"/>
    <x v="1"/>
    <x v="1"/>
    <x v="0"/>
    <x v="0"/>
    <x v="8"/>
    <x v="8"/>
    <x v="6"/>
    <x v="8"/>
    <x v="3"/>
    <x v="8"/>
    <x v="4"/>
    <x v="8"/>
    <x v="8"/>
    <x v="8"/>
    <x v="8"/>
    <x v="8"/>
    <x v="8"/>
    <x v="8"/>
    <x v="8"/>
  </r>
  <r>
    <x v="5"/>
    <x v="4"/>
    <x v="2"/>
    <x v="5"/>
    <x v="1"/>
    <x v="0"/>
    <n v="19"/>
    <n v="20"/>
    <d v="2020-05-10T00:00:00"/>
    <x v="4"/>
    <x v="1"/>
    <x v="1"/>
    <x v="0"/>
    <x v="0"/>
    <x v="8"/>
    <x v="8"/>
    <x v="6"/>
    <x v="8"/>
    <x v="3"/>
    <x v="8"/>
    <x v="4"/>
    <x v="8"/>
    <x v="8"/>
    <x v="8"/>
    <x v="8"/>
    <x v="8"/>
    <x v="8"/>
    <x v="8"/>
    <x v="8"/>
  </r>
  <r>
    <x v="5"/>
    <x v="4"/>
    <x v="2"/>
    <x v="5"/>
    <x v="1"/>
    <x v="0"/>
    <n v="20"/>
    <n v="21"/>
    <d v="2020-05-17T00:00:00"/>
    <x v="5"/>
    <x v="1"/>
    <x v="1"/>
    <x v="0"/>
    <x v="0"/>
    <x v="8"/>
    <x v="8"/>
    <x v="6"/>
    <x v="8"/>
    <x v="3"/>
    <x v="8"/>
    <x v="4"/>
    <x v="8"/>
    <x v="8"/>
    <x v="8"/>
    <x v="8"/>
    <x v="8"/>
    <x v="8"/>
    <x v="8"/>
    <x v="8"/>
  </r>
  <r>
    <x v="5"/>
    <x v="4"/>
    <x v="2"/>
    <x v="5"/>
    <x v="1"/>
    <x v="0"/>
    <n v="21"/>
    <n v="22"/>
    <d v="2020-05-24T00:00:00"/>
    <x v="5"/>
    <x v="1"/>
    <x v="1"/>
    <x v="0"/>
    <x v="0"/>
    <x v="8"/>
    <x v="8"/>
    <x v="6"/>
    <x v="8"/>
    <x v="3"/>
    <x v="8"/>
    <x v="4"/>
    <x v="8"/>
    <x v="8"/>
    <x v="8"/>
    <x v="8"/>
    <x v="8"/>
    <x v="8"/>
    <x v="8"/>
    <x v="8"/>
  </r>
  <r>
    <x v="5"/>
    <x v="4"/>
    <x v="2"/>
    <x v="5"/>
    <x v="1"/>
    <x v="0"/>
    <n v="22"/>
    <n v="23"/>
    <d v="2020-05-31T00:00:00"/>
    <x v="5"/>
    <x v="1"/>
    <x v="1"/>
    <x v="0"/>
    <x v="0"/>
    <x v="8"/>
    <x v="8"/>
    <x v="6"/>
    <x v="8"/>
    <x v="3"/>
    <x v="8"/>
    <x v="4"/>
    <x v="8"/>
    <x v="8"/>
    <x v="8"/>
    <x v="8"/>
    <x v="8"/>
    <x v="8"/>
    <x v="8"/>
    <x v="8"/>
  </r>
  <r>
    <x v="5"/>
    <x v="4"/>
    <x v="2"/>
    <x v="5"/>
    <x v="1"/>
    <x v="0"/>
    <n v="23"/>
    <n v="24"/>
    <d v="2020-06-07T00:00:00"/>
    <x v="5"/>
    <x v="1"/>
    <x v="1"/>
    <x v="0"/>
    <x v="0"/>
    <x v="8"/>
    <x v="8"/>
    <x v="6"/>
    <x v="8"/>
    <x v="3"/>
    <x v="8"/>
    <x v="4"/>
    <x v="8"/>
    <x v="8"/>
    <x v="8"/>
    <x v="8"/>
    <x v="8"/>
    <x v="8"/>
    <x v="8"/>
    <x v="8"/>
  </r>
  <r>
    <x v="5"/>
    <x v="4"/>
    <x v="2"/>
    <x v="5"/>
    <x v="1"/>
    <x v="0"/>
    <n v="24"/>
    <n v="25"/>
    <d v="2020-06-14T00:00:00"/>
    <x v="6"/>
    <x v="1"/>
    <x v="1"/>
    <x v="0"/>
    <x v="0"/>
    <x v="8"/>
    <x v="8"/>
    <x v="6"/>
    <x v="8"/>
    <x v="3"/>
    <x v="8"/>
    <x v="4"/>
    <x v="8"/>
    <x v="8"/>
    <x v="8"/>
    <x v="8"/>
    <x v="8"/>
    <x v="8"/>
    <x v="8"/>
    <x v="8"/>
  </r>
  <r>
    <x v="5"/>
    <x v="4"/>
    <x v="2"/>
    <x v="5"/>
    <x v="1"/>
    <x v="0"/>
    <n v="25"/>
    <n v="26"/>
    <d v="2020-06-21T00:00:00"/>
    <x v="6"/>
    <x v="1"/>
    <x v="1"/>
    <x v="0"/>
    <x v="0"/>
    <x v="8"/>
    <x v="8"/>
    <x v="6"/>
    <x v="8"/>
    <x v="3"/>
    <x v="8"/>
    <x v="4"/>
    <x v="8"/>
    <x v="8"/>
    <x v="8"/>
    <x v="8"/>
    <x v="8"/>
    <x v="8"/>
    <x v="8"/>
    <x v="8"/>
  </r>
  <r>
    <x v="5"/>
    <x v="4"/>
    <x v="2"/>
    <x v="5"/>
    <x v="1"/>
    <x v="0"/>
    <n v="26"/>
    <n v="27"/>
    <d v="2020-06-28T00:00:00"/>
    <x v="6"/>
    <x v="1"/>
    <x v="2"/>
    <x v="0"/>
    <x v="0"/>
    <x v="8"/>
    <x v="8"/>
    <x v="6"/>
    <x v="8"/>
    <x v="3"/>
    <x v="8"/>
    <x v="4"/>
    <x v="8"/>
    <x v="8"/>
    <x v="8"/>
    <x v="8"/>
    <x v="8"/>
    <x v="8"/>
    <x v="8"/>
    <x v="8"/>
  </r>
  <r>
    <x v="5"/>
    <x v="4"/>
    <x v="2"/>
    <x v="5"/>
    <x v="1"/>
    <x v="0"/>
    <n v="27"/>
    <n v="28"/>
    <d v="2020-07-05T00:00:00"/>
    <x v="6"/>
    <x v="1"/>
    <x v="2"/>
    <x v="0"/>
    <x v="0"/>
    <x v="8"/>
    <x v="8"/>
    <x v="6"/>
    <x v="8"/>
    <x v="3"/>
    <x v="8"/>
    <x v="4"/>
    <x v="8"/>
    <x v="8"/>
    <x v="8"/>
    <x v="8"/>
    <x v="8"/>
    <x v="8"/>
    <x v="8"/>
    <x v="8"/>
  </r>
  <r>
    <x v="5"/>
    <x v="4"/>
    <x v="2"/>
    <x v="5"/>
    <x v="1"/>
    <x v="0"/>
    <n v="28"/>
    <n v="29"/>
    <d v="2020-07-12T00:00:00"/>
    <x v="7"/>
    <x v="1"/>
    <x v="2"/>
    <x v="0"/>
    <x v="0"/>
    <x v="8"/>
    <x v="8"/>
    <x v="6"/>
    <x v="8"/>
    <x v="3"/>
    <x v="8"/>
    <x v="4"/>
    <x v="8"/>
    <x v="8"/>
    <x v="8"/>
    <x v="8"/>
    <x v="8"/>
    <x v="8"/>
    <x v="8"/>
    <x v="8"/>
  </r>
  <r>
    <x v="5"/>
    <x v="4"/>
    <x v="2"/>
    <x v="5"/>
    <x v="1"/>
    <x v="0"/>
    <n v="29"/>
    <n v="30"/>
    <d v="2020-07-19T00:00:00"/>
    <x v="7"/>
    <x v="1"/>
    <x v="2"/>
    <x v="0"/>
    <x v="0"/>
    <x v="8"/>
    <x v="8"/>
    <x v="6"/>
    <x v="8"/>
    <x v="3"/>
    <x v="8"/>
    <x v="4"/>
    <x v="8"/>
    <x v="8"/>
    <x v="8"/>
    <x v="8"/>
    <x v="8"/>
    <x v="8"/>
    <x v="8"/>
    <x v="8"/>
  </r>
  <r>
    <x v="5"/>
    <x v="4"/>
    <x v="2"/>
    <x v="5"/>
    <x v="1"/>
    <x v="0"/>
    <n v="30"/>
    <n v="31"/>
    <d v="2020-07-26T00:00:00"/>
    <x v="7"/>
    <x v="1"/>
    <x v="2"/>
    <x v="0"/>
    <x v="0"/>
    <x v="8"/>
    <x v="8"/>
    <x v="6"/>
    <x v="8"/>
    <x v="3"/>
    <x v="8"/>
    <x v="4"/>
    <x v="8"/>
    <x v="8"/>
    <x v="8"/>
    <x v="8"/>
    <x v="8"/>
    <x v="8"/>
    <x v="8"/>
    <x v="8"/>
  </r>
  <r>
    <x v="5"/>
    <x v="4"/>
    <x v="2"/>
    <x v="5"/>
    <x v="1"/>
    <x v="0"/>
    <n v="31"/>
    <n v="32"/>
    <d v="2020-08-02T00:00:00"/>
    <x v="7"/>
    <x v="1"/>
    <x v="2"/>
    <x v="0"/>
    <x v="0"/>
    <x v="8"/>
    <x v="8"/>
    <x v="6"/>
    <x v="8"/>
    <x v="3"/>
    <x v="8"/>
    <x v="4"/>
    <x v="8"/>
    <x v="8"/>
    <x v="8"/>
    <x v="8"/>
    <x v="8"/>
    <x v="8"/>
    <x v="8"/>
    <x v="8"/>
  </r>
  <r>
    <x v="5"/>
    <x v="4"/>
    <x v="2"/>
    <x v="5"/>
    <x v="1"/>
    <x v="0"/>
    <n v="32"/>
    <n v="33"/>
    <d v="2020-08-09T00:00:00"/>
    <x v="8"/>
    <x v="1"/>
    <x v="2"/>
    <x v="0"/>
    <x v="0"/>
    <x v="8"/>
    <x v="8"/>
    <x v="6"/>
    <x v="8"/>
    <x v="3"/>
    <x v="8"/>
    <x v="4"/>
    <x v="8"/>
    <x v="8"/>
    <x v="8"/>
    <x v="8"/>
    <x v="8"/>
    <x v="8"/>
    <x v="8"/>
    <x v="8"/>
  </r>
  <r>
    <x v="5"/>
    <x v="4"/>
    <x v="2"/>
    <x v="5"/>
    <x v="1"/>
    <x v="0"/>
    <n v="33"/>
    <n v="34"/>
    <d v="2020-08-16T00:00:00"/>
    <x v="8"/>
    <x v="1"/>
    <x v="2"/>
    <x v="0"/>
    <x v="0"/>
    <x v="8"/>
    <x v="8"/>
    <x v="6"/>
    <x v="8"/>
    <x v="3"/>
    <x v="8"/>
    <x v="4"/>
    <x v="8"/>
    <x v="8"/>
    <x v="8"/>
    <x v="8"/>
    <x v="8"/>
    <x v="8"/>
    <x v="8"/>
    <x v="8"/>
  </r>
  <r>
    <x v="5"/>
    <x v="4"/>
    <x v="2"/>
    <x v="5"/>
    <x v="1"/>
    <x v="0"/>
    <n v="34"/>
    <n v="35"/>
    <d v="2020-08-23T00:00:00"/>
    <x v="8"/>
    <x v="1"/>
    <x v="2"/>
    <x v="0"/>
    <x v="0"/>
    <x v="8"/>
    <x v="8"/>
    <x v="6"/>
    <x v="8"/>
    <x v="3"/>
    <x v="8"/>
    <x v="4"/>
    <x v="8"/>
    <x v="8"/>
    <x v="8"/>
    <x v="8"/>
    <x v="8"/>
    <x v="8"/>
    <x v="8"/>
    <x v="8"/>
  </r>
  <r>
    <x v="5"/>
    <x v="4"/>
    <x v="2"/>
    <x v="5"/>
    <x v="1"/>
    <x v="0"/>
    <n v="35"/>
    <n v="36"/>
    <d v="2020-08-30T00:00:00"/>
    <x v="8"/>
    <x v="1"/>
    <x v="2"/>
    <x v="0"/>
    <x v="0"/>
    <x v="8"/>
    <x v="8"/>
    <x v="6"/>
    <x v="8"/>
    <x v="3"/>
    <x v="8"/>
    <x v="4"/>
    <x v="8"/>
    <x v="8"/>
    <x v="8"/>
    <x v="8"/>
    <x v="8"/>
    <x v="8"/>
    <x v="8"/>
    <x v="8"/>
  </r>
  <r>
    <x v="5"/>
    <x v="4"/>
    <x v="2"/>
    <x v="5"/>
    <x v="1"/>
    <x v="0"/>
    <n v="36"/>
    <n v="37"/>
    <d v="2020-09-06T00:00:00"/>
    <x v="9"/>
    <x v="1"/>
    <x v="2"/>
    <x v="0"/>
    <x v="0"/>
    <x v="8"/>
    <x v="8"/>
    <x v="6"/>
    <x v="8"/>
    <x v="3"/>
    <x v="8"/>
    <x v="4"/>
    <x v="8"/>
    <x v="8"/>
    <x v="8"/>
    <x v="8"/>
    <x v="8"/>
    <x v="8"/>
    <x v="8"/>
    <x v="8"/>
  </r>
  <r>
    <x v="5"/>
    <x v="4"/>
    <x v="2"/>
    <x v="5"/>
    <x v="1"/>
    <x v="0"/>
    <n v="37"/>
    <n v="38"/>
    <d v="2020-09-13T00:00:00"/>
    <x v="9"/>
    <x v="1"/>
    <x v="2"/>
    <x v="0"/>
    <x v="0"/>
    <x v="8"/>
    <x v="8"/>
    <x v="6"/>
    <x v="8"/>
    <x v="3"/>
    <x v="8"/>
    <x v="4"/>
    <x v="8"/>
    <x v="8"/>
    <x v="8"/>
    <x v="8"/>
    <x v="8"/>
    <x v="8"/>
    <x v="8"/>
    <x v="8"/>
  </r>
  <r>
    <x v="5"/>
    <x v="4"/>
    <x v="2"/>
    <x v="5"/>
    <x v="1"/>
    <x v="0"/>
    <n v="38"/>
    <n v="39"/>
    <d v="2020-09-20T00:00:00"/>
    <x v="9"/>
    <x v="1"/>
    <x v="2"/>
    <x v="0"/>
    <x v="0"/>
    <x v="8"/>
    <x v="8"/>
    <x v="6"/>
    <x v="8"/>
    <x v="3"/>
    <x v="8"/>
    <x v="4"/>
    <x v="8"/>
    <x v="8"/>
    <x v="8"/>
    <x v="8"/>
    <x v="8"/>
    <x v="8"/>
    <x v="8"/>
    <x v="8"/>
  </r>
  <r>
    <x v="5"/>
    <x v="4"/>
    <x v="2"/>
    <x v="5"/>
    <x v="1"/>
    <x v="0"/>
    <n v="39"/>
    <n v="40"/>
    <d v="2020-09-27T00:00:00"/>
    <x v="9"/>
    <x v="1"/>
    <x v="3"/>
    <x v="0"/>
    <x v="0"/>
    <x v="8"/>
    <x v="8"/>
    <x v="6"/>
    <x v="8"/>
    <x v="3"/>
    <x v="8"/>
    <x v="4"/>
    <x v="8"/>
    <x v="8"/>
    <x v="8"/>
    <x v="8"/>
    <x v="8"/>
    <x v="8"/>
    <x v="8"/>
    <x v="8"/>
  </r>
  <r>
    <x v="5"/>
    <x v="4"/>
    <x v="2"/>
    <x v="5"/>
    <x v="1"/>
    <x v="0"/>
    <n v="40"/>
    <n v="41"/>
    <d v="2020-10-04T00:00:00"/>
    <x v="10"/>
    <x v="1"/>
    <x v="3"/>
    <x v="0"/>
    <x v="0"/>
    <x v="8"/>
    <x v="8"/>
    <x v="6"/>
    <x v="8"/>
    <x v="3"/>
    <x v="8"/>
    <x v="4"/>
    <x v="8"/>
    <x v="8"/>
    <x v="8"/>
    <x v="8"/>
    <x v="8"/>
    <x v="8"/>
    <x v="8"/>
    <x v="8"/>
  </r>
  <r>
    <x v="5"/>
    <x v="4"/>
    <x v="2"/>
    <x v="5"/>
    <x v="1"/>
    <x v="0"/>
    <n v="41"/>
    <n v="42"/>
    <d v="2020-10-11T00:00:00"/>
    <x v="10"/>
    <x v="1"/>
    <x v="3"/>
    <x v="0"/>
    <x v="0"/>
    <x v="8"/>
    <x v="8"/>
    <x v="6"/>
    <x v="8"/>
    <x v="3"/>
    <x v="8"/>
    <x v="4"/>
    <x v="8"/>
    <x v="8"/>
    <x v="8"/>
    <x v="8"/>
    <x v="8"/>
    <x v="8"/>
    <x v="8"/>
    <x v="8"/>
  </r>
  <r>
    <x v="5"/>
    <x v="4"/>
    <x v="2"/>
    <x v="5"/>
    <x v="1"/>
    <x v="0"/>
    <n v="42"/>
    <n v="43"/>
    <d v="2020-10-18T00:00:00"/>
    <x v="10"/>
    <x v="1"/>
    <x v="3"/>
    <x v="0"/>
    <x v="0"/>
    <x v="8"/>
    <x v="8"/>
    <x v="6"/>
    <x v="8"/>
    <x v="3"/>
    <x v="8"/>
    <x v="4"/>
    <x v="8"/>
    <x v="8"/>
    <x v="8"/>
    <x v="8"/>
    <x v="8"/>
    <x v="8"/>
    <x v="8"/>
    <x v="8"/>
  </r>
  <r>
    <x v="5"/>
    <x v="4"/>
    <x v="2"/>
    <x v="5"/>
    <x v="1"/>
    <x v="0"/>
    <n v="43"/>
    <n v="44"/>
    <d v="2020-10-25T00:00:00"/>
    <x v="10"/>
    <x v="1"/>
    <x v="3"/>
    <x v="0"/>
    <x v="0"/>
    <x v="8"/>
    <x v="8"/>
    <x v="6"/>
    <x v="8"/>
    <x v="3"/>
    <x v="8"/>
    <x v="4"/>
    <x v="8"/>
    <x v="8"/>
    <x v="8"/>
    <x v="8"/>
    <x v="8"/>
    <x v="8"/>
    <x v="8"/>
    <x v="8"/>
  </r>
  <r>
    <x v="5"/>
    <x v="4"/>
    <x v="2"/>
    <x v="5"/>
    <x v="1"/>
    <x v="0"/>
    <n v="44"/>
    <n v="45"/>
    <d v="2020-11-01T00:00:00"/>
    <x v="11"/>
    <x v="1"/>
    <x v="3"/>
    <x v="0"/>
    <x v="0"/>
    <x v="8"/>
    <x v="8"/>
    <x v="6"/>
    <x v="8"/>
    <x v="3"/>
    <x v="8"/>
    <x v="4"/>
    <x v="8"/>
    <x v="8"/>
    <x v="8"/>
    <x v="8"/>
    <x v="8"/>
    <x v="8"/>
    <x v="8"/>
    <x v="8"/>
  </r>
  <r>
    <x v="5"/>
    <x v="4"/>
    <x v="2"/>
    <x v="5"/>
    <x v="1"/>
    <x v="0"/>
    <n v="45"/>
    <n v="46"/>
    <d v="2020-11-08T00:00:00"/>
    <x v="11"/>
    <x v="1"/>
    <x v="3"/>
    <x v="0"/>
    <x v="0"/>
    <x v="8"/>
    <x v="8"/>
    <x v="6"/>
    <x v="8"/>
    <x v="3"/>
    <x v="8"/>
    <x v="4"/>
    <x v="8"/>
    <x v="8"/>
    <x v="8"/>
    <x v="8"/>
    <x v="8"/>
    <x v="8"/>
    <x v="8"/>
    <x v="8"/>
  </r>
  <r>
    <x v="5"/>
    <x v="4"/>
    <x v="2"/>
    <x v="5"/>
    <x v="1"/>
    <x v="0"/>
    <n v="46"/>
    <n v="47"/>
    <d v="2020-11-15T00:00:00"/>
    <x v="11"/>
    <x v="1"/>
    <x v="3"/>
    <x v="0"/>
    <x v="0"/>
    <x v="8"/>
    <x v="8"/>
    <x v="6"/>
    <x v="8"/>
    <x v="3"/>
    <x v="8"/>
    <x v="4"/>
    <x v="8"/>
    <x v="8"/>
    <x v="8"/>
    <x v="8"/>
    <x v="8"/>
    <x v="8"/>
    <x v="8"/>
    <x v="8"/>
  </r>
  <r>
    <x v="5"/>
    <x v="4"/>
    <x v="2"/>
    <x v="5"/>
    <x v="1"/>
    <x v="0"/>
    <n v="47"/>
    <n v="48"/>
    <d v="2020-11-22T00:00:00"/>
    <x v="11"/>
    <x v="1"/>
    <x v="3"/>
    <x v="0"/>
    <x v="0"/>
    <x v="8"/>
    <x v="8"/>
    <x v="6"/>
    <x v="8"/>
    <x v="3"/>
    <x v="8"/>
    <x v="4"/>
    <x v="8"/>
    <x v="8"/>
    <x v="8"/>
    <x v="8"/>
    <x v="8"/>
    <x v="8"/>
    <x v="8"/>
    <x v="8"/>
  </r>
  <r>
    <x v="5"/>
    <x v="4"/>
    <x v="2"/>
    <x v="5"/>
    <x v="1"/>
    <x v="0"/>
    <n v="48"/>
    <n v="49"/>
    <d v="2020-11-29T00:00:00"/>
    <x v="12"/>
    <x v="1"/>
    <x v="3"/>
    <x v="0"/>
    <x v="0"/>
    <x v="8"/>
    <x v="8"/>
    <x v="6"/>
    <x v="8"/>
    <x v="3"/>
    <x v="8"/>
    <x v="4"/>
    <x v="8"/>
    <x v="8"/>
    <x v="8"/>
    <x v="8"/>
    <x v="8"/>
    <x v="8"/>
    <x v="8"/>
    <x v="8"/>
  </r>
  <r>
    <x v="5"/>
    <x v="4"/>
    <x v="2"/>
    <x v="5"/>
    <x v="1"/>
    <x v="0"/>
    <n v="49"/>
    <n v="50"/>
    <d v="2020-12-06T00:00:00"/>
    <x v="12"/>
    <x v="1"/>
    <x v="3"/>
    <x v="0"/>
    <x v="0"/>
    <x v="8"/>
    <x v="8"/>
    <x v="6"/>
    <x v="8"/>
    <x v="3"/>
    <x v="8"/>
    <x v="4"/>
    <x v="8"/>
    <x v="8"/>
    <x v="8"/>
    <x v="8"/>
    <x v="8"/>
    <x v="8"/>
    <x v="8"/>
    <x v="8"/>
  </r>
  <r>
    <x v="5"/>
    <x v="4"/>
    <x v="2"/>
    <x v="5"/>
    <x v="1"/>
    <x v="0"/>
    <n v="50"/>
    <n v="51"/>
    <d v="2020-12-13T00:00:00"/>
    <x v="12"/>
    <x v="1"/>
    <x v="3"/>
    <x v="0"/>
    <x v="0"/>
    <x v="8"/>
    <x v="8"/>
    <x v="6"/>
    <x v="8"/>
    <x v="3"/>
    <x v="8"/>
    <x v="4"/>
    <x v="8"/>
    <x v="8"/>
    <x v="8"/>
    <x v="8"/>
    <x v="8"/>
    <x v="8"/>
    <x v="8"/>
    <x v="8"/>
  </r>
  <r>
    <x v="5"/>
    <x v="4"/>
    <x v="2"/>
    <x v="5"/>
    <x v="1"/>
    <x v="0"/>
    <n v="51"/>
    <n v="52"/>
    <d v="2020-12-20T00:00:00"/>
    <x v="12"/>
    <x v="1"/>
    <x v="3"/>
    <x v="0"/>
    <x v="0"/>
    <x v="8"/>
    <x v="8"/>
    <x v="6"/>
    <x v="8"/>
    <x v="3"/>
    <x v="8"/>
    <x v="4"/>
    <x v="8"/>
    <x v="8"/>
    <x v="8"/>
    <x v="8"/>
    <x v="8"/>
    <x v="8"/>
    <x v="8"/>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1"/>
    <x v="0"/>
    <x v="0"/>
    <n v="2020"/>
    <x v="0"/>
    <x v="0"/>
    <n v="38"/>
    <n v="43"/>
    <n v="35"/>
    <n v="39"/>
    <n v="36"/>
    <n v="38"/>
    <n v="49"/>
    <n v="46"/>
    <n v="44"/>
    <n v="25"/>
    <n v="43"/>
    <n v="38"/>
    <n v="34"/>
    <n v="48"/>
    <n v="52"/>
    <n v="67"/>
    <n v="52"/>
    <n v="45"/>
    <n v="64"/>
    <n v="49"/>
    <n v="48"/>
    <n v="72"/>
    <n v="64"/>
    <n v="64"/>
    <n v="30"/>
    <n v="25"/>
    <n v="43"/>
    <n v="23"/>
    <n v="29"/>
    <n v="30"/>
    <n v="31"/>
    <n v="28"/>
    <n v="34"/>
    <n v="34"/>
    <n v="36"/>
    <n v="47"/>
    <n v="24"/>
    <n v="35"/>
    <n v="47"/>
    <n v="34"/>
    <n v="46"/>
    <n v="41"/>
    <n v="34"/>
    <n v="39"/>
    <n v="44"/>
    <n v="46"/>
    <n v="46"/>
    <n v="41"/>
    <n v="57"/>
    <n v="73"/>
  </r>
  <r>
    <n v="2"/>
    <x v="0"/>
    <x v="0"/>
    <n v="2019"/>
    <x v="1"/>
    <x v="1"/>
    <n v="40"/>
    <n v="36"/>
    <n v="45"/>
    <n v="37"/>
    <n v="43"/>
    <n v="47"/>
    <n v="34"/>
    <n v="39"/>
    <n v="33"/>
    <n v="41"/>
    <n v="47"/>
    <n v="40"/>
    <n v="47"/>
    <n v="53"/>
    <n v="44"/>
    <n v="39"/>
    <n v="42"/>
    <n v="41"/>
    <n v="44"/>
    <n v="51"/>
    <n v="47"/>
    <n v="44"/>
    <n v="38"/>
    <n v="32"/>
    <n v="29"/>
    <n v="41"/>
    <n v="27"/>
    <n v="21"/>
    <n v="36"/>
    <n v="27"/>
    <n v="30"/>
    <n v="19"/>
    <n v="46"/>
    <n v="31"/>
    <n v="33"/>
    <n v="29"/>
    <n v="36"/>
    <n v="34"/>
    <n v="25"/>
    <n v="27"/>
    <n v="52"/>
    <n v="36"/>
    <n v="43"/>
    <n v="31"/>
    <n v="37"/>
    <n v="38"/>
    <n v="42"/>
    <n v="28"/>
    <n v="28"/>
    <n v="26"/>
  </r>
  <r>
    <n v="3"/>
    <x v="1"/>
    <x v="0"/>
    <n v="2020"/>
    <x v="2"/>
    <x v="2"/>
    <n v="27"/>
    <n v="33"/>
    <n v="40"/>
    <n v="48"/>
    <n v="38"/>
    <n v="39"/>
    <n v="41"/>
    <n v="39"/>
    <n v="44"/>
    <n v="35"/>
    <n v="53"/>
    <n v="52"/>
    <n v="43"/>
    <n v="45"/>
    <n v="41"/>
    <n v="42"/>
    <n v="43"/>
    <n v="26"/>
    <n v="35"/>
    <n v="29"/>
    <n v="48"/>
    <n v="24"/>
    <n v="33"/>
    <n v="34"/>
    <n v="23"/>
    <n v="24"/>
    <n v="26"/>
    <n v="28"/>
    <n v="32"/>
    <n v="34"/>
    <n v="38"/>
    <n v="40"/>
    <n v="32"/>
    <n v="31"/>
    <n v="50"/>
    <n v="36"/>
    <n v="43"/>
    <n v="42"/>
    <n v="32"/>
    <n v="32"/>
    <n v="38"/>
    <n v="36"/>
    <n v="39"/>
    <n v="32"/>
    <n v="31"/>
    <n v="39"/>
    <n v="23"/>
    <n v="40"/>
    <n v="32"/>
    <n v="14"/>
  </r>
  <r>
    <n v="4"/>
    <x v="1"/>
    <x v="0"/>
    <n v="2019"/>
    <x v="3"/>
    <x v="3"/>
    <n v="27"/>
    <n v="51"/>
    <n v="37"/>
    <n v="38"/>
    <n v="48"/>
    <n v="40"/>
    <n v="39"/>
    <n v="40"/>
    <n v="47"/>
    <n v="31"/>
    <n v="48"/>
    <n v="43"/>
    <n v="37"/>
    <n v="45"/>
    <n v="47"/>
    <n v="39"/>
    <n v="50"/>
    <n v="38"/>
    <n v="38"/>
    <n v="44"/>
    <n v="33"/>
    <n v="27"/>
    <n v="39"/>
    <n v="23"/>
    <n v="22"/>
    <n v="29"/>
    <n v="24"/>
    <n v="36"/>
    <n v="33"/>
    <n v="33"/>
    <n v="32"/>
    <n v="38"/>
    <n v="32"/>
    <n v="30"/>
    <n v="32"/>
    <n v="34"/>
    <n v="41"/>
    <n v="47"/>
    <n v="28"/>
    <n v="26"/>
    <n v="23"/>
    <n v="38"/>
    <n v="36"/>
    <n v="40"/>
    <n v="44"/>
    <n v="39"/>
    <n v="37"/>
    <n v="24"/>
    <n v="27"/>
    <n v="22"/>
  </r>
  <r>
    <n v="5"/>
    <x v="2"/>
    <x v="1"/>
    <n v="2020"/>
    <x v="4"/>
    <x v="4"/>
    <n v="50"/>
    <n v="35"/>
    <n v="36"/>
    <n v="35"/>
    <n v="41"/>
    <n v="33"/>
    <n v="32"/>
    <n v="34"/>
    <n v="38"/>
    <n v="29"/>
    <n v="42"/>
    <n v="52"/>
    <n v="57"/>
    <n v="31"/>
    <n v="34"/>
    <n v="24"/>
    <n v="30"/>
    <n v="38"/>
    <n v="42"/>
    <n v="39"/>
    <n v="50"/>
    <n v="30"/>
    <n v="26"/>
    <n v="36"/>
    <n v="37"/>
    <n v="25"/>
    <n v="31"/>
    <n v="22"/>
    <n v="19"/>
    <n v="40"/>
    <n v="43"/>
    <n v="19"/>
    <n v="33"/>
    <n v="38"/>
    <n v="55"/>
    <n v="33"/>
    <n v="43"/>
    <n v="39"/>
    <n v="29"/>
    <n v="45"/>
    <n v="25"/>
    <n v="32"/>
    <n v="37"/>
    <n v="33"/>
    <n v="35"/>
    <n v="31"/>
    <n v="45"/>
    <n v="32"/>
    <n v="27"/>
    <n v="26"/>
  </r>
  <r>
    <n v="6"/>
    <x v="2"/>
    <x v="1"/>
    <n v="2019"/>
    <x v="5"/>
    <x v="5"/>
    <n v="44"/>
    <n v="47"/>
    <n v="26"/>
    <n v="33"/>
    <n v="30"/>
    <n v="27"/>
    <n v="37"/>
    <n v="34"/>
    <n v="41"/>
    <n v="45"/>
    <n v="41"/>
    <n v="36"/>
    <n v="37"/>
    <n v="43"/>
    <n v="44"/>
    <n v="44"/>
    <n v="35"/>
    <n v="33"/>
    <n v="52"/>
    <n v="40"/>
    <n v="48"/>
    <n v="30"/>
    <n v="36"/>
    <n v="23"/>
    <n v="28"/>
    <n v="22"/>
    <n v="39"/>
    <n v="35"/>
    <n v="17"/>
    <n v="40"/>
    <n v="43"/>
    <n v="36"/>
    <n v="37"/>
    <n v="46"/>
    <n v="30"/>
    <n v="35"/>
    <n v="39"/>
    <n v="38"/>
    <n v="36"/>
    <n v="28"/>
    <n v="29"/>
    <n v="29"/>
    <n v="35"/>
    <n v="41"/>
    <n v="30"/>
    <n v="31"/>
    <n v="35"/>
    <n v="38"/>
    <n v="30"/>
    <n v="22"/>
  </r>
  <r>
    <n v="7"/>
    <x v="0"/>
    <x v="1"/>
    <n v="2020"/>
    <x v="6"/>
    <x v="6"/>
    <n v="26"/>
    <n v="27"/>
    <n v="49"/>
    <n v="48"/>
    <n v="36"/>
    <n v="34"/>
    <n v="28"/>
    <n v="41"/>
    <n v="41"/>
    <n v="35"/>
    <n v="29"/>
    <n v="42"/>
    <n v="41"/>
    <n v="31"/>
    <n v="38"/>
    <n v="27"/>
    <n v="36"/>
    <n v="36"/>
    <n v="39"/>
    <n v="42"/>
    <n v="35"/>
    <n v="38"/>
    <n v="35"/>
    <n v="24"/>
    <n v="32"/>
    <n v="32"/>
    <n v="41"/>
    <n v="33"/>
    <n v="32"/>
    <n v="29"/>
    <n v="45"/>
    <n v="26"/>
    <n v="26"/>
    <n v="35"/>
    <n v="34"/>
    <n v="40"/>
    <n v="33"/>
    <n v="42"/>
    <n v="35"/>
    <n v="37"/>
    <n v="43"/>
    <n v="33"/>
    <n v="28"/>
    <n v="25"/>
    <n v="31"/>
    <n v="44"/>
    <n v="24"/>
    <n v="25"/>
    <n v="43"/>
    <n v="28"/>
  </r>
  <r>
    <n v="8"/>
    <x v="0"/>
    <x v="1"/>
    <n v="2019"/>
    <x v="4"/>
    <x v="0"/>
    <n v="44"/>
    <n v="40"/>
    <n v="31"/>
    <n v="40"/>
    <n v="30"/>
    <n v="45"/>
    <n v="40"/>
    <n v="29"/>
    <n v="45"/>
    <n v="32"/>
    <n v="37"/>
    <n v="36"/>
    <n v="43"/>
    <n v="36"/>
    <n v="34"/>
    <n v="42"/>
    <n v="50"/>
    <n v="36"/>
    <n v="44"/>
    <n v="31"/>
    <n v="50"/>
    <n v="35"/>
    <n v="26"/>
    <n v="27"/>
    <n v="23"/>
    <n v="32"/>
    <n v="37"/>
    <n v="19"/>
    <n v="40"/>
    <n v="34"/>
    <n v="29"/>
    <n v="38"/>
    <n v="42"/>
    <n v="35"/>
    <n v="28"/>
    <n v="29"/>
    <n v="32"/>
    <n v="29"/>
    <n v="26"/>
    <n v="23"/>
    <n v="32"/>
    <n v="33"/>
    <n v="30"/>
    <n v="44"/>
    <n v="47"/>
    <n v="37"/>
    <n v="18"/>
    <n v="36"/>
    <n v="23"/>
    <n v="25"/>
  </r>
  <r>
    <n v="9"/>
    <x v="3"/>
    <x v="1"/>
    <n v="2020"/>
    <x v="7"/>
    <x v="7"/>
    <n v="36"/>
    <n v="44"/>
    <n v="36"/>
    <n v="38"/>
    <n v="36"/>
    <n v="39"/>
    <n v="47"/>
    <n v="39"/>
    <n v="24"/>
    <n v="29"/>
    <n v="46"/>
    <n v="38"/>
    <n v="34"/>
    <n v="26"/>
    <n v="36"/>
    <n v="41"/>
    <n v="57"/>
    <n v="42"/>
    <n v="46"/>
    <n v="31"/>
    <n v="37"/>
    <n v="40"/>
    <n v="27"/>
    <n v="32"/>
    <n v="23"/>
    <n v="28"/>
    <n v="30"/>
    <n v="28"/>
    <n v="31"/>
    <n v="47"/>
    <n v="30"/>
    <n v="30"/>
    <n v="41"/>
    <n v="25"/>
    <n v="22"/>
    <n v="32"/>
    <n v="29"/>
    <n v="32"/>
    <n v="32"/>
    <n v="42"/>
    <n v="30"/>
    <n v="35"/>
    <n v="32"/>
    <n v="28"/>
    <n v="30"/>
    <n v="41"/>
    <n v="40"/>
    <n v="39"/>
    <n v="38"/>
    <n v="21"/>
  </r>
  <r>
    <n v="10"/>
    <x v="3"/>
    <x v="1"/>
    <n v="2019"/>
    <x v="8"/>
    <x v="8"/>
    <n v="42"/>
    <n v="38"/>
    <n v="37"/>
    <n v="35"/>
    <n v="42"/>
    <n v="36"/>
    <n v="30"/>
    <n v="48"/>
    <n v="28"/>
    <n v="39"/>
    <n v="32"/>
    <n v="44"/>
    <n v="36"/>
    <n v="41"/>
    <n v="35"/>
    <n v="39"/>
    <n v="39"/>
    <n v="48"/>
    <n v="32"/>
    <n v="39"/>
    <n v="35"/>
    <n v="39"/>
    <n v="31"/>
    <n v="35"/>
    <n v="31"/>
    <n v="26"/>
    <n v="29"/>
    <n v="36"/>
    <n v="37"/>
    <n v="27"/>
    <n v="26"/>
    <n v="26"/>
    <n v="33"/>
    <n v="39"/>
    <n v="42"/>
    <n v="28"/>
    <n v="21"/>
    <n v="37"/>
    <n v="32"/>
    <n v="36"/>
    <n v="25"/>
    <n v="49"/>
    <n v="36"/>
    <n v="27"/>
    <n v="33"/>
    <n v="41"/>
    <n v="37"/>
    <n v="22"/>
    <n v="33"/>
    <n v="23"/>
  </r>
  <r>
    <n v="11"/>
    <x v="1"/>
    <x v="1"/>
    <n v="2020"/>
    <x v="9"/>
    <x v="9"/>
    <n v="43"/>
    <n v="41"/>
    <n v="39"/>
    <n v="46"/>
    <n v="45"/>
    <n v="31"/>
    <n v="50"/>
    <n v="46"/>
    <n v="39"/>
    <n v="35"/>
    <n v="38"/>
    <n v="29"/>
    <n v="37"/>
    <n v="28"/>
    <n v="32"/>
    <n v="46"/>
    <n v="49"/>
    <n v="28"/>
    <n v="43"/>
    <n v="42"/>
    <n v="46"/>
    <n v="29"/>
    <n v="35"/>
    <n v="20"/>
    <n v="46"/>
    <n v="27"/>
    <n v="29"/>
    <n v="32"/>
    <n v="16"/>
    <n v="37"/>
    <n v="29"/>
    <n v="27"/>
    <n v="36"/>
    <n v="26"/>
    <n v="30"/>
    <n v="37"/>
    <n v="30"/>
    <n v="31"/>
    <n v="25"/>
    <n v="36"/>
    <n v="35"/>
    <n v="32"/>
    <n v="22"/>
    <n v="36"/>
    <n v="30"/>
    <n v="26"/>
    <n v="31"/>
    <n v="29"/>
    <n v="26"/>
    <n v="15"/>
  </r>
  <r>
    <n v="12"/>
    <x v="1"/>
    <x v="1"/>
    <n v="2019"/>
    <x v="7"/>
    <x v="10"/>
    <n v="28"/>
    <n v="39"/>
    <n v="53"/>
    <n v="39"/>
    <n v="25"/>
    <n v="31"/>
    <n v="43"/>
    <n v="40"/>
    <n v="41"/>
    <n v="43"/>
    <n v="47"/>
    <n v="35"/>
    <n v="36"/>
    <n v="34"/>
    <n v="35"/>
    <n v="40"/>
    <n v="54"/>
    <n v="38"/>
    <n v="34"/>
    <n v="34"/>
    <n v="30"/>
    <n v="44"/>
    <n v="33"/>
    <n v="28"/>
    <n v="22"/>
    <n v="24"/>
    <n v="31"/>
    <n v="21"/>
    <n v="41"/>
    <n v="26"/>
    <n v="30"/>
    <n v="44"/>
    <n v="30"/>
    <n v="20"/>
    <n v="28"/>
    <n v="23"/>
    <n v="42"/>
    <n v="21"/>
    <n v="30"/>
    <n v="30"/>
    <n v="45"/>
    <n v="34"/>
    <n v="28"/>
    <n v="37"/>
    <n v="40"/>
    <n v="30"/>
    <n v="33"/>
    <n v="32"/>
    <n v="33"/>
    <n v="25"/>
  </r>
  <r>
    <n v="13"/>
    <x v="4"/>
    <x v="1"/>
    <n v="2020"/>
    <x v="10"/>
    <x v="11"/>
    <n v="46"/>
    <n v="39"/>
    <n v="41"/>
    <n v="31"/>
    <n v="41"/>
    <n v="35"/>
    <n v="44"/>
    <n v="26"/>
    <n v="48"/>
    <n v="46"/>
    <n v="35"/>
    <n v="38"/>
    <n v="39"/>
    <n v="36"/>
    <n v="38"/>
    <n v="35"/>
    <n v="31"/>
    <n v="41"/>
    <n v="43"/>
    <n v="36"/>
    <n v="44"/>
    <n v="27"/>
    <n v="26"/>
    <n v="20"/>
    <n v="35"/>
    <n v="32"/>
    <n v="19"/>
    <n v="39"/>
    <n v="38"/>
    <n v="33"/>
    <n v="24"/>
    <n v="23"/>
    <n v="35"/>
    <n v="28"/>
    <n v="34"/>
    <n v="27"/>
    <n v="24"/>
    <n v="30"/>
    <n v="36"/>
    <n v="30"/>
    <n v="29"/>
    <n v="22"/>
    <n v="36"/>
    <n v="26"/>
    <n v="33"/>
    <n v="44"/>
    <n v="29"/>
    <n v="36"/>
    <n v="27"/>
    <n v="22"/>
  </r>
  <r>
    <n v="14"/>
    <x v="4"/>
    <x v="1"/>
    <n v="2019"/>
    <x v="4"/>
    <x v="1"/>
    <n v="38"/>
    <n v="41"/>
    <n v="24"/>
    <n v="29"/>
    <n v="34"/>
    <n v="47"/>
    <n v="41"/>
    <n v="42"/>
    <n v="28"/>
    <n v="35"/>
    <n v="26"/>
    <n v="32"/>
    <n v="36"/>
    <n v="41"/>
    <n v="35"/>
    <n v="30"/>
    <n v="47"/>
    <n v="20"/>
    <n v="28"/>
    <n v="48"/>
    <n v="43"/>
    <n v="43"/>
    <n v="42"/>
    <n v="27"/>
    <n v="21"/>
    <n v="24"/>
    <n v="25"/>
    <n v="40"/>
    <n v="38"/>
    <n v="31"/>
    <n v="29"/>
    <n v="29"/>
    <n v="33"/>
    <n v="35"/>
    <n v="33"/>
    <n v="27"/>
    <n v="28"/>
    <n v="25"/>
    <n v="35"/>
    <n v="29"/>
    <n v="33"/>
    <n v="31"/>
    <n v="28"/>
    <n v="34"/>
    <n v="38"/>
    <n v="38"/>
    <n v="31"/>
    <n v="38"/>
    <n v="31"/>
    <n v="31"/>
  </r>
  <r>
    <n v="15"/>
    <x v="2"/>
    <x v="0"/>
    <n v="2020"/>
    <x v="11"/>
    <x v="12"/>
    <n v="37"/>
    <n v="43"/>
    <n v="51"/>
    <n v="39"/>
    <n v="42"/>
    <n v="27"/>
    <n v="36"/>
    <n v="45"/>
    <n v="27"/>
    <n v="39"/>
    <n v="37"/>
    <n v="41"/>
    <n v="28"/>
    <n v="45"/>
    <n v="39"/>
    <n v="34"/>
    <n v="40"/>
    <n v="45"/>
    <n v="39"/>
    <n v="35"/>
    <n v="35"/>
    <n v="45"/>
    <n v="32"/>
    <n v="17"/>
    <n v="23"/>
    <n v="28"/>
    <n v="38"/>
    <n v="26"/>
    <n v="36"/>
    <n v="35"/>
    <n v="24"/>
    <n v="24"/>
    <n v="32"/>
    <n v="34"/>
    <n v="30"/>
    <n v="30"/>
    <n v="17"/>
    <n v="27"/>
    <n v="36"/>
    <n v="35"/>
    <n v="33"/>
    <n v="29"/>
    <n v="37"/>
    <n v="20"/>
    <n v="38"/>
    <n v="38"/>
    <n v="32"/>
    <n v="14"/>
    <n v="26"/>
    <n v="20"/>
  </r>
  <r>
    <n v="16"/>
    <x v="2"/>
    <x v="0"/>
    <n v="2019"/>
    <x v="12"/>
    <x v="13"/>
    <n v="31"/>
    <n v="38"/>
    <n v="40"/>
    <n v="40"/>
    <n v="53"/>
    <n v="43"/>
    <n v="45"/>
    <n v="32"/>
    <n v="37"/>
    <n v="32"/>
    <n v="38"/>
    <n v="39"/>
    <n v="28"/>
    <n v="43"/>
    <n v="50"/>
    <n v="39"/>
    <n v="44"/>
    <n v="33"/>
    <n v="35"/>
    <n v="33"/>
    <n v="38"/>
    <n v="26"/>
    <n v="28"/>
    <n v="24"/>
    <n v="21"/>
    <n v="26"/>
    <n v="24"/>
    <n v="33"/>
    <n v="28"/>
    <n v="24"/>
    <n v="24"/>
    <n v="29"/>
    <n v="23"/>
    <n v="30"/>
    <n v="38"/>
    <n v="29"/>
    <n v="23"/>
    <n v="30"/>
    <n v="41"/>
    <n v="30"/>
    <n v="33"/>
    <n v="46"/>
    <n v="30"/>
    <n v="29"/>
    <n v="31"/>
    <n v="32"/>
    <n v="21"/>
    <n v="34"/>
    <n v="31"/>
    <n v="14"/>
  </r>
  <r>
    <n v="17"/>
    <x v="5"/>
    <x v="1"/>
    <n v="2020"/>
    <x v="0"/>
    <x v="1"/>
    <n v="40"/>
    <n v="39"/>
    <n v="47"/>
    <n v="31"/>
    <n v="43"/>
    <n v="40"/>
    <n v="47"/>
    <n v="35"/>
    <n v="38"/>
    <n v="37"/>
    <n v="44"/>
    <n v="27"/>
    <n v="30"/>
    <n v="47"/>
    <n v="39"/>
    <n v="34"/>
    <n v="35"/>
    <n v="30"/>
    <n v="27"/>
    <n v="34"/>
    <n v="29"/>
    <n v="28"/>
    <n v="27"/>
    <n v="28"/>
    <n v="27"/>
    <n v="30"/>
    <n v="27"/>
    <n v="25"/>
    <n v="35"/>
    <n v="25"/>
    <n v="40"/>
    <n v="32"/>
    <n v="28"/>
    <n v="26"/>
    <n v="27"/>
    <n v="32"/>
    <n v="31"/>
    <n v="33"/>
    <n v="32"/>
    <n v="23"/>
    <n v="33"/>
    <n v="29"/>
    <n v="25"/>
    <n v="30"/>
    <n v="40"/>
    <n v="37"/>
    <n v="36"/>
    <n v="29"/>
    <n v="27"/>
    <n v="18"/>
  </r>
  <r>
    <n v="18"/>
    <x v="5"/>
    <x v="1"/>
    <n v="2019"/>
    <x v="4"/>
    <x v="14"/>
    <n v="31"/>
    <n v="38"/>
    <n v="37"/>
    <n v="36"/>
    <n v="30"/>
    <n v="42"/>
    <n v="49"/>
    <n v="46"/>
    <n v="26"/>
    <n v="31"/>
    <n v="39"/>
    <n v="47"/>
    <n v="43"/>
    <n v="50"/>
    <n v="35"/>
    <n v="37"/>
    <n v="32"/>
    <n v="31"/>
    <n v="29"/>
    <n v="45"/>
    <n v="33"/>
    <n v="35"/>
    <n v="29"/>
    <n v="16"/>
    <n v="34"/>
    <n v="28"/>
    <n v="30"/>
    <n v="30"/>
    <n v="17"/>
    <n v="32"/>
    <n v="37"/>
    <n v="31"/>
    <n v="24"/>
    <n v="34"/>
    <n v="33"/>
    <n v="38"/>
    <n v="35"/>
    <n v="28"/>
    <n v="34"/>
    <n v="28"/>
    <n v="32"/>
    <n v="24"/>
    <n v="28"/>
    <n v="22"/>
    <n v="24"/>
    <n v="26"/>
    <n v="33"/>
    <n v="25"/>
    <n v="40"/>
    <n v="15"/>
  </r>
  <r>
    <n v="19"/>
    <x v="3"/>
    <x v="0"/>
    <n v="2020"/>
    <x v="7"/>
    <x v="8"/>
    <n v="41"/>
    <n v="36"/>
    <n v="45"/>
    <n v="25"/>
    <n v="42"/>
    <n v="47"/>
    <n v="36"/>
    <n v="42"/>
    <n v="42"/>
    <n v="37"/>
    <n v="45"/>
    <n v="38"/>
    <n v="40"/>
    <n v="31"/>
    <n v="34"/>
    <n v="28"/>
    <n v="27"/>
    <n v="35"/>
    <n v="40"/>
    <n v="41"/>
    <n v="32"/>
    <n v="31"/>
    <n v="35"/>
    <n v="28"/>
    <n v="19"/>
    <n v="25"/>
    <n v="28"/>
    <n v="21"/>
    <n v="32"/>
    <n v="36"/>
    <n v="29"/>
    <n v="32"/>
    <n v="31"/>
    <n v="20"/>
    <n v="25"/>
    <n v="21"/>
    <n v="38"/>
    <n v="29"/>
    <n v="32"/>
    <n v="32"/>
    <n v="27"/>
    <n v="36"/>
    <n v="31"/>
    <n v="29"/>
    <n v="36"/>
    <n v="26"/>
    <n v="43"/>
    <n v="32"/>
    <n v="35"/>
    <n v="19"/>
  </r>
  <r>
    <n v="20"/>
    <x v="3"/>
    <x v="0"/>
    <n v="2019"/>
    <x v="13"/>
    <x v="1"/>
    <n v="39"/>
    <n v="32"/>
    <n v="45"/>
    <n v="35"/>
    <n v="43"/>
    <n v="44"/>
    <n v="36"/>
    <n v="39"/>
    <n v="37"/>
    <n v="27"/>
    <n v="38"/>
    <n v="34"/>
    <n v="32"/>
    <n v="30"/>
    <n v="47"/>
    <n v="33"/>
    <n v="30"/>
    <n v="26"/>
    <n v="31"/>
    <n v="35"/>
    <n v="22"/>
    <n v="26"/>
    <n v="44"/>
    <n v="18"/>
    <n v="41"/>
    <n v="30"/>
    <n v="22"/>
    <n v="28"/>
    <n v="31"/>
    <n v="21"/>
    <n v="27"/>
    <n v="33"/>
    <n v="39"/>
    <n v="27"/>
    <n v="29"/>
    <n v="22"/>
    <n v="36"/>
    <n v="30"/>
    <n v="29"/>
    <n v="38"/>
    <n v="27"/>
    <n v="29"/>
    <n v="42"/>
    <n v="38"/>
    <n v="30"/>
    <n v="28"/>
    <n v="28"/>
    <n v="30"/>
    <n v="34"/>
    <n v="28"/>
  </r>
  <r>
    <n v="21"/>
    <x v="0"/>
    <x v="2"/>
    <n v="2020"/>
    <x v="7"/>
    <x v="7"/>
    <n v="29"/>
    <n v="42"/>
    <n v="31"/>
    <n v="35"/>
    <n v="28"/>
    <n v="41"/>
    <n v="49"/>
    <n v="41"/>
    <n v="36"/>
    <n v="27"/>
    <n v="39"/>
    <n v="43"/>
    <n v="33"/>
    <n v="47"/>
    <n v="43"/>
    <n v="34"/>
    <n v="43"/>
    <n v="40"/>
    <n v="36"/>
    <n v="35"/>
    <n v="36"/>
    <n v="41"/>
    <n v="35"/>
    <n v="30"/>
    <n v="27"/>
    <n v="30"/>
    <n v="28"/>
    <n v="25"/>
    <n v="47"/>
    <n v="21"/>
    <n v="32"/>
    <n v="41"/>
    <n v="22"/>
    <n v="27"/>
    <n v="27"/>
    <n v="17"/>
    <n v="29"/>
    <n v="22"/>
    <n v="27"/>
    <n v="32"/>
    <n v="34"/>
    <n v="40"/>
    <n v="23"/>
    <n v="36"/>
    <n v="30"/>
    <n v="30"/>
    <n v="26"/>
    <n v="21"/>
    <n v="16"/>
    <n v="24"/>
  </r>
  <r>
    <n v="22"/>
    <x v="0"/>
    <x v="2"/>
    <n v="2019"/>
    <x v="6"/>
    <x v="3"/>
    <n v="28"/>
    <n v="36"/>
    <n v="50"/>
    <n v="28"/>
    <n v="31"/>
    <n v="33"/>
    <n v="34"/>
    <n v="27"/>
    <n v="29"/>
    <n v="33"/>
    <n v="30"/>
    <n v="45"/>
    <n v="35"/>
    <n v="42"/>
    <n v="45"/>
    <n v="37"/>
    <n v="39"/>
    <n v="32"/>
    <n v="40"/>
    <n v="38"/>
    <n v="41"/>
    <n v="40"/>
    <n v="31"/>
    <n v="24"/>
    <n v="31"/>
    <n v="26"/>
    <n v="27"/>
    <n v="23"/>
    <n v="33"/>
    <n v="31"/>
    <n v="33"/>
    <n v="33"/>
    <n v="26"/>
    <n v="19"/>
    <n v="37"/>
    <n v="38"/>
    <n v="38"/>
    <n v="37"/>
    <n v="19"/>
    <n v="33"/>
    <n v="33"/>
    <n v="45"/>
    <n v="29"/>
    <n v="28"/>
    <n v="27"/>
    <n v="32"/>
    <n v="33"/>
    <n v="27"/>
    <n v="29"/>
    <n v="16"/>
  </r>
  <r>
    <n v="23"/>
    <x v="6"/>
    <x v="1"/>
    <n v="2020"/>
    <x v="4"/>
    <x v="8"/>
    <n v="39"/>
    <n v="36"/>
    <n v="47"/>
    <n v="40"/>
    <n v="35"/>
    <n v="39"/>
    <n v="40"/>
    <n v="37"/>
    <n v="38"/>
    <n v="31"/>
    <n v="29"/>
    <n v="41"/>
    <n v="41"/>
    <n v="34"/>
    <n v="33"/>
    <n v="32"/>
    <n v="54"/>
    <n v="36"/>
    <n v="39"/>
    <n v="38"/>
    <n v="39"/>
    <n v="35"/>
    <n v="24"/>
    <n v="21"/>
    <n v="31"/>
    <n v="27"/>
    <n v="33"/>
    <n v="31"/>
    <n v="25"/>
    <n v="27"/>
    <n v="26"/>
    <n v="38"/>
    <n v="25"/>
    <n v="17"/>
    <n v="34"/>
    <n v="29"/>
    <n v="35"/>
    <n v="28"/>
    <n v="22"/>
    <n v="33"/>
    <n v="37"/>
    <n v="20"/>
    <n v="22"/>
    <n v="37"/>
    <n v="39"/>
    <n v="26"/>
    <n v="24"/>
    <n v="29"/>
    <n v="28"/>
    <n v="30"/>
  </r>
  <r>
    <n v="24"/>
    <x v="6"/>
    <x v="1"/>
    <n v="2019"/>
    <x v="10"/>
    <x v="15"/>
    <n v="45"/>
    <n v="36"/>
    <n v="31"/>
    <n v="28"/>
    <n v="28"/>
    <n v="34"/>
    <n v="42"/>
    <n v="40"/>
    <n v="43"/>
    <n v="35"/>
    <n v="30"/>
    <n v="33"/>
    <n v="40"/>
    <n v="45"/>
    <n v="48"/>
    <n v="35"/>
    <n v="30"/>
    <n v="29"/>
    <n v="39"/>
    <n v="41"/>
    <n v="30"/>
    <n v="34"/>
    <n v="28"/>
    <n v="22"/>
    <n v="31"/>
    <n v="29"/>
    <n v="30"/>
    <n v="34"/>
    <n v="26"/>
    <n v="28"/>
    <n v="32"/>
    <n v="31"/>
    <n v="27"/>
    <n v="40"/>
    <n v="33"/>
    <n v="34"/>
    <n v="31"/>
    <n v="19"/>
    <n v="48"/>
    <n v="21"/>
    <n v="31"/>
    <n v="19"/>
    <n v="24"/>
    <n v="32"/>
    <n v="36"/>
    <n v="30"/>
    <n v="33"/>
    <n v="29"/>
    <n v="27"/>
    <n v="29"/>
  </r>
  <r>
    <n v="25"/>
    <x v="4"/>
    <x v="0"/>
    <n v="2020"/>
    <x v="12"/>
    <x v="1"/>
    <n v="43"/>
    <n v="45"/>
    <n v="28"/>
    <n v="35"/>
    <n v="26"/>
    <n v="34"/>
    <n v="38"/>
    <n v="45"/>
    <n v="26"/>
    <n v="49"/>
    <n v="51"/>
    <n v="41"/>
    <n v="34"/>
    <n v="38"/>
    <n v="41"/>
    <n v="38"/>
    <n v="40"/>
    <n v="34"/>
    <n v="47"/>
    <n v="32"/>
    <n v="32"/>
    <n v="38"/>
    <n v="32"/>
    <n v="18"/>
    <n v="20"/>
    <n v="32"/>
    <n v="26"/>
    <n v="35"/>
    <n v="29"/>
    <n v="25"/>
    <n v="27"/>
    <n v="35"/>
    <n v="20"/>
    <n v="28"/>
    <n v="35"/>
    <n v="24"/>
    <n v="26"/>
    <n v="34"/>
    <n v="40"/>
    <n v="31"/>
    <n v="28"/>
    <n v="31"/>
    <n v="17"/>
    <n v="38"/>
    <n v="34"/>
    <n v="28"/>
    <n v="21"/>
    <n v="28"/>
    <n v="30"/>
    <n v="15"/>
  </r>
  <r>
    <n v="26"/>
    <x v="4"/>
    <x v="0"/>
    <n v="2019"/>
    <x v="14"/>
    <x v="16"/>
    <n v="39"/>
    <n v="38"/>
    <n v="39"/>
    <n v="33"/>
    <n v="28"/>
    <n v="44"/>
    <n v="36"/>
    <n v="36"/>
    <n v="23"/>
    <n v="38"/>
    <n v="38"/>
    <n v="41"/>
    <n v="43"/>
    <n v="27"/>
    <n v="38"/>
    <n v="31"/>
    <n v="43"/>
    <n v="32"/>
    <n v="35"/>
    <n v="38"/>
    <n v="48"/>
    <n v="38"/>
    <n v="30"/>
    <n v="21"/>
    <n v="20"/>
    <n v="22"/>
    <n v="24"/>
    <n v="23"/>
    <n v="31"/>
    <n v="23"/>
    <n v="33"/>
    <n v="31"/>
    <n v="39"/>
    <n v="30"/>
    <n v="30"/>
    <n v="34"/>
    <n v="31"/>
    <n v="21"/>
    <n v="21"/>
    <n v="39"/>
    <n v="30"/>
    <n v="29"/>
    <n v="29"/>
    <n v="41"/>
    <n v="35"/>
    <n v="22"/>
    <n v="28"/>
    <n v="29"/>
    <n v="29"/>
    <n v="23"/>
  </r>
  <r>
    <n v="27"/>
    <x v="1"/>
    <x v="2"/>
    <n v="2020"/>
    <x v="4"/>
    <x v="1"/>
    <n v="46"/>
    <n v="30"/>
    <n v="39"/>
    <n v="51"/>
    <n v="28"/>
    <n v="25"/>
    <n v="30"/>
    <n v="32"/>
    <n v="38"/>
    <n v="23"/>
    <n v="41"/>
    <n v="29"/>
    <n v="39"/>
    <n v="38"/>
    <n v="35"/>
    <n v="31"/>
    <n v="44"/>
    <n v="28"/>
    <n v="30"/>
    <n v="38"/>
    <n v="34"/>
    <n v="42"/>
    <n v="29"/>
    <n v="20"/>
    <n v="26"/>
    <n v="30"/>
    <n v="31"/>
    <n v="37"/>
    <n v="41"/>
    <n v="30"/>
    <n v="28"/>
    <n v="30"/>
    <n v="30"/>
    <n v="23"/>
    <n v="48"/>
    <n v="25"/>
    <n v="25"/>
    <n v="26"/>
    <n v="26"/>
    <n v="28"/>
    <n v="27"/>
    <n v="33"/>
    <n v="28"/>
    <n v="45"/>
    <n v="30"/>
    <n v="44"/>
    <n v="29"/>
    <n v="27"/>
    <n v="23"/>
    <n v="22"/>
  </r>
  <r>
    <n v="28"/>
    <x v="1"/>
    <x v="2"/>
    <n v="2019"/>
    <x v="12"/>
    <x v="17"/>
    <n v="40"/>
    <n v="34"/>
    <n v="31"/>
    <n v="35"/>
    <n v="37"/>
    <n v="40"/>
    <n v="40"/>
    <n v="37"/>
    <n v="34"/>
    <n v="25"/>
    <n v="29"/>
    <n v="30"/>
    <n v="42"/>
    <n v="35"/>
    <n v="37"/>
    <n v="42"/>
    <n v="38"/>
    <n v="33"/>
    <n v="38"/>
    <n v="39"/>
    <n v="33"/>
    <n v="41"/>
    <n v="24"/>
    <n v="20"/>
    <n v="25"/>
    <n v="32"/>
    <n v="25"/>
    <n v="32"/>
    <n v="27"/>
    <n v="28"/>
    <n v="34"/>
    <n v="39"/>
    <n v="19"/>
    <n v="32"/>
    <n v="23"/>
    <n v="30"/>
    <n v="33"/>
    <n v="34"/>
    <n v="23"/>
    <n v="28"/>
    <n v="34"/>
    <n v="27"/>
    <n v="39"/>
    <n v="36"/>
    <n v="39"/>
    <n v="35"/>
    <n v="22"/>
    <n v="35"/>
    <n v="16"/>
    <n v="23"/>
  </r>
  <r>
    <n v="29"/>
    <x v="7"/>
    <x v="1"/>
    <n v="2020"/>
    <x v="11"/>
    <x v="3"/>
    <n v="36"/>
    <n v="36"/>
    <n v="35"/>
    <n v="39"/>
    <n v="33"/>
    <n v="29"/>
    <n v="41"/>
    <n v="31"/>
    <n v="37"/>
    <n v="37"/>
    <n v="30"/>
    <n v="35"/>
    <n v="25"/>
    <n v="28"/>
    <n v="42"/>
    <n v="30"/>
    <n v="39"/>
    <n v="30"/>
    <n v="45"/>
    <n v="35"/>
    <n v="32"/>
    <n v="30"/>
    <n v="29"/>
    <n v="25"/>
    <n v="25"/>
    <n v="26"/>
    <n v="26"/>
    <n v="25"/>
    <n v="35"/>
    <n v="24"/>
    <n v="27"/>
    <n v="27"/>
    <n v="44"/>
    <n v="43"/>
    <n v="22"/>
    <n v="35"/>
    <n v="31"/>
    <n v="33"/>
    <n v="35"/>
    <n v="25"/>
    <n v="40"/>
    <n v="43"/>
    <n v="36"/>
    <n v="34"/>
    <n v="32"/>
    <n v="18"/>
    <n v="26"/>
    <n v="35"/>
    <n v="29"/>
    <n v="23"/>
  </r>
  <r>
    <n v="30"/>
    <x v="7"/>
    <x v="1"/>
    <n v="2019"/>
    <x v="15"/>
    <x v="18"/>
    <n v="32"/>
    <n v="47"/>
    <n v="45"/>
    <n v="50"/>
    <n v="40"/>
    <n v="35"/>
    <n v="33"/>
    <n v="33"/>
    <n v="35"/>
    <n v="43"/>
    <n v="41"/>
    <n v="32"/>
    <n v="38"/>
    <n v="40"/>
    <n v="30"/>
    <n v="36"/>
    <n v="27"/>
    <n v="26"/>
    <n v="39"/>
    <n v="38"/>
    <n v="34"/>
    <n v="33"/>
    <n v="24"/>
    <n v="22"/>
    <n v="18"/>
    <n v="36"/>
    <n v="28"/>
    <n v="33"/>
    <n v="27"/>
    <n v="24"/>
    <n v="25"/>
    <n v="30"/>
    <n v="31"/>
    <n v="30"/>
    <n v="19"/>
    <n v="26"/>
    <n v="36"/>
    <n v="28"/>
    <n v="39"/>
    <n v="35"/>
    <n v="37"/>
    <n v="32"/>
    <n v="25"/>
    <n v="31"/>
    <n v="29"/>
    <n v="28"/>
    <n v="37"/>
    <n v="22"/>
    <n v="31"/>
    <n v="26"/>
  </r>
  <r>
    <n v="31"/>
    <x v="5"/>
    <x v="0"/>
    <n v="2020"/>
    <x v="7"/>
    <x v="19"/>
    <n v="50"/>
    <n v="31"/>
    <n v="37"/>
    <n v="30"/>
    <n v="37"/>
    <n v="44"/>
    <n v="35"/>
    <n v="33"/>
    <n v="26"/>
    <n v="32"/>
    <n v="41"/>
    <n v="35"/>
    <n v="35"/>
    <n v="47"/>
    <n v="43"/>
    <n v="45"/>
    <n v="41"/>
    <n v="40"/>
    <n v="29"/>
    <n v="22"/>
    <n v="36"/>
    <n v="25"/>
    <n v="32"/>
    <n v="18"/>
    <n v="22"/>
    <n v="21"/>
    <n v="27"/>
    <n v="30"/>
    <n v="35"/>
    <n v="33"/>
    <n v="32"/>
    <n v="24"/>
    <n v="18"/>
    <n v="35"/>
    <n v="33"/>
    <n v="30"/>
    <n v="24"/>
    <n v="23"/>
    <n v="36"/>
    <n v="27"/>
    <n v="31"/>
    <n v="39"/>
    <n v="38"/>
    <n v="21"/>
    <n v="32"/>
    <n v="33"/>
    <n v="34"/>
    <n v="24"/>
    <n v="22"/>
    <n v="30"/>
  </r>
  <r>
    <n v="32"/>
    <x v="5"/>
    <x v="0"/>
    <n v="2019"/>
    <x v="2"/>
    <x v="14"/>
    <n v="22"/>
    <n v="35"/>
    <n v="34"/>
    <n v="34"/>
    <n v="38"/>
    <n v="34"/>
    <n v="26"/>
    <n v="36"/>
    <n v="33"/>
    <n v="28"/>
    <n v="43"/>
    <n v="38"/>
    <n v="19"/>
    <n v="40"/>
    <n v="41"/>
    <n v="32"/>
    <n v="41"/>
    <n v="36"/>
    <n v="51"/>
    <n v="29"/>
    <n v="29"/>
    <n v="32"/>
    <n v="24"/>
    <n v="23"/>
    <n v="19"/>
    <n v="32"/>
    <n v="26"/>
    <n v="28"/>
    <n v="31"/>
    <n v="22"/>
    <n v="49"/>
    <n v="35"/>
    <n v="29"/>
    <n v="38"/>
    <n v="29"/>
    <n v="31"/>
    <n v="25"/>
    <n v="21"/>
    <n v="22"/>
    <n v="32"/>
    <n v="28"/>
    <n v="31"/>
    <n v="39"/>
    <n v="29"/>
    <n v="29"/>
    <n v="34"/>
    <n v="27"/>
    <n v="40"/>
    <n v="35"/>
    <n v="24"/>
  </r>
  <r>
    <n v="33"/>
    <x v="2"/>
    <x v="2"/>
    <n v="2020"/>
    <x v="2"/>
    <x v="20"/>
    <n v="40"/>
    <n v="46"/>
    <n v="39"/>
    <n v="39"/>
    <n v="26"/>
    <n v="44"/>
    <n v="34"/>
    <n v="34"/>
    <n v="43"/>
    <n v="46"/>
    <n v="36"/>
    <n v="28"/>
    <n v="27"/>
    <n v="44"/>
    <n v="32"/>
    <n v="32"/>
    <n v="39"/>
    <n v="32"/>
    <n v="36"/>
    <n v="39"/>
    <n v="31"/>
    <n v="25"/>
    <n v="33"/>
    <n v="22"/>
    <n v="24"/>
    <n v="22"/>
    <n v="24"/>
    <n v="28"/>
    <n v="27"/>
    <n v="18"/>
    <n v="24"/>
    <n v="27"/>
    <n v="34"/>
    <n v="27"/>
    <n v="35"/>
    <n v="38"/>
    <n v="52"/>
    <n v="32"/>
    <n v="25"/>
    <n v="25"/>
    <n v="22"/>
    <n v="24"/>
    <n v="29"/>
    <n v="35"/>
    <n v="33"/>
    <n v="32"/>
    <n v="34"/>
    <n v="32"/>
    <n v="19"/>
    <n v="18"/>
  </r>
  <r>
    <n v="34"/>
    <x v="2"/>
    <x v="2"/>
    <n v="2019"/>
    <x v="6"/>
    <x v="6"/>
    <n v="29"/>
    <n v="42"/>
    <n v="31"/>
    <n v="36"/>
    <n v="36"/>
    <n v="43"/>
    <n v="29"/>
    <n v="30"/>
    <n v="48"/>
    <n v="34"/>
    <n v="38"/>
    <n v="33"/>
    <n v="28"/>
    <n v="45"/>
    <n v="41"/>
    <n v="33"/>
    <n v="52"/>
    <n v="38"/>
    <n v="29"/>
    <n v="33"/>
    <n v="43"/>
    <n v="34"/>
    <n v="33"/>
    <n v="23"/>
    <n v="25"/>
    <n v="28"/>
    <n v="25"/>
    <n v="23"/>
    <n v="32"/>
    <n v="25"/>
    <n v="36"/>
    <n v="36"/>
    <n v="27"/>
    <n v="25"/>
    <n v="22"/>
    <n v="28"/>
    <n v="24"/>
    <n v="27"/>
    <n v="35"/>
    <n v="30"/>
    <n v="24"/>
    <n v="31"/>
    <n v="31"/>
    <n v="31"/>
    <n v="20"/>
    <n v="33"/>
    <n v="27"/>
    <n v="24"/>
    <n v="30"/>
    <n v="18"/>
  </r>
  <r>
    <n v="35"/>
    <x v="6"/>
    <x v="0"/>
    <n v="2020"/>
    <x v="6"/>
    <x v="18"/>
    <n v="42"/>
    <n v="42"/>
    <n v="29"/>
    <n v="24"/>
    <n v="36"/>
    <n v="42"/>
    <n v="42"/>
    <n v="29"/>
    <n v="42"/>
    <n v="47"/>
    <n v="26"/>
    <n v="30"/>
    <n v="32"/>
    <n v="37"/>
    <n v="40"/>
    <n v="30"/>
    <n v="37"/>
    <n v="33"/>
    <n v="40"/>
    <n v="36"/>
    <n v="22"/>
    <n v="31"/>
    <n v="39"/>
    <n v="24"/>
    <n v="26"/>
    <n v="24"/>
    <n v="27"/>
    <n v="24"/>
    <n v="25"/>
    <n v="43"/>
    <n v="29"/>
    <n v="27"/>
    <n v="34"/>
    <n v="21"/>
    <n v="33"/>
    <n v="30"/>
    <n v="34"/>
    <n v="22"/>
    <n v="22"/>
    <n v="25"/>
    <n v="32"/>
    <n v="32"/>
    <n v="25"/>
    <n v="36"/>
    <n v="36"/>
    <n v="23"/>
    <n v="28"/>
    <n v="43"/>
    <n v="20"/>
    <n v="25"/>
  </r>
  <r>
    <n v="36"/>
    <x v="6"/>
    <x v="0"/>
    <n v="2019"/>
    <x v="1"/>
    <x v="21"/>
    <n v="40"/>
    <n v="32"/>
    <n v="33"/>
    <n v="30"/>
    <n v="36"/>
    <n v="42"/>
    <n v="40"/>
    <n v="44"/>
    <n v="40"/>
    <n v="38"/>
    <n v="34"/>
    <n v="34"/>
    <n v="36"/>
    <n v="38"/>
    <n v="31"/>
    <n v="35"/>
    <n v="44"/>
    <n v="38"/>
    <n v="36"/>
    <n v="41"/>
    <n v="33"/>
    <n v="38"/>
    <n v="31"/>
    <n v="34"/>
    <n v="20"/>
    <n v="24"/>
    <n v="27"/>
    <n v="31"/>
    <n v="25"/>
    <n v="18"/>
    <n v="35"/>
    <n v="19"/>
    <n v="34"/>
    <n v="23"/>
    <n v="20"/>
    <n v="28"/>
    <n v="27"/>
    <n v="34"/>
    <n v="19"/>
    <n v="35"/>
    <n v="18"/>
    <n v="35"/>
    <n v="20"/>
    <n v="34"/>
    <n v="31"/>
    <n v="33"/>
    <n v="30"/>
    <n v="25"/>
    <n v="30"/>
    <n v="18"/>
  </r>
  <r>
    <n v="37"/>
    <x v="3"/>
    <x v="2"/>
    <n v="2020"/>
    <x v="15"/>
    <x v="6"/>
    <n v="42"/>
    <n v="50"/>
    <n v="18"/>
    <n v="32"/>
    <n v="38"/>
    <n v="37"/>
    <n v="33"/>
    <n v="30"/>
    <n v="37"/>
    <n v="20"/>
    <n v="41"/>
    <n v="40"/>
    <n v="39"/>
    <n v="38"/>
    <n v="34"/>
    <n v="32"/>
    <n v="41"/>
    <n v="30"/>
    <n v="40"/>
    <n v="36"/>
    <n v="31"/>
    <n v="33"/>
    <n v="28"/>
    <n v="22"/>
    <n v="22"/>
    <n v="30"/>
    <n v="23"/>
    <n v="31"/>
    <n v="28"/>
    <n v="30"/>
    <n v="34"/>
    <n v="29"/>
    <n v="30"/>
    <n v="32"/>
    <n v="26"/>
    <n v="30"/>
    <n v="31"/>
    <n v="24"/>
    <n v="29"/>
    <n v="27"/>
    <n v="24"/>
    <n v="28"/>
    <n v="30"/>
    <n v="28"/>
    <n v="29"/>
    <n v="34"/>
    <n v="31"/>
    <n v="29"/>
    <n v="25"/>
    <n v="19"/>
  </r>
  <r>
    <n v="38"/>
    <x v="3"/>
    <x v="2"/>
    <n v="2019"/>
    <x v="1"/>
    <x v="6"/>
    <n v="31"/>
    <n v="23"/>
    <n v="37"/>
    <n v="42"/>
    <n v="38"/>
    <n v="34"/>
    <n v="33"/>
    <n v="37"/>
    <n v="34"/>
    <n v="43"/>
    <n v="37"/>
    <n v="32"/>
    <n v="43"/>
    <n v="42"/>
    <n v="41"/>
    <n v="43"/>
    <n v="29"/>
    <n v="33"/>
    <n v="39"/>
    <n v="25"/>
    <n v="32"/>
    <n v="31"/>
    <n v="23"/>
    <n v="19"/>
    <n v="21"/>
    <n v="29"/>
    <n v="21"/>
    <n v="25"/>
    <n v="20"/>
    <n v="29"/>
    <n v="22"/>
    <n v="19"/>
    <n v="37"/>
    <n v="28"/>
    <n v="37"/>
    <n v="27"/>
    <n v="23"/>
    <n v="28"/>
    <n v="42"/>
    <n v="28"/>
    <n v="29"/>
    <n v="32"/>
    <n v="25"/>
    <n v="31"/>
    <n v="21"/>
    <n v="35"/>
    <n v="23"/>
    <n v="33"/>
    <n v="28"/>
    <n v="27"/>
  </r>
  <r>
    <n v="39"/>
    <x v="0"/>
    <x v="3"/>
    <n v="2020"/>
    <x v="10"/>
    <x v="8"/>
    <n v="33"/>
    <n v="32"/>
    <n v="20"/>
    <n v="33"/>
    <n v="42"/>
    <n v="29"/>
    <n v="24"/>
    <n v="32"/>
    <n v="45"/>
    <n v="41"/>
    <n v="35"/>
    <n v="39"/>
    <n v="32"/>
    <n v="36"/>
    <n v="31"/>
    <n v="32"/>
    <n v="48"/>
    <n v="26"/>
    <n v="34"/>
    <n v="30"/>
    <n v="36"/>
    <n v="31"/>
    <n v="34"/>
    <n v="19"/>
    <n v="19"/>
    <n v="27"/>
    <n v="28"/>
    <n v="32"/>
    <n v="21"/>
    <n v="24"/>
    <n v="34"/>
    <n v="26"/>
    <n v="38"/>
    <n v="32"/>
    <n v="26"/>
    <n v="22"/>
    <n v="27"/>
    <n v="32"/>
    <n v="37"/>
    <n v="29"/>
    <n v="32"/>
    <n v="27"/>
    <n v="40"/>
    <n v="33"/>
    <n v="29"/>
    <n v="35"/>
    <n v="30"/>
    <n v="29"/>
    <n v="25"/>
    <n v="20"/>
  </r>
  <r>
    <n v="40"/>
    <x v="0"/>
    <x v="3"/>
    <n v="2019"/>
    <x v="7"/>
    <x v="3"/>
    <n v="37"/>
    <n v="29"/>
    <n v="34"/>
    <n v="39"/>
    <n v="28"/>
    <n v="28"/>
    <n v="30"/>
    <n v="32"/>
    <n v="38"/>
    <n v="37"/>
    <n v="39"/>
    <n v="30"/>
    <n v="40"/>
    <n v="32"/>
    <n v="42"/>
    <n v="29"/>
    <n v="31"/>
    <n v="38"/>
    <n v="35"/>
    <n v="27"/>
    <n v="38"/>
    <n v="36"/>
    <n v="35"/>
    <n v="26"/>
    <n v="22"/>
    <n v="23"/>
    <n v="27"/>
    <n v="31"/>
    <n v="29"/>
    <n v="24"/>
    <n v="30"/>
    <n v="25"/>
    <n v="25"/>
    <n v="27"/>
    <n v="24"/>
    <n v="35"/>
    <n v="30"/>
    <n v="34"/>
    <n v="24"/>
    <n v="21"/>
    <n v="31"/>
    <n v="36"/>
    <n v="27"/>
    <n v="25"/>
    <n v="27"/>
    <n v="34"/>
    <n v="27"/>
    <n v="37"/>
    <n v="31"/>
    <n v="19"/>
  </r>
  <r>
    <n v="41"/>
    <x v="7"/>
    <x v="0"/>
    <n v="2020"/>
    <x v="16"/>
    <x v="22"/>
    <n v="35"/>
    <n v="34"/>
    <n v="33"/>
    <n v="27"/>
    <n v="33"/>
    <n v="27"/>
    <n v="25"/>
    <n v="32"/>
    <n v="40"/>
    <n v="28"/>
    <n v="34"/>
    <n v="24"/>
    <n v="31"/>
    <n v="23"/>
    <n v="27"/>
    <n v="21"/>
    <n v="46"/>
    <n v="29"/>
    <n v="21"/>
    <n v="21"/>
    <n v="27"/>
    <n v="35"/>
    <n v="27"/>
    <n v="24"/>
    <n v="22"/>
    <n v="16"/>
    <n v="19"/>
    <n v="28"/>
    <n v="23"/>
    <n v="14"/>
    <n v="17"/>
    <n v="21"/>
    <n v="16"/>
    <n v="23"/>
    <n v="30"/>
    <n v="20"/>
    <n v="15"/>
    <n v="19"/>
    <n v="20"/>
    <n v="14"/>
    <n v="25"/>
    <n v="18"/>
    <n v="29"/>
    <n v="30"/>
    <n v="30"/>
    <n v="19"/>
    <n v="13"/>
    <n v="25"/>
    <n v="24"/>
    <n v="30"/>
  </r>
  <r>
    <n v="42"/>
    <x v="7"/>
    <x v="0"/>
    <n v="2019"/>
    <x v="17"/>
    <x v="23"/>
    <n v="19"/>
    <n v="20"/>
    <n v="19"/>
    <n v="19"/>
    <n v="29"/>
    <n v="35"/>
    <n v="15"/>
    <n v="27"/>
    <n v="24"/>
    <n v="24"/>
    <n v="34"/>
    <n v="29"/>
    <n v="24"/>
    <n v="29"/>
    <n v="24"/>
    <n v="29"/>
    <n v="22"/>
    <n v="22"/>
    <n v="37"/>
    <n v="32"/>
    <n v="25"/>
    <n v="27"/>
    <n v="50"/>
    <n v="33"/>
    <n v="14"/>
    <n v="11"/>
    <n v="13"/>
    <n v="24"/>
    <n v="16"/>
    <n v="17"/>
    <n v="15"/>
    <n v="17"/>
    <n v="18"/>
    <n v="20"/>
    <n v="19"/>
    <n v="26"/>
    <n v="16"/>
    <n v="24"/>
    <n v="17"/>
    <n v="20"/>
    <n v="26"/>
    <n v="35"/>
    <n v="29"/>
    <n v="22"/>
    <n v="22"/>
    <n v="30"/>
    <n v="29"/>
    <n v="31"/>
    <n v="34"/>
    <n v="39"/>
  </r>
  <r>
    <n v="43"/>
    <x v="4"/>
    <x v="2"/>
    <n v="2020"/>
    <x v="18"/>
    <x v="12"/>
    <n v="12"/>
    <n v="17"/>
    <n v="23"/>
    <n v="15"/>
    <n v="18"/>
    <n v="19"/>
    <n v="33"/>
    <n v="31"/>
    <n v="21"/>
    <n v="32"/>
    <n v="21"/>
    <n v="17"/>
    <n v="29"/>
    <n v="20"/>
    <n v="20"/>
    <n v="23"/>
    <n v="20"/>
    <n v="27"/>
    <n v="20"/>
    <n v="30"/>
    <n v="29"/>
    <n v="33"/>
    <n v="43"/>
    <n v="31"/>
    <n v="9"/>
    <n v="17"/>
    <n v="16"/>
    <n v="17"/>
    <n v="14"/>
    <n v="15"/>
    <n v="13"/>
    <n v="8"/>
    <n v="13"/>
    <n v="25"/>
    <n v="16"/>
    <n v="29"/>
    <n v="17"/>
    <n v="17"/>
    <n v="19"/>
    <n v="19"/>
    <n v="24"/>
    <n v="26"/>
    <n v="21"/>
    <n v="25"/>
    <n v="25"/>
    <n v="24"/>
    <n v="29"/>
    <n v="23"/>
    <n v="34"/>
    <n v="30"/>
  </r>
  <r>
    <n v="44"/>
    <x v="4"/>
    <x v="2"/>
    <n v="2019"/>
    <x v="10"/>
    <x v="23"/>
    <n v="23"/>
    <n v="19"/>
    <n v="29"/>
    <n v="21"/>
    <n v="16"/>
    <n v="14"/>
    <n v="29"/>
    <n v="13"/>
    <n v="20"/>
    <n v="22"/>
    <n v="16"/>
    <n v="26"/>
    <n v="19"/>
    <n v="26"/>
    <n v="23"/>
    <n v="17"/>
    <n v="12"/>
    <n v="20"/>
    <n v="24"/>
    <n v="29"/>
    <n v="24"/>
    <n v="38"/>
    <n v="24"/>
    <n v="27"/>
    <n v="10"/>
    <n v="17"/>
    <n v="10"/>
    <n v="16"/>
    <n v="18"/>
    <n v="21"/>
    <n v="14"/>
    <n v="23"/>
    <n v="21"/>
    <n v="15"/>
    <n v="25"/>
    <n v="15"/>
    <n v="13"/>
    <n v="11"/>
    <n v="21"/>
    <n v="19"/>
    <n v="20"/>
    <n v="15"/>
    <n v="17"/>
    <n v="11"/>
    <n v="12"/>
    <n v="18"/>
    <n v="23"/>
    <n v="22"/>
    <n v="19"/>
    <n v="31"/>
  </r>
  <r>
    <n v="45"/>
    <x v="1"/>
    <x v="3"/>
    <n v="2020"/>
    <x v="19"/>
    <x v="24"/>
    <n v="15"/>
    <n v="21"/>
    <n v="20"/>
    <n v="19"/>
    <n v="21"/>
    <n v="25"/>
    <n v="21"/>
    <n v="13"/>
    <n v="31"/>
    <n v="20"/>
    <n v="23"/>
    <n v="18"/>
    <n v="16"/>
    <n v="18"/>
    <n v="15"/>
    <n v="25"/>
    <n v="23"/>
    <n v="25"/>
    <n v="26"/>
    <n v="9"/>
    <n v="23"/>
    <n v="23"/>
    <n v="22"/>
    <n v="26"/>
    <n v="15"/>
    <n v="16"/>
    <n v="15"/>
    <n v="20"/>
    <n v="13"/>
    <n v="15"/>
    <n v="16"/>
    <n v="17"/>
    <n v="19"/>
    <n v="13"/>
    <n v="14"/>
    <n v="17"/>
    <n v="17"/>
    <n v="15"/>
    <n v="22"/>
    <n v="14"/>
    <n v="23"/>
    <n v="12"/>
    <n v="13"/>
    <n v="12"/>
    <n v="21"/>
    <n v="19"/>
    <n v="11"/>
    <n v="20"/>
    <n v="20"/>
    <n v="20"/>
  </r>
  <r>
    <n v="46"/>
    <x v="1"/>
    <x v="3"/>
    <n v="2019"/>
    <x v="20"/>
    <x v="25"/>
    <n v="16"/>
    <n v="22"/>
    <n v="18"/>
    <n v="18"/>
    <n v="17"/>
    <n v="11"/>
    <n v="28"/>
    <n v="10"/>
    <n v="25"/>
    <n v="24"/>
    <n v="22"/>
    <n v="25"/>
    <n v="12"/>
    <n v="17"/>
    <n v="16"/>
    <n v="33"/>
    <n v="20"/>
    <n v="16"/>
    <n v="20"/>
    <n v="20"/>
    <n v="25"/>
    <n v="24"/>
    <n v="32"/>
    <n v="35"/>
    <n v="13"/>
    <n v="12"/>
    <n v="11"/>
    <n v="10"/>
    <n v="11"/>
    <n v="6"/>
    <n v="10"/>
    <n v="18"/>
    <n v="19"/>
    <n v="19"/>
    <n v="13"/>
    <n v="16"/>
    <n v="11"/>
    <n v="13"/>
    <n v="24"/>
    <n v="15"/>
    <n v="18"/>
    <n v="24"/>
    <n v="14"/>
    <n v="18"/>
    <n v="18"/>
    <n v="13"/>
    <n v="23"/>
    <n v="22"/>
    <n v="23"/>
    <n v="31"/>
  </r>
  <r>
    <n v="47"/>
    <x v="5"/>
    <x v="2"/>
    <n v="2020"/>
    <x v="21"/>
    <x v="12"/>
    <n v="11"/>
    <n v="15"/>
    <n v="19"/>
    <n v="15"/>
    <n v="16"/>
    <n v="19"/>
    <n v="19"/>
    <n v="23"/>
    <n v="24"/>
    <n v="24"/>
    <n v="19"/>
    <n v="26"/>
    <n v="19"/>
    <n v="16"/>
    <n v="20"/>
    <n v="23"/>
    <n v="20"/>
    <n v="9"/>
    <n v="13"/>
    <n v="23"/>
    <n v="28"/>
    <n v="27"/>
    <n v="26"/>
    <n v="27"/>
    <n v="6"/>
    <n v="14"/>
    <n v="13"/>
    <n v="8"/>
    <n v="18"/>
    <n v="16"/>
    <n v="15"/>
    <n v="17"/>
    <n v="7"/>
    <n v="18"/>
    <n v="13"/>
    <n v="17"/>
    <n v="9"/>
    <n v="16"/>
    <n v="16"/>
    <n v="16"/>
    <n v="12"/>
    <n v="18"/>
    <n v="13"/>
    <n v="11"/>
    <n v="20"/>
    <n v="20"/>
    <n v="26"/>
    <n v="26"/>
    <n v="25"/>
    <n v="37"/>
  </r>
  <r>
    <n v="48"/>
    <x v="5"/>
    <x v="2"/>
    <n v="2019"/>
    <x v="22"/>
    <x v="18"/>
    <n v="25"/>
    <n v="11"/>
    <n v="23"/>
    <n v="19"/>
    <n v="27"/>
    <n v="15"/>
    <n v="30"/>
    <n v="23"/>
    <n v="19"/>
    <n v="22"/>
    <n v="16"/>
    <n v="17"/>
    <n v="19"/>
    <n v="20"/>
    <n v="30"/>
    <n v="15"/>
    <n v="24"/>
    <n v="15"/>
    <n v="18"/>
    <n v="16"/>
    <n v="15"/>
    <n v="23"/>
    <n v="20"/>
    <n v="20"/>
    <n v="15"/>
    <n v="11"/>
    <n v="9"/>
    <n v="12"/>
    <n v="21"/>
    <n v="26"/>
    <n v="20"/>
    <n v="12"/>
    <n v="16"/>
    <n v="14"/>
    <n v="11"/>
    <n v="15"/>
    <n v="24"/>
    <n v="14"/>
    <n v="19"/>
    <n v="20"/>
    <n v="19"/>
    <n v="14"/>
    <n v="18"/>
    <n v="13"/>
    <n v="17"/>
    <n v="15"/>
    <n v="11"/>
    <n v="13"/>
    <n v="18"/>
    <n v="20"/>
  </r>
  <r>
    <n v="49"/>
    <x v="2"/>
    <x v="3"/>
    <n v="2020"/>
    <x v="9"/>
    <x v="26"/>
    <n v="17"/>
    <n v="27"/>
    <n v="14"/>
    <n v="18"/>
    <n v="18"/>
    <n v="18"/>
    <n v="14"/>
    <n v="18"/>
    <n v="19"/>
    <n v="17"/>
    <n v="28"/>
    <n v="25"/>
    <n v="21"/>
    <n v="16"/>
    <n v="24"/>
    <n v="26"/>
    <n v="14"/>
    <n v="18"/>
    <n v="20"/>
    <n v="25"/>
    <n v="20"/>
    <n v="21"/>
    <n v="17"/>
    <n v="7"/>
    <n v="21"/>
    <n v="19"/>
    <n v="20"/>
    <n v="14"/>
    <n v="20"/>
    <n v="19"/>
    <n v="16"/>
    <n v="12"/>
    <n v="16"/>
    <n v="20"/>
    <n v="25"/>
    <n v="15"/>
    <n v="18"/>
    <n v="18"/>
    <n v="16"/>
    <n v="15"/>
    <n v="19"/>
    <n v="9"/>
    <n v="27"/>
    <n v="14"/>
    <n v="17"/>
    <n v="12"/>
    <n v="16"/>
    <n v="13"/>
    <n v="19"/>
    <n v="7"/>
  </r>
  <r>
    <n v="50"/>
    <x v="2"/>
    <x v="3"/>
    <n v="2019"/>
    <x v="9"/>
    <x v="27"/>
    <n v="27"/>
    <n v="23"/>
    <n v="19"/>
    <n v="30"/>
    <n v="23"/>
    <n v="23"/>
    <n v="13"/>
    <n v="12"/>
    <n v="14"/>
    <n v="28"/>
    <n v="11"/>
    <n v="15"/>
    <n v="24"/>
    <n v="15"/>
    <n v="25"/>
    <n v="28"/>
    <n v="22"/>
    <n v="17"/>
    <n v="16"/>
    <n v="19"/>
    <n v="21"/>
    <n v="15"/>
    <n v="16"/>
    <n v="18"/>
    <n v="14"/>
    <n v="10"/>
    <n v="14"/>
    <n v="16"/>
    <n v="11"/>
    <n v="16"/>
    <n v="10"/>
    <n v="17"/>
    <n v="17"/>
    <n v="16"/>
    <n v="13"/>
    <n v="22"/>
    <n v="13"/>
    <n v="16"/>
    <n v="14"/>
    <n v="12"/>
    <n v="18"/>
    <n v="22"/>
    <n v="17"/>
    <n v="16"/>
    <n v="21"/>
    <n v="12"/>
    <n v="19"/>
    <n v="16"/>
    <n v="21"/>
    <n v="21"/>
  </r>
  <r>
    <n v="51"/>
    <x v="6"/>
    <x v="2"/>
    <n v="2020"/>
    <x v="22"/>
    <x v="28"/>
    <n v="12"/>
    <n v="10"/>
    <n v="23"/>
    <n v="14"/>
    <n v="23"/>
    <n v="15"/>
    <n v="14"/>
    <n v="18"/>
    <n v="17"/>
    <n v="18"/>
    <n v="11"/>
    <n v="16"/>
    <n v="15"/>
    <n v="18"/>
    <n v="23"/>
    <n v="22"/>
    <n v="23"/>
    <n v="13"/>
    <n v="23"/>
    <n v="22"/>
    <n v="24"/>
    <n v="35"/>
    <n v="23"/>
    <n v="24"/>
    <n v="13"/>
    <n v="18"/>
    <n v="13"/>
    <n v="11"/>
    <n v="17"/>
    <n v="18"/>
    <n v="9"/>
    <n v="10"/>
    <n v="14"/>
    <n v="11"/>
    <n v="14"/>
    <n v="13"/>
    <n v="15"/>
    <n v="18"/>
    <n v="16"/>
    <n v="12"/>
    <n v="19"/>
    <n v="12"/>
    <n v="10"/>
    <n v="18"/>
    <n v="11"/>
    <n v="18"/>
    <n v="21"/>
    <n v="19"/>
    <n v="24"/>
    <n v="22"/>
  </r>
  <r>
    <n v="52"/>
    <x v="6"/>
    <x v="2"/>
    <n v="2019"/>
    <x v="23"/>
    <x v="27"/>
    <n v="15"/>
    <n v="11"/>
    <n v="10"/>
    <n v="20"/>
    <n v="18"/>
    <n v="12"/>
    <n v="18"/>
    <n v="11"/>
    <n v="17"/>
    <n v="18"/>
    <n v="13"/>
    <n v="24"/>
    <n v="11"/>
    <n v="18"/>
    <n v="21"/>
    <n v="12"/>
    <n v="14"/>
    <n v="22"/>
    <n v="15"/>
    <n v="22"/>
    <n v="20"/>
    <n v="21"/>
    <n v="34"/>
    <n v="26"/>
    <n v="13"/>
    <n v="11"/>
    <n v="11"/>
    <n v="16"/>
    <n v="16"/>
    <n v="11"/>
    <n v="9"/>
    <n v="15"/>
    <n v="19"/>
    <n v="14"/>
    <n v="20"/>
    <n v="18"/>
    <n v="17"/>
    <n v="19"/>
    <n v="8"/>
    <n v="15"/>
    <n v="17"/>
    <n v="13"/>
    <n v="10"/>
    <n v="20"/>
    <n v="19"/>
    <n v="15"/>
    <n v="18"/>
    <n v="22"/>
    <n v="26"/>
    <n v="18"/>
  </r>
  <r>
    <n v="53"/>
    <x v="3"/>
    <x v="3"/>
    <n v="2020"/>
    <x v="24"/>
    <x v="29"/>
    <n v="16"/>
    <n v="9"/>
    <n v="18"/>
    <n v="16"/>
    <n v="16"/>
    <n v="12"/>
    <n v="22"/>
    <n v="15"/>
    <n v="18"/>
    <n v="16"/>
    <n v="15"/>
    <n v="15"/>
    <n v="12"/>
    <n v="18"/>
    <n v="19"/>
    <n v="32"/>
    <n v="18"/>
    <n v="27"/>
    <n v="25"/>
    <n v="23"/>
    <n v="19"/>
    <n v="20"/>
    <n v="27"/>
    <n v="21"/>
    <n v="8"/>
    <n v="11"/>
    <n v="9"/>
    <n v="12"/>
    <n v="11"/>
    <n v="11"/>
    <n v="8"/>
    <n v="17"/>
    <n v="20"/>
    <n v="6"/>
    <n v="10"/>
    <n v="16"/>
    <n v="16"/>
    <n v="13"/>
    <n v="10"/>
    <n v="19"/>
    <n v="17"/>
    <n v="14"/>
    <n v="13"/>
    <n v="19"/>
    <n v="19"/>
    <n v="20"/>
    <n v="22"/>
    <n v="22"/>
    <n v="18"/>
    <n v="31"/>
  </r>
  <r>
    <n v="54"/>
    <x v="3"/>
    <x v="3"/>
    <n v="2019"/>
    <x v="25"/>
    <x v="3"/>
    <n v="18"/>
    <n v="22"/>
    <n v="19"/>
    <n v="19"/>
    <n v="25"/>
    <n v="19"/>
    <n v="8"/>
    <n v="15"/>
    <n v="15"/>
    <n v="18"/>
    <n v="15"/>
    <n v="22"/>
    <n v="18"/>
    <n v="16"/>
    <n v="19"/>
    <n v="21"/>
    <n v="18"/>
    <n v="14"/>
    <n v="20"/>
    <n v="15"/>
    <n v="15"/>
    <n v="10"/>
    <n v="22"/>
    <n v="13"/>
    <n v="11"/>
    <n v="20"/>
    <n v="20"/>
    <n v="12"/>
    <n v="10"/>
    <n v="9"/>
    <n v="8"/>
    <n v="12"/>
    <n v="24"/>
    <n v="23"/>
    <n v="11"/>
    <n v="12"/>
    <n v="18"/>
    <n v="8"/>
    <n v="19"/>
    <n v="18"/>
    <n v="18"/>
    <n v="13"/>
    <n v="19"/>
    <n v="13"/>
    <n v="12"/>
    <n v="9"/>
    <n v="20"/>
    <n v="20"/>
    <n v="10"/>
    <n v="10"/>
  </r>
  <r>
    <n v="55"/>
    <x v="0"/>
    <x v="4"/>
    <n v="2020"/>
    <x v="22"/>
    <x v="30"/>
    <n v="27"/>
    <n v="14"/>
    <n v="19"/>
    <n v="12"/>
    <n v="13"/>
    <n v="11"/>
    <n v="17"/>
    <n v="31"/>
    <n v="20"/>
    <n v="16"/>
    <n v="10"/>
    <n v="24"/>
    <n v="23"/>
    <n v="17"/>
    <n v="19"/>
    <n v="16"/>
    <n v="19"/>
    <n v="13"/>
    <n v="11"/>
    <n v="15"/>
    <n v="18"/>
    <n v="17"/>
    <n v="18"/>
    <n v="29"/>
    <n v="12"/>
    <n v="15"/>
    <n v="5"/>
    <n v="18"/>
    <n v="10"/>
    <n v="9"/>
    <n v="16"/>
    <n v="8"/>
    <n v="13"/>
    <n v="10"/>
    <n v="14"/>
    <n v="13"/>
    <n v="13"/>
    <n v="13"/>
    <n v="21"/>
    <n v="16"/>
    <n v="19"/>
    <n v="15"/>
    <n v="13"/>
    <n v="10"/>
    <n v="11"/>
    <n v="16"/>
    <n v="14"/>
    <n v="17"/>
    <n v="21"/>
    <n v="24"/>
  </r>
  <r>
    <n v="56"/>
    <x v="0"/>
    <x v="4"/>
    <n v="2019"/>
    <x v="26"/>
    <x v="31"/>
    <n v="22"/>
    <n v="14"/>
    <n v="15"/>
    <n v="20"/>
    <n v="15"/>
    <n v="17"/>
    <n v="14"/>
    <n v="21"/>
    <n v="16"/>
    <n v="20"/>
    <n v="10"/>
    <n v="14"/>
    <n v="14"/>
    <n v="16"/>
    <n v="18"/>
    <n v="19"/>
    <n v="15"/>
    <n v="17"/>
    <n v="22"/>
    <n v="24"/>
    <n v="21"/>
    <n v="22"/>
    <n v="22"/>
    <n v="21"/>
    <n v="14"/>
    <n v="7"/>
    <n v="7"/>
    <n v="10"/>
    <n v="9"/>
    <n v="11"/>
    <n v="14"/>
    <n v="19"/>
    <n v="6"/>
    <n v="15"/>
    <n v="9"/>
    <n v="15"/>
    <n v="12"/>
    <n v="14"/>
    <n v="19"/>
    <n v="15"/>
    <n v="17"/>
    <n v="16"/>
    <n v="16"/>
    <n v="15"/>
    <n v="14"/>
    <n v="15"/>
    <n v="14"/>
    <n v="14"/>
    <n v="22"/>
    <n v="21"/>
  </r>
  <r>
    <n v="57"/>
    <x v="7"/>
    <x v="2"/>
    <n v="2020"/>
    <x v="27"/>
    <x v="29"/>
    <n v="15"/>
    <n v="18"/>
    <n v="15"/>
    <n v="10"/>
    <n v="10"/>
    <n v="17"/>
    <n v="20"/>
    <n v="14"/>
    <n v="15"/>
    <n v="20"/>
    <n v="12"/>
    <n v="11"/>
    <n v="20"/>
    <n v="17"/>
    <n v="18"/>
    <n v="24"/>
    <n v="15"/>
    <n v="19"/>
    <n v="23"/>
    <n v="20"/>
    <n v="26"/>
    <n v="23"/>
    <n v="34"/>
    <n v="25"/>
    <n v="9"/>
    <n v="11"/>
    <n v="13"/>
    <n v="14"/>
    <n v="8"/>
    <n v="10"/>
    <n v="16"/>
    <n v="14"/>
    <n v="11"/>
    <n v="8"/>
    <n v="10"/>
    <n v="17"/>
    <n v="13"/>
    <n v="17"/>
    <n v="11"/>
    <n v="8"/>
    <n v="12"/>
    <n v="10"/>
    <n v="11"/>
    <n v="23"/>
    <n v="20"/>
    <n v="11"/>
    <n v="17"/>
    <n v="16"/>
    <n v="16"/>
    <n v="27"/>
  </r>
  <r>
    <n v="58"/>
    <x v="7"/>
    <x v="2"/>
    <n v="2019"/>
    <x v="28"/>
    <x v="32"/>
    <n v="10"/>
    <n v="11"/>
    <n v="11"/>
    <n v="11"/>
    <n v="15"/>
    <n v="14"/>
    <n v="20"/>
    <n v="16"/>
    <n v="5"/>
    <n v="16"/>
    <n v="18"/>
    <n v="17"/>
    <n v="19"/>
    <n v="20"/>
    <n v="17"/>
    <n v="15"/>
    <n v="12"/>
    <n v="24"/>
    <n v="23"/>
    <n v="22"/>
    <n v="16"/>
    <n v="17"/>
    <n v="20"/>
    <n v="25"/>
    <n v="9"/>
    <n v="16"/>
    <n v="15"/>
    <n v="10"/>
    <n v="9"/>
    <n v="14"/>
    <n v="13"/>
    <n v="14"/>
    <n v="12"/>
    <n v="6"/>
    <n v="11"/>
    <n v="21"/>
    <n v="14"/>
    <n v="10"/>
    <n v="15"/>
    <n v="14"/>
    <n v="10"/>
    <n v="17"/>
    <n v="21"/>
    <n v="14"/>
    <n v="25"/>
    <n v="20"/>
    <n v="12"/>
    <n v="21"/>
    <n v="25"/>
    <n v="23"/>
  </r>
  <r>
    <n v="59"/>
    <x v="4"/>
    <x v="3"/>
    <n v="2020"/>
    <x v="21"/>
    <x v="31"/>
    <n v="26"/>
    <n v="15"/>
    <n v="13"/>
    <n v="11"/>
    <n v="12"/>
    <n v="10"/>
    <n v="14"/>
    <n v="11"/>
    <n v="18"/>
    <n v="23"/>
    <n v="22"/>
    <n v="16"/>
    <n v="6"/>
    <n v="16"/>
    <n v="20"/>
    <n v="32"/>
    <n v="8"/>
    <n v="24"/>
    <n v="15"/>
    <n v="13"/>
    <n v="30"/>
    <n v="20"/>
    <n v="24"/>
    <n v="17"/>
    <n v="10"/>
    <n v="18"/>
    <n v="15"/>
    <n v="10"/>
    <n v="11"/>
    <n v="9"/>
    <n v="14"/>
    <n v="12"/>
    <n v="7"/>
    <n v="7"/>
    <n v="16"/>
    <n v="12"/>
    <n v="15"/>
    <n v="6"/>
    <n v="14"/>
    <n v="11"/>
    <n v="14"/>
    <n v="18"/>
    <n v="11"/>
    <n v="11"/>
    <n v="11"/>
    <n v="13"/>
    <n v="14"/>
    <n v="16"/>
    <n v="20"/>
    <n v="29"/>
  </r>
  <r>
    <n v="60"/>
    <x v="4"/>
    <x v="3"/>
    <n v="2019"/>
    <x v="21"/>
    <x v="25"/>
    <n v="7"/>
    <n v="16"/>
    <n v="18"/>
    <n v="9"/>
    <n v="15"/>
    <n v="13"/>
    <n v="17"/>
    <n v="22"/>
    <n v="12"/>
    <n v="4"/>
    <n v="14"/>
    <n v="22"/>
    <n v="15"/>
    <n v="15"/>
    <n v="12"/>
    <n v="9"/>
    <n v="13"/>
    <n v="12"/>
    <n v="12"/>
    <n v="10"/>
    <n v="13"/>
    <n v="13"/>
    <n v="27"/>
    <n v="19"/>
    <n v="11"/>
    <n v="4"/>
    <n v="8"/>
    <n v="14"/>
    <n v="16"/>
    <n v="11"/>
    <n v="13"/>
    <n v="10"/>
    <n v="14"/>
    <n v="12"/>
    <n v="4"/>
    <n v="17"/>
    <n v="15"/>
    <n v="11"/>
    <n v="13"/>
    <n v="8"/>
    <n v="7"/>
    <n v="13"/>
    <n v="11"/>
    <n v="9"/>
    <n v="12"/>
    <n v="10"/>
    <n v="17"/>
    <n v="12"/>
    <n v="24"/>
    <n v="25"/>
  </r>
  <r>
    <n v="61"/>
    <x v="1"/>
    <x v="4"/>
    <n v="2020"/>
    <x v="21"/>
    <x v="33"/>
    <n v="10"/>
    <n v="18"/>
    <n v="21"/>
    <n v="8"/>
    <n v="7"/>
    <n v="12"/>
    <n v="13"/>
    <n v="15"/>
    <n v="12"/>
    <n v="15"/>
    <n v="22"/>
    <n v="15"/>
    <n v="8"/>
    <n v="9"/>
    <n v="13"/>
    <n v="16"/>
    <n v="13"/>
    <n v="18"/>
    <n v="16"/>
    <n v="12"/>
    <n v="28"/>
    <n v="15"/>
    <n v="25"/>
    <n v="20"/>
    <n v="8"/>
    <n v="8"/>
    <n v="4"/>
    <n v="4"/>
    <n v="5"/>
    <n v="10"/>
    <n v="9"/>
    <n v="9"/>
    <n v="7"/>
    <n v="12"/>
    <n v="7"/>
    <n v="8"/>
    <n v="12"/>
    <n v="4"/>
    <n v="9"/>
    <n v="6"/>
    <n v="20"/>
    <n v="17"/>
    <n v="9"/>
    <n v="18"/>
    <n v="10"/>
    <n v="14"/>
    <n v="15"/>
    <n v="19"/>
    <n v="20"/>
    <n v="20"/>
  </r>
  <r>
    <n v="62"/>
    <x v="1"/>
    <x v="4"/>
    <n v="2019"/>
    <x v="29"/>
    <x v="33"/>
    <n v="13"/>
    <n v="14"/>
    <n v="11"/>
    <n v="11"/>
    <n v="13"/>
    <n v="17"/>
    <n v="15"/>
    <n v="6"/>
    <n v="7"/>
    <n v="14"/>
    <n v="19"/>
    <n v="16"/>
    <n v="13"/>
    <n v="10"/>
    <n v="11"/>
    <n v="25"/>
    <n v="15"/>
    <n v="9"/>
    <n v="19"/>
    <n v="23"/>
    <n v="12"/>
    <n v="15"/>
    <n v="28"/>
    <n v="9"/>
    <n v="7"/>
    <n v="9"/>
    <n v="10"/>
    <n v="9"/>
    <n v="19"/>
    <n v="12"/>
    <n v="9"/>
    <n v="15"/>
    <n v="6"/>
    <n v="12"/>
    <n v="13"/>
    <n v="9"/>
    <n v="7"/>
    <n v="11"/>
    <n v="11"/>
    <n v="6"/>
    <n v="10"/>
    <n v="10"/>
    <n v="8"/>
    <n v="13"/>
    <n v="9"/>
    <n v="15"/>
    <n v="11"/>
    <n v="16"/>
    <n v="18"/>
    <n v="25"/>
  </r>
  <r>
    <n v="63"/>
    <x v="5"/>
    <x v="3"/>
    <n v="2020"/>
    <x v="29"/>
    <x v="31"/>
    <n v="6"/>
    <n v="12"/>
    <n v="15"/>
    <n v="11"/>
    <n v="10"/>
    <n v="15"/>
    <n v="12"/>
    <n v="7"/>
    <n v="10"/>
    <n v="12"/>
    <n v="12"/>
    <n v="12"/>
    <n v="7"/>
    <n v="13"/>
    <n v="15"/>
    <n v="16"/>
    <n v="19"/>
    <n v="17"/>
    <n v="9"/>
    <n v="16"/>
    <n v="18"/>
    <n v="14"/>
    <n v="22"/>
    <n v="25"/>
    <n v="12"/>
    <n v="4"/>
    <n v="5"/>
    <n v="11"/>
    <n v="10"/>
    <n v="19"/>
    <n v="10"/>
    <n v="10"/>
    <n v="9"/>
    <n v="11"/>
    <n v="8"/>
    <n v="12"/>
    <n v="6"/>
    <n v="15"/>
    <n v="6"/>
    <n v="12"/>
    <n v="20"/>
    <n v="11"/>
    <n v="15"/>
    <n v="14"/>
    <n v="7"/>
    <n v="11"/>
    <n v="15"/>
    <n v="16"/>
    <n v="14"/>
    <n v="14"/>
  </r>
  <r>
    <n v="64"/>
    <x v="5"/>
    <x v="3"/>
    <n v="2019"/>
    <x v="28"/>
    <x v="34"/>
    <n v="6"/>
    <n v="15"/>
    <n v="10"/>
    <n v="14"/>
    <n v="10"/>
    <n v="9"/>
    <n v="12"/>
    <n v="12"/>
    <n v="11"/>
    <n v="13"/>
    <n v="19"/>
    <n v="11"/>
    <n v="16"/>
    <n v="16"/>
    <n v="14"/>
    <n v="14"/>
    <n v="14"/>
    <n v="21"/>
    <n v="11"/>
    <n v="11"/>
    <n v="17"/>
    <n v="18"/>
    <n v="16"/>
    <n v="25"/>
    <n v="8"/>
    <n v="8"/>
    <n v="9"/>
    <n v="2"/>
    <n v="6"/>
    <n v="7"/>
    <n v="10"/>
    <n v="9"/>
    <n v="9"/>
    <n v="5"/>
    <n v="8"/>
    <n v="16"/>
    <n v="15"/>
    <n v="13"/>
    <n v="7"/>
    <n v="8"/>
    <n v="12"/>
    <n v="14"/>
    <n v="12"/>
    <n v="12"/>
    <n v="12"/>
    <n v="13"/>
    <n v="14"/>
    <n v="16"/>
    <n v="19"/>
    <n v="21"/>
  </r>
  <r>
    <n v="65"/>
    <x v="2"/>
    <x v="4"/>
    <n v="2020"/>
    <x v="27"/>
    <x v="25"/>
    <n v="11"/>
    <n v="16"/>
    <n v="8"/>
    <n v="9"/>
    <n v="18"/>
    <n v="12"/>
    <n v="18"/>
    <n v="14"/>
    <n v="13"/>
    <n v="14"/>
    <n v="14"/>
    <n v="15"/>
    <n v="12"/>
    <n v="13"/>
    <n v="15"/>
    <n v="18"/>
    <n v="12"/>
    <n v="18"/>
    <n v="8"/>
    <n v="19"/>
    <n v="13"/>
    <n v="12"/>
    <n v="14"/>
    <n v="15"/>
    <n v="7"/>
    <n v="3"/>
    <n v="12"/>
    <n v="11"/>
    <n v="11"/>
    <n v="9"/>
    <n v="13"/>
    <n v="14"/>
    <n v="13"/>
    <n v="9"/>
    <n v="8"/>
    <n v="5"/>
    <n v="8"/>
    <n v="6"/>
    <n v="8"/>
    <n v="11"/>
    <n v="14"/>
    <n v="11"/>
    <n v="13"/>
    <n v="11"/>
    <n v="8"/>
    <n v="9"/>
    <n v="12"/>
    <n v="18"/>
    <n v="15"/>
    <n v="22"/>
  </r>
  <r>
    <n v="66"/>
    <x v="2"/>
    <x v="4"/>
    <n v="2019"/>
    <x v="20"/>
    <x v="23"/>
    <n v="9"/>
    <n v="11"/>
    <n v="16"/>
    <n v="19"/>
    <n v="23"/>
    <n v="16"/>
    <n v="16"/>
    <n v="18"/>
    <n v="8"/>
    <n v="22"/>
    <n v="11"/>
    <n v="20"/>
    <n v="11"/>
    <n v="12"/>
    <n v="17"/>
    <n v="12"/>
    <n v="13"/>
    <n v="13"/>
    <n v="21"/>
    <n v="13"/>
    <n v="7"/>
    <n v="18"/>
    <n v="12"/>
    <n v="18"/>
    <n v="9"/>
    <n v="6"/>
    <n v="5"/>
    <n v="14"/>
    <n v="9"/>
    <n v="7"/>
    <n v="11"/>
    <n v="6"/>
    <n v="6"/>
    <n v="11"/>
    <n v="9"/>
    <n v="8"/>
    <n v="9"/>
    <n v="4"/>
    <n v="15"/>
    <n v="5"/>
    <n v="7"/>
    <n v="9"/>
    <n v="4"/>
    <n v="4"/>
    <n v="11"/>
    <n v="14"/>
    <n v="12"/>
    <n v="10"/>
    <n v="18"/>
    <n v="13"/>
  </r>
  <r>
    <n v="67"/>
    <x v="6"/>
    <x v="3"/>
    <n v="2020"/>
    <x v="23"/>
    <x v="25"/>
    <n v="9"/>
    <n v="11"/>
    <n v="13"/>
    <n v="12"/>
    <n v="8"/>
    <n v="12"/>
    <n v="13"/>
    <n v="10"/>
    <n v="10"/>
    <n v="17"/>
    <n v="14"/>
    <n v="14"/>
    <n v="25"/>
    <n v="18"/>
    <n v="13"/>
    <n v="22"/>
    <n v="12"/>
    <n v="21"/>
    <n v="15"/>
    <n v="17"/>
    <n v="11"/>
    <n v="15"/>
    <n v="12"/>
    <n v="17"/>
    <n v="11"/>
    <n v="5"/>
    <n v="7"/>
    <n v="7"/>
    <n v="8"/>
    <n v="9"/>
    <n v="5"/>
    <n v="11"/>
    <n v="9"/>
    <n v="8"/>
    <n v="13"/>
    <n v="12"/>
    <n v="7"/>
    <n v="8"/>
    <n v="12"/>
    <n v="7"/>
    <n v="14"/>
    <n v="6"/>
    <n v="3"/>
    <n v="9"/>
    <n v="15"/>
    <n v="8"/>
    <n v="11"/>
    <n v="13"/>
    <n v="12"/>
    <n v="18"/>
  </r>
  <r>
    <n v="68"/>
    <x v="6"/>
    <x v="3"/>
    <n v="2019"/>
    <x v="21"/>
    <x v="25"/>
    <n v="11"/>
    <n v="17"/>
    <n v="10"/>
    <n v="18"/>
    <n v="11"/>
    <n v="16"/>
    <n v="8"/>
    <n v="6"/>
    <n v="11"/>
    <n v="10"/>
    <n v="18"/>
    <n v="10"/>
    <n v="14"/>
    <n v="13"/>
    <n v="13"/>
    <n v="12"/>
    <n v="14"/>
    <n v="10"/>
    <n v="10"/>
    <n v="11"/>
    <n v="14"/>
    <n v="11"/>
    <n v="10"/>
    <n v="17"/>
    <n v="8"/>
    <n v="13"/>
    <n v="6"/>
    <n v="16"/>
    <n v="9"/>
    <n v="4"/>
    <n v="12"/>
    <n v="10"/>
    <n v="19"/>
    <n v="9"/>
    <n v="7"/>
    <n v="5"/>
    <n v="10"/>
    <n v="8"/>
    <n v="11"/>
    <n v="5"/>
    <n v="11"/>
    <n v="13"/>
    <n v="11"/>
    <n v="11"/>
    <n v="11"/>
    <n v="14"/>
    <n v="15"/>
    <n v="16"/>
    <n v="17"/>
    <n v="11"/>
  </r>
  <r>
    <n v="69"/>
    <x v="3"/>
    <x v="4"/>
    <n v="2020"/>
    <x v="28"/>
    <x v="26"/>
    <n v="13"/>
    <n v="11"/>
    <n v="9"/>
    <n v="13"/>
    <n v="19"/>
    <n v="10"/>
    <n v="11"/>
    <n v="12"/>
    <n v="8"/>
    <n v="9"/>
    <n v="18"/>
    <n v="16"/>
    <n v="12"/>
    <n v="8"/>
    <n v="14"/>
    <n v="8"/>
    <n v="14"/>
    <n v="6"/>
    <n v="9"/>
    <n v="14"/>
    <n v="21"/>
    <n v="11"/>
    <n v="13"/>
    <n v="10"/>
    <n v="8"/>
    <n v="7"/>
    <n v="9"/>
    <n v="9"/>
    <n v="20"/>
    <n v="14"/>
    <n v="9"/>
    <n v="6"/>
    <n v="3"/>
    <n v="11"/>
    <n v="7"/>
    <n v="10"/>
    <n v="10"/>
    <n v="7"/>
    <n v="12"/>
    <n v="16"/>
    <n v="11"/>
    <n v="14"/>
    <n v="10"/>
    <n v="11"/>
    <n v="9"/>
    <n v="8"/>
    <n v="20"/>
    <n v="19"/>
    <n v="14"/>
    <n v="15"/>
  </r>
  <r>
    <n v="70"/>
    <x v="3"/>
    <x v="4"/>
    <n v="2019"/>
    <x v="21"/>
    <x v="33"/>
    <n v="15"/>
    <n v="14"/>
    <n v="17"/>
    <n v="7"/>
    <n v="10"/>
    <n v="16"/>
    <n v="11"/>
    <n v="8"/>
    <n v="8"/>
    <n v="10"/>
    <n v="10"/>
    <n v="12"/>
    <n v="10"/>
    <n v="16"/>
    <n v="13"/>
    <n v="10"/>
    <n v="13"/>
    <n v="13"/>
    <n v="18"/>
    <n v="12"/>
    <n v="15"/>
    <n v="9"/>
    <n v="8"/>
    <n v="5"/>
    <n v="11"/>
    <n v="8"/>
    <n v="9"/>
    <n v="10"/>
    <n v="7"/>
    <n v="12"/>
    <n v="12"/>
    <n v="9"/>
    <n v="16"/>
    <n v="11"/>
    <n v="12"/>
    <n v="10"/>
    <n v="6"/>
    <n v="19"/>
    <n v="6"/>
    <n v="12"/>
    <n v="11"/>
    <n v="16"/>
    <n v="12"/>
    <n v="11"/>
    <n v="13"/>
    <n v="8"/>
    <n v="17"/>
    <n v="10"/>
    <n v="10"/>
    <n v="21"/>
  </r>
  <r>
    <n v="71"/>
    <x v="7"/>
    <x v="3"/>
    <n v="2020"/>
    <x v="21"/>
    <x v="25"/>
    <n v="9"/>
    <n v="12"/>
    <n v="14"/>
    <n v="14"/>
    <n v="17"/>
    <n v="14"/>
    <n v="10"/>
    <n v="11"/>
    <n v="19"/>
    <n v="12"/>
    <n v="6"/>
    <n v="12"/>
    <n v="14"/>
    <n v="11"/>
    <n v="9"/>
    <n v="11"/>
    <n v="19"/>
    <n v="15"/>
    <n v="18"/>
    <n v="13"/>
    <n v="17"/>
    <n v="9"/>
    <n v="12"/>
    <n v="12"/>
    <n v="10"/>
    <n v="9"/>
    <n v="13"/>
    <n v="13"/>
    <n v="7"/>
    <n v="11"/>
    <n v="4"/>
    <n v="10"/>
    <n v="10"/>
    <n v="15"/>
    <n v="12"/>
    <n v="9"/>
    <n v="4"/>
    <n v="10"/>
    <n v="8"/>
    <n v="5"/>
    <n v="10"/>
    <n v="8"/>
    <n v="11"/>
    <n v="6"/>
    <n v="8"/>
    <n v="18"/>
    <n v="7"/>
    <n v="10"/>
    <n v="10"/>
    <n v="14"/>
  </r>
  <r>
    <n v="72"/>
    <x v="7"/>
    <x v="3"/>
    <n v="2019"/>
    <x v="30"/>
    <x v="34"/>
    <n v="7"/>
    <n v="9"/>
    <n v="9"/>
    <n v="15"/>
    <n v="13"/>
    <n v="6"/>
    <n v="7"/>
    <n v="10"/>
    <n v="9"/>
    <n v="12"/>
    <n v="11"/>
    <n v="10"/>
    <n v="12"/>
    <n v="14"/>
    <n v="10"/>
    <n v="19"/>
    <n v="11"/>
    <n v="10"/>
    <n v="8"/>
    <n v="17"/>
    <n v="11"/>
    <n v="15"/>
    <n v="29"/>
    <n v="13"/>
    <n v="5"/>
    <n v="8"/>
    <n v="10"/>
    <n v="6"/>
    <n v="8"/>
    <n v="7"/>
    <n v="9"/>
    <n v="11"/>
    <n v="5"/>
    <n v="6"/>
    <n v="8"/>
    <n v="12"/>
    <n v="9"/>
    <n v="12"/>
    <n v="9"/>
    <n v="8"/>
    <n v="10"/>
    <n v="16"/>
    <n v="11"/>
    <n v="8"/>
    <n v="17"/>
    <n v="16"/>
    <n v="8"/>
    <n v="10"/>
    <n v="23"/>
    <n v="21"/>
  </r>
  <r>
    <n v="73"/>
    <x v="4"/>
    <x v="4"/>
    <n v="2020"/>
    <x v="29"/>
    <x v="24"/>
    <n v="11"/>
    <n v="14"/>
    <n v="9"/>
    <n v="16"/>
    <n v="15"/>
    <n v="17"/>
    <n v="8"/>
    <n v="17"/>
    <n v="13"/>
    <n v="11"/>
    <n v="7"/>
    <n v="16"/>
    <n v="16"/>
    <n v="8"/>
    <n v="11"/>
    <n v="12"/>
    <n v="5"/>
    <n v="13"/>
    <n v="8"/>
    <n v="13"/>
    <n v="10"/>
    <n v="7"/>
    <n v="13"/>
    <n v="10"/>
    <n v="7"/>
    <n v="10"/>
    <n v="5"/>
    <n v="7"/>
    <n v="11"/>
    <n v="6"/>
    <n v="10"/>
    <n v="9"/>
    <n v="12"/>
    <n v="11"/>
    <n v="12"/>
    <n v="11"/>
    <n v="9"/>
    <n v="5"/>
    <n v="8"/>
    <n v="17"/>
    <n v="8"/>
    <n v="10"/>
    <n v="6"/>
    <n v="19"/>
    <n v="13"/>
    <n v="11"/>
    <n v="7"/>
    <n v="7"/>
    <n v="18"/>
    <n v="11"/>
  </r>
  <r>
    <n v="74"/>
    <x v="4"/>
    <x v="4"/>
    <n v="2019"/>
    <x v="28"/>
    <x v="31"/>
    <n v="10"/>
    <n v="9"/>
    <n v="9"/>
    <n v="14"/>
    <n v="16"/>
    <n v="12"/>
    <n v="9"/>
    <n v="10"/>
    <n v="10"/>
    <n v="11"/>
    <n v="12"/>
    <n v="18"/>
    <n v="8"/>
    <n v="10"/>
    <n v="18"/>
    <n v="19"/>
    <n v="15"/>
    <n v="10"/>
    <n v="12"/>
    <n v="16"/>
    <n v="13"/>
    <n v="10"/>
    <n v="12"/>
    <n v="14"/>
    <n v="9"/>
    <n v="5"/>
    <n v="9"/>
    <n v="15"/>
    <n v="14"/>
    <n v="7"/>
    <n v="8"/>
    <n v="4"/>
    <n v="12"/>
    <n v="6"/>
    <n v="9"/>
    <n v="6"/>
    <n v="10"/>
    <n v="7"/>
    <n v="10"/>
    <n v="10"/>
    <n v="10"/>
    <n v="9"/>
    <n v="21"/>
    <n v="9"/>
    <n v="7"/>
    <n v="8"/>
    <n v="8"/>
    <n v="8"/>
    <n v="11"/>
    <n v="9"/>
  </r>
  <r>
    <n v="75"/>
    <x v="5"/>
    <x v="4"/>
    <n v="2020"/>
    <x v="29"/>
    <x v="35"/>
    <n v="4"/>
    <n v="9"/>
    <n v="8"/>
    <n v="12"/>
    <n v="11"/>
    <n v="10"/>
    <n v="8"/>
    <n v="16"/>
    <n v="10"/>
    <n v="9"/>
    <n v="14"/>
    <n v="12"/>
    <n v="15"/>
    <n v="15"/>
    <n v="7"/>
    <n v="6"/>
    <n v="10"/>
    <n v="18"/>
    <n v="8"/>
    <n v="9"/>
    <n v="14"/>
    <n v="15"/>
    <n v="17"/>
    <n v="20"/>
    <n v="9"/>
    <n v="8"/>
    <n v="13"/>
    <n v="8"/>
    <n v="3"/>
    <n v="7"/>
    <n v="7"/>
    <n v="8"/>
    <n v="15"/>
    <n v="8"/>
    <n v="10"/>
    <n v="8"/>
    <n v="5"/>
    <n v="3"/>
    <n v="10"/>
    <n v="9"/>
    <n v="7"/>
    <n v="8"/>
    <n v="16"/>
    <n v="8"/>
    <n v="9"/>
    <n v="7"/>
    <n v="7"/>
    <n v="11"/>
    <n v="9"/>
    <n v="16"/>
  </r>
  <r>
    <n v="76"/>
    <x v="5"/>
    <x v="4"/>
    <n v="2019"/>
    <x v="31"/>
    <x v="26"/>
    <n v="14"/>
    <n v="11"/>
    <n v="14"/>
    <n v="12"/>
    <n v="6"/>
    <n v="6"/>
    <n v="7"/>
    <n v="21"/>
    <n v="13"/>
    <n v="13"/>
    <n v="10"/>
    <n v="7"/>
    <n v="18"/>
    <n v="7"/>
    <n v="6"/>
    <n v="14"/>
    <n v="6"/>
    <n v="9"/>
    <n v="11"/>
    <n v="18"/>
    <n v="15"/>
    <n v="9"/>
    <n v="10"/>
    <n v="11"/>
    <n v="7"/>
    <n v="9"/>
    <n v="5"/>
    <n v="9"/>
    <n v="4"/>
    <n v="9"/>
    <n v="12"/>
    <n v="11"/>
    <n v="3"/>
    <n v="8"/>
    <n v="8"/>
    <n v="10"/>
    <n v="12"/>
    <n v="7"/>
    <n v="12"/>
    <n v="15"/>
    <n v="15"/>
    <n v="7"/>
    <n v="10"/>
    <n v="10"/>
    <n v="7"/>
    <n v="12"/>
    <n v="10"/>
    <n v="5"/>
    <n v="9"/>
    <n v="10"/>
  </r>
  <r>
    <n v="77"/>
    <x v="6"/>
    <x v="4"/>
    <n v="2020"/>
    <x v="29"/>
    <x v="32"/>
    <n v="9"/>
    <n v="11"/>
    <n v="5"/>
    <n v="8"/>
    <n v="15"/>
    <n v="14"/>
    <n v="9"/>
    <n v="7"/>
    <n v="16"/>
    <n v="13"/>
    <n v="10"/>
    <n v="14"/>
    <n v="13"/>
    <n v="7"/>
    <n v="18"/>
    <n v="7"/>
    <n v="13"/>
    <n v="11"/>
    <n v="8"/>
    <n v="6"/>
    <n v="12"/>
    <n v="5"/>
    <n v="11"/>
    <n v="8"/>
    <n v="5"/>
    <n v="10"/>
    <n v="5"/>
    <n v="11"/>
    <n v="13"/>
    <n v="7"/>
    <n v="10"/>
    <n v="11"/>
    <n v="5"/>
    <n v="10"/>
    <n v="8"/>
    <n v="9"/>
    <n v="11"/>
    <n v="10"/>
    <n v="4"/>
    <n v="13"/>
    <n v="5"/>
    <n v="21"/>
    <n v="10"/>
    <n v="6"/>
    <n v="7"/>
    <n v="4"/>
    <n v="8"/>
    <n v="16"/>
    <n v="5"/>
    <n v="11"/>
  </r>
  <r>
    <n v="78"/>
    <x v="6"/>
    <x v="4"/>
    <n v="2019"/>
    <x v="28"/>
    <x v="33"/>
    <n v="8"/>
    <n v="13"/>
    <n v="7"/>
    <n v="10"/>
    <n v="12"/>
    <n v="11"/>
    <n v="11"/>
    <n v="8"/>
    <n v="7"/>
    <n v="11"/>
    <n v="6"/>
    <n v="16"/>
    <n v="12"/>
    <n v="8"/>
    <n v="10"/>
    <n v="16"/>
    <n v="17"/>
    <n v="9"/>
    <n v="17"/>
    <n v="12"/>
    <n v="11"/>
    <n v="13"/>
    <n v="18"/>
    <n v="20"/>
    <n v="6"/>
    <n v="5"/>
    <n v="5"/>
    <n v="12"/>
    <n v="4"/>
    <n v="8"/>
    <n v="7"/>
    <n v="4"/>
    <n v="9"/>
    <n v="5"/>
    <n v="9"/>
    <n v="6"/>
    <n v="12"/>
    <n v="7"/>
    <n v="9"/>
    <n v="14"/>
    <n v="9"/>
    <n v="9"/>
    <n v="5"/>
    <n v="12"/>
    <n v="7"/>
    <n v="6"/>
    <n v="5"/>
    <n v="13"/>
    <n v="3"/>
    <n v="11"/>
  </r>
  <r>
    <n v="79"/>
    <x v="7"/>
    <x v="4"/>
    <n v="2020"/>
    <x v="31"/>
    <x v="23"/>
    <n v="9"/>
    <n v="9"/>
    <n v="9"/>
    <n v="10"/>
    <n v="12"/>
    <n v="6"/>
    <n v="15"/>
    <n v="7"/>
    <n v="8"/>
    <n v="15"/>
    <n v="7"/>
    <n v="9"/>
    <n v="15"/>
    <n v="5"/>
    <n v="14"/>
    <n v="11"/>
    <n v="12"/>
    <n v="5"/>
    <n v="6"/>
    <n v="14"/>
    <n v="13"/>
    <n v="16"/>
    <n v="13"/>
    <n v="16"/>
    <n v="10"/>
    <n v="10"/>
    <n v="9"/>
    <n v="8"/>
    <n v="5"/>
    <n v="6"/>
    <n v="6"/>
    <n v="4"/>
    <n v="7"/>
    <n v="6"/>
    <n v="5"/>
    <n v="9"/>
    <n v="7"/>
    <n v="7"/>
    <n v="10"/>
    <n v="5"/>
    <n v="10"/>
    <n v="7"/>
    <n v="13"/>
    <n v="7"/>
    <n v="12"/>
    <n v="7"/>
    <n v="8"/>
    <n v="11"/>
    <n v="12"/>
    <n v="9"/>
  </r>
  <r>
    <n v="80"/>
    <x v="7"/>
    <x v="4"/>
    <n v="2019"/>
    <x v="29"/>
    <x v="34"/>
    <n v="7"/>
    <n v="8"/>
    <n v="10"/>
    <n v="12"/>
    <n v="7"/>
    <n v="10"/>
    <n v="11"/>
    <n v="14"/>
    <n v="10"/>
    <n v="16"/>
    <n v="15"/>
    <n v="13"/>
    <n v="9"/>
    <n v="16"/>
    <n v="5"/>
    <n v="15"/>
    <n v="9"/>
    <n v="9"/>
    <n v="10"/>
    <n v="5"/>
    <n v="11"/>
    <n v="7"/>
    <n v="5"/>
    <n v="6"/>
    <n v="12"/>
    <n v="11"/>
    <n v="14"/>
    <n v="6"/>
    <n v="8"/>
    <n v="7"/>
    <n v="6"/>
    <n v="12"/>
    <n v="3"/>
    <n v="9"/>
    <n v="11"/>
    <n v="14"/>
    <n v="9"/>
    <n v="11"/>
    <n v="11"/>
    <n v="8"/>
    <n v="8"/>
    <n v="5"/>
    <n v="11"/>
    <n v="10"/>
    <n v="7"/>
    <n v="7"/>
    <n v="9"/>
    <n v="7"/>
    <n v="10"/>
    <n v="8"/>
  </r>
  <r>
    <n v="81"/>
    <x v="8"/>
    <x v="2"/>
    <n v="2019"/>
    <x v="32"/>
    <x v="36"/>
    <n v="4"/>
    <n v="6"/>
    <n v="10"/>
    <n v="5"/>
    <n v="4"/>
    <n v="4"/>
    <n v="3"/>
    <n v="2"/>
    <n v="1"/>
    <n v="1"/>
    <n v="0"/>
    <n v="1"/>
    <n v="2"/>
    <n v="3"/>
    <n v="5"/>
    <n v="4"/>
    <n v="4"/>
    <n v="3"/>
    <n v="4"/>
    <n v="5"/>
    <n v="6"/>
    <n v="7"/>
    <n v="6"/>
    <n v="5"/>
    <n v="6"/>
    <n v="4"/>
    <n v="4"/>
    <n v="5"/>
    <n v="8"/>
    <n v="9"/>
    <n v="11"/>
    <n v="9"/>
    <n v="6"/>
    <n v="4"/>
    <n v="6"/>
    <n v="5"/>
    <n v="5"/>
    <n v="4"/>
    <n v="2"/>
    <n v="3"/>
    <n v="2"/>
    <n v="3"/>
    <n v="1"/>
    <n v="1"/>
    <n v="1"/>
    <n v="0"/>
    <n v="0"/>
    <n v="0"/>
    <n v="0"/>
    <n v="0"/>
  </r>
  <r>
    <n v="82"/>
    <x v="8"/>
    <x v="2"/>
    <n v="2020"/>
    <x v="33"/>
    <x v="37"/>
    <n v="1"/>
    <n v="3"/>
    <n v="3"/>
    <n v="4"/>
    <n v="3"/>
    <n v="5"/>
    <n v="7"/>
    <n v="5"/>
    <n v="3"/>
    <n v="2"/>
    <n v="2"/>
    <n v="3"/>
    <n v="3"/>
    <n v="5"/>
    <n v="5"/>
    <n v="5"/>
    <n v="6"/>
    <n v="6"/>
    <n v="6"/>
    <n v="6"/>
    <n v="7"/>
    <n v="9"/>
    <n v="8"/>
    <n v="7"/>
    <n v="6"/>
    <n v="7"/>
    <n v="7"/>
    <n v="6"/>
    <n v="11"/>
    <n v="5"/>
    <n v="7"/>
    <n v="9"/>
    <n v="4"/>
    <n v="5"/>
    <n v="4"/>
    <n v="2"/>
    <n v="4"/>
    <n v="3"/>
    <n v="3"/>
    <n v="4"/>
    <n v="4"/>
    <n v="5"/>
    <n v="3"/>
    <n v="4"/>
    <n v="3"/>
    <n v="3"/>
    <n v="2"/>
    <n v="2"/>
    <n v="2"/>
    <n v="2"/>
  </r>
  <r>
    <n v="83"/>
    <x v="8"/>
    <x v="0"/>
    <n v="2019"/>
    <x v="27"/>
    <x v="38"/>
    <n v="10"/>
    <n v="9"/>
    <n v="11"/>
    <n v="9"/>
    <n v="11"/>
    <n v="11"/>
    <n v="8"/>
    <n v="9"/>
    <n v="7"/>
    <n v="8"/>
    <n v="8"/>
    <n v="7"/>
    <n v="8"/>
    <n v="9"/>
    <n v="7"/>
    <n v="7"/>
    <n v="8"/>
    <n v="9"/>
    <n v="10"/>
    <n v="12"/>
    <n v="12"/>
    <n v="12"/>
    <n v="11"/>
    <n v="9"/>
    <n v="9"/>
    <n v="13"/>
    <n v="9"/>
    <n v="7"/>
    <n v="12"/>
    <n v="9"/>
    <n v="10"/>
    <n v="6"/>
    <n v="14"/>
    <n v="8"/>
    <n v="8"/>
    <n v="7"/>
    <n v="10"/>
    <n v="10"/>
    <n v="8"/>
    <n v="8"/>
    <n v="15"/>
    <n v="10"/>
    <n v="12"/>
    <n v="8"/>
    <n v="10"/>
    <n v="10"/>
    <n v="11"/>
    <n v="7"/>
    <n v="7"/>
    <n v="6"/>
  </r>
  <r>
    <n v="84"/>
    <x v="8"/>
    <x v="0"/>
    <n v="2020"/>
    <x v="28"/>
    <x v="25"/>
    <n v="10"/>
    <n v="11"/>
    <n v="9"/>
    <n v="10"/>
    <n v="10"/>
    <n v="10"/>
    <n v="14"/>
    <n v="11"/>
    <n v="10"/>
    <n v="5"/>
    <n v="7"/>
    <n v="6"/>
    <n v="6"/>
    <n v="9"/>
    <n v="10"/>
    <n v="13"/>
    <n v="10"/>
    <n v="9"/>
    <n v="13"/>
    <n v="10"/>
    <n v="11"/>
    <n v="18"/>
    <n v="17"/>
    <n v="18"/>
    <n v="9"/>
    <n v="8"/>
    <n v="15"/>
    <n v="8"/>
    <n v="11"/>
    <n v="12"/>
    <n v="13"/>
    <n v="10"/>
    <n v="11"/>
    <n v="10"/>
    <n v="9"/>
    <n v="12"/>
    <n v="6"/>
    <n v="9"/>
    <n v="13"/>
    <n v="9"/>
    <n v="13"/>
    <n v="11"/>
    <n v="9"/>
    <n v="10"/>
    <n v="11"/>
    <n v="11"/>
    <n v="10"/>
    <n v="10"/>
    <n v="14"/>
    <n v="17"/>
  </r>
  <r>
    <n v="85"/>
    <x v="8"/>
    <x v="3"/>
    <n v="2019"/>
    <x v="34"/>
    <x v="39"/>
    <n v="4"/>
    <n v="3"/>
    <n v="4"/>
    <n v="3"/>
    <n v="2"/>
    <n v="1"/>
    <n v="1"/>
    <n v="2"/>
    <n v="4"/>
    <n v="5"/>
    <n v="6"/>
    <n v="4"/>
    <n v="4"/>
    <n v="3"/>
    <n v="2"/>
    <n v="2"/>
    <n v="2"/>
    <n v="2"/>
    <n v="2"/>
    <n v="2"/>
    <n v="4"/>
    <n v="4"/>
    <n v="5"/>
    <n v="3"/>
    <n v="3"/>
    <n v="3"/>
    <n v="4"/>
    <n v="5"/>
    <n v="5"/>
    <n v="5"/>
    <n v="7"/>
    <n v="5"/>
    <n v="5"/>
    <n v="5"/>
    <n v="4"/>
    <n v="5"/>
    <n v="4"/>
    <n v="3"/>
    <n v="2"/>
    <n v="2"/>
    <n v="2"/>
    <n v="3"/>
    <n v="2"/>
    <n v="2"/>
    <n v="2"/>
    <n v="2"/>
    <n v="1"/>
    <n v="2"/>
    <n v="2"/>
    <n v="1"/>
  </r>
  <r>
    <n v="86"/>
    <x v="8"/>
    <x v="3"/>
    <n v="2020"/>
    <x v="35"/>
    <x v="39"/>
    <n v="4"/>
    <n v="4"/>
    <n v="3"/>
    <n v="4"/>
    <n v="3"/>
    <n v="2"/>
    <n v="1"/>
    <n v="1"/>
    <n v="1"/>
    <n v="0"/>
    <n v="0"/>
    <n v="1"/>
    <n v="1"/>
    <n v="2"/>
    <n v="2"/>
    <n v="2"/>
    <n v="4"/>
    <n v="2"/>
    <n v="3"/>
    <n v="3"/>
    <n v="4"/>
    <n v="4"/>
    <n v="5"/>
    <n v="3"/>
    <n v="3"/>
    <n v="5"/>
    <n v="6"/>
    <n v="7"/>
    <n v="5"/>
    <n v="7"/>
    <n v="10"/>
    <n v="6"/>
    <n v="7"/>
    <n v="4"/>
    <n v="2"/>
    <n v="2"/>
    <n v="1"/>
    <n v="1"/>
    <n v="1"/>
    <n v="1"/>
    <n v="1"/>
    <n v="0"/>
    <n v="1"/>
    <n v="0"/>
    <n v="0"/>
    <n v="0"/>
    <n v="0"/>
    <n v="0"/>
    <n v="0"/>
    <n v="0"/>
  </r>
  <r>
    <n v="87"/>
    <x v="8"/>
    <x v="1"/>
    <n v="2019"/>
    <x v="24"/>
    <x v="40"/>
    <n v="8"/>
    <n v="8"/>
    <n v="6"/>
    <n v="8"/>
    <n v="6"/>
    <n v="8"/>
    <n v="7"/>
    <n v="5"/>
    <n v="8"/>
    <n v="6"/>
    <n v="6"/>
    <n v="6"/>
    <n v="7"/>
    <n v="5"/>
    <n v="5"/>
    <n v="6"/>
    <n v="7"/>
    <n v="5"/>
    <n v="6"/>
    <n v="5"/>
    <n v="8"/>
    <n v="6"/>
    <n v="5"/>
    <n v="6"/>
    <n v="7"/>
    <n v="11"/>
    <n v="15"/>
    <n v="7"/>
    <n v="13"/>
    <n v="10"/>
    <n v="8"/>
    <n v="10"/>
    <n v="10"/>
    <n v="8"/>
    <n v="5"/>
    <n v="5"/>
    <n v="4"/>
    <n v="3"/>
    <n v="2"/>
    <n v="2"/>
    <n v="4"/>
    <n v="4"/>
    <n v="5"/>
    <n v="7"/>
    <n v="8"/>
    <n v="6"/>
    <n v="3"/>
    <n v="6"/>
    <n v="4"/>
    <n v="4"/>
  </r>
  <r>
    <n v="88"/>
    <x v="8"/>
    <x v="1"/>
    <n v="2020"/>
    <x v="32"/>
    <x v="36"/>
    <n v="2"/>
    <n v="1"/>
    <n v="0"/>
    <n v="5"/>
    <n v="8"/>
    <n v="11"/>
    <n v="12"/>
    <n v="14"/>
    <n v="10"/>
    <n v="6"/>
    <n v="3"/>
    <n v="4"/>
    <n v="4"/>
    <n v="3"/>
    <n v="4"/>
    <n v="3"/>
    <n v="3"/>
    <n v="3"/>
    <n v="4"/>
    <n v="5"/>
    <n v="5"/>
    <n v="7"/>
    <n v="7"/>
    <n v="7"/>
    <n v="11"/>
    <n v="14"/>
    <n v="21"/>
    <n v="14"/>
    <n v="11"/>
    <n v="8"/>
    <n v="8"/>
    <n v="4"/>
    <n v="4"/>
    <n v="4"/>
    <n v="4"/>
    <n v="4"/>
    <n v="3"/>
    <n v="4"/>
    <n v="3"/>
    <n v="5"/>
    <n v="7"/>
    <n v="6"/>
    <n v="6"/>
    <n v="5"/>
    <n v="6"/>
    <n v="8"/>
    <n v="4"/>
    <n v="5"/>
    <n v="8"/>
    <n v="5"/>
  </r>
  <r>
    <n v="89"/>
    <x v="8"/>
    <x v="4"/>
    <n v="2019"/>
    <x v="35"/>
    <x v="37"/>
    <n v="1"/>
    <n v="1"/>
    <n v="0"/>
    <n v="0"/>
    <n v="0"/>
    <n v="0"/>
    <n v="0"/>
    <n v="0"/>
    <n v="0"/>
    <n v="0"/>
    <n v="0"/>
    <n v="0"/>
    <n v="0"/>
    <n v="0"/>
    <n v="0"/>
    <n v="0"/>
    <n v="0"/>
    <n v="0"/>
    <n v="1"/>
    <n v="1"/>
    <n v="0"/>
    <n v="0"/>
    <n v="0"/>
    <n v="1"/>
    <n v="1"/>
    <n v="1"/>
    <n v="1"/>
    <n v="2"/>
    <n v="1"/>
    <n v="2"/>
    <n v="2"/>
    <n v="2"/>
    <n v="0"/>
    <n v="1"/>
    <n v="0"/>
    <n v="0"/>
    <n v="0"/>
    <n v="0"/>
    <n v="0"/>
    <n v="0"/>
    <n v="0"/>
    <n v="0"/>
    <n v="0"/>
    <n v="1"/>
    <n v="1"/>
    <n v="2"/>
    <n v="2"/>
    <n v="1"/>
    <n v="1"/>
    <n v="1"/>
  </r>
  <r>
    <n v="90"/>
    <x v="8"/>
    <x v="4"/>
    <n v="2020"/>
    <x v="33"/>
    <x v="41"/>
    <n v="0"/>
    <n v="0"/>
    <n v="0"/>
    <n v="0"/>
    <n v="0"/>
    <n v="0"/>
    <n v="0"/>
    <n v="0"/>
    <n v="0"/>
    <n v="0"/>
    <n v="0"/>
    <n v="0"/>
    <n v="0"/>
    <n v="0"/>
    <n v="0"/>
    <n v="0"/>
    <n v="0"/>
    <n v="0"/>
    <n v="0"/>
    <n v="0"/>
    <n v="1"/>
    <n v="1"/>
    <n v="1"/>
    <n v="2"/>
    <n v="1"/>
    <n v="1"/>
    <n v="0"/>
    <n v="1"/>
    <n v="1"/>
    <n v="1"/>
    <n v="2"/>
    <n v="1"/>
    <n v="1"/>
    <n v="0"/>
    <n v="0"/>
    <n v="0"/>
    <n v="0"/>
    <n v="0"/>
    <n v="0"/>
    <n v="0"/>
    <n v="0"/>
    <n v="0"/>
    <n v="0"/>
    <n v="0"/>
    <n v="0"/>
    <n v="0"/>
    <n v="0"/>
    <n v="0"/>
    <n v="0"/>
    <n v="0"/>
  </r>
  <r>
    <n v="91"/>
    <x v="9"/>
    <x v="2"/>
    <n v="2019"/>
    <x v="35"/>
    <x v="36"/>
    <n v="4"/>
    <n v="4"/>
    <n v="4"/>
    <n v="3"/>
    <n v="3"/>
    <n v="3"/>
    <n v="2"/>
    <n v="2"/>
    <n v="1"/>
    <n v="0"/>
    <n v="0"/>
    <n v="0"/>
    <n v="1"/>
    <n v="1"/>
    <n v="2"/>
    <n v="1"/>
    <n v="1"/>
    <n v="0"/>
    <n v="0"/>
    <n v="2"/>
    <n v="3"/>
    <n v="5"/>
    <n v="4"/>
    <n v="3"/>
    <n v="3"/>
    <n v="4"/>
    <n v="2"/>
    <n v="4"/>
    <n v="5"/>
    <n v="6"/>
    <n v="9"/>
    <n v="9"/>
    <n v="4"/>
    <n v="6"/>
    <n v="4"/>
    <n v="4"/>
    <n v="3"/>
    <n v="2"/>
    <n v="1"/>
    <n v="1"/>
    <n v="1"/>
    <n v="0"/>
    <n v="0"/>
    <n v="0"/>
    <n v="0"/>
    <n v="0"/>
    <n v="0"/>
    <n v="0"/>
    <n v="0"/>
    <n v="0"/>
  </r>
  <r>
    <n v="92"/>
    <x v="9"/>
    <x v="2"/>
    <n v="2020"/>
    <x v="33"/>
    <x v="41"/>
    <n v="1"/>
    <n v="1"/>
    <n v="1"/>
    <n v="2"/>
    <n v="1"/>
    <n v="1"/>
    <n v="2"/>
    <n v="1"/>
    <n v="1"/>
    <n v="0"/>
    <n v="0"/>
    <n v="1"/>
    <n v="1"/>
    <n v="2"/>
    <n v="3"/>
    <n v="2"/>
    <n v="4"/>
    <n v="2"/>
    <n v="2"/>
    <n v="4"/>
    <n v="4"/>
    <n v="7"/>
    <n v="5"/>
    <n v="4"/>
    <n v="5"/>
    <n v="5"/>
    <n v="6"/>
    <n v="7"/>
    <n v="7"/>
    <n v="5"/>
    <n v="5"/>
    <n v="4"/>
    <n v="3"/>
    <n v="2"/>
    <n v="3"/>
    <n v="2"/>
    <n v="1"/>
    <n v="1"/>
    <n v="1"/>
    <n v="1"/>
    <n v="2"/>
    <n v="2"/>
    <n v="2"/>
    <n v="3"/>
    <n v="2"/>
    <n v="2"/>
    <n v="1"/>
    <n v="1"/>
    <n v="1"/>
    <n v="1"/>
  </r>
  <r>
    <n v="93"/>
    <x v="9"/>
    <x v="0"/>
    <n v="2019"/>
    <x v="24"/>
    <x v="36"/>
    <n v="5"/>
    <n v="9"/>
    <n v="7"/>
    <n v="7"/>
    <n v="8"/>
    <n v="6"/>
    <n v="6"/>
    <n v="5"/>
    <n v="5"/>
    <n v="3"/>
    <n v="3"/>
    <n v="3"/>
    <n v="2"/>
    <n v="3"/>
    <n v="3"/>
    <n v="3"/>
    <n v="4"/>
    <n v="3"/>
    <n v="4"/>
    <n v="5"/>
    <n v="4"/>
    <n v="4"/>
    <n v="7"/>
    <n v="4"/>
    <n v="5"/>
    <n v="7"/>
    <n v="6"/>
    <n v="9"/>
    <n v="8"/>
    <n v="9"/>
    <n v="8"/>
    <n v="9"/>
    <n v="7"/>
    <n v="6"/>
    <n v="6"/>
    <n v="6"/>
    <n v="8"/>
    <n v="9"/>
    <n v="6"/>
    <n v="5"/>
    <n v="4"/>
    <n v="7"/>
    <n v="6"/>
    <n v="7"/>
    <n v="8"/>
    <n v="7"/>
    <n v="7"/>
    <n v="4"/>
    <n v="4"/>
    <n v="3"/>
  </r>
  <r>
    <n v="94"/>
    <x v="9"/>
    <x v="0"/>
    <n v="2020"/>
    <x v="32"/>
    <x v="42"/>
    <n v="4"/>
    <n v="5"/>
    <n v="7"/>
    <n v="8"/>
    <n v="6"/>
    <n v="6"/>
    <n v="7"/>
    <n v="5"/>
    <n v="5"/>
    <n v="3"/>
    <n v="4"/>
    <n v="4"/>
    <n v="3"/>
    <n v="3"/>
    <n v="3"/>
    <n v="4"/>
    <n v="4"/>
    <n v="3"/>
    <n v="4"/>
    <n v="4"/>
    <n v="8"/>
    <n v="5"/>
    <n v="7"/>
    <n v="8"/>
    <n v="5"/>
    <n v="6"/>
    <n v="6"/>
    <n v="7"/>
    <n v="8"/>
    <n v="9"/>
    <n v="10"/>
    <n v="10"/>
    <n v="7"/>
    <n v="6"/>
    <n v="8"/>
    <n v="6"/>
    <n v="7"/>
    <n v="7"/>
    <n v="5"/>
    <n v="5"/>
    <n v="6"/>
    <n v="6"/>
    <n v="6"/>
    <n v="5"/>
    <n v="4"/>
    <n v="5"/>
    <n v="3"/>
    <n v="5"/>
    <n v="4"/>
    <n v="2"/>
  </r>
  <r>
    <n v="95"/>
    <x v="9"/>
    <x v="3"/>
    <n v="2019"/>
    <x v="35"/>
    <x v="37"/>
    <n v="1"/>
    <n v="1"/>
    <n v="1"/>
    <n v="1"/>
    <n v="1"/>
    <n v="0"/>
    <n v="0"/>
    <n v="0"/>
    <n v="1"/>
    <n v="1"/>
    <n v="1"/>
    <n v="1"/>
    <n v="0"/>
    <n v="0"/>
    <n v="0"/>
    <n v="0"/>
    <n v="0"/>
    <n v="0"/>
    <n v="0"/>
    <n v="0"/>
    <n v="1"/>
    <n v="1"/>
    <n v="2"/>
    <n v="3"/>
    <n v="1"/>
    <n v="1"/>
    <n v="1"/>
    <n v="1"/>
    <n v="2"/>
    <n v="1"/>
    <n v="2"/>
    <n v="3"/>
    <n v="3"/>
    <n v="3"/>
    <n v="2"/>
    <n v="2"/>
    <n v="1"/>
    <n v="1"/>
    <n v="1"/>
    <n v="1"/>
    <n v="1"/>
    <n v="1"/>
    <n v="0"/>
    <n v="0"/>
    <n v="0"/>
    <n v="0"/>
    <n v="1"/>
    <n v="1"/>
    <n v="1"/>
    <n v="1"/>
  </r>
  <r>
    <n v="96"/>
    <x v="9"/>
    <x v="3"/>
    <n v="2020"/>
    <x v="36"/>
    <x v="37"/>
    <n v="1"/>
    <n v="1"/>
    <n v="2"/>
    <n v="1"/>
    <n v="1"/>
    <n v="1"/>
    <n v="0"/>
    <n v="0"/>
    <n v="0"/>
    <n v="0"/>
    <n v="0"/>
    <n v="0"/>
    <n v="0"/>
    <n v="0"/>
    <n v="0"/>
    <n v="0"/>
    <n v="0"/>
    <n v="0"/>
    <n v="1"/>
    <n v="0"/>
    <n v="1"/>
    <n v="1"/>
    <n v="2"/>
    <n v="2"/>
    <n v="2"/>
    <n v="2"/>
    <n v="2"/>
    <n v="3"/>
    <n v="2"/>
    <n v="3"/>
    <n v="4"/>
    <n v="3"/>
    <n v="2"/>
    <n v="1"/>
    <n v="1"/>
    <n v="0"/>
    <n v="0"/>
    <n v="0"/>
    <n v="0"/>
    <n v="0"/>
    <n v="0"/>
    <n v="0"/>
    <n v="0"/>
    <n v="0"/>
    <n v="0"/>
    <n v="0"/>
    <n v="0"/>
    <n v="0"/>
    <n v="0"/>
    <n v="0"/>
  </r>
  <r>
    <n v="97"/>
    <x v="9"/>
    <x v="1"/>
    <n v="2019"/>
    <x v="35"/>
    <x v="43"/>
    <n v="3"/>
    <n v="5"/>
    <n v="7"/>
    <n v="5"/>
    <n v="3"/>
    <n v="4"/>
    <n v="5"/>
    <n v="4"/>
    <n v="5"/>
    <n v="5"/>
    <n v="6"/>
    <n v="4"/>
    <n v="4"/>
    <n v="4"/>
    <n v="4"/>
    <n v="4"/>
    <n v="4"/>
    <n v="2"/>
    <n v="1"/>
    <n v="2"/>
    <n v="2"/>
    <n v="4"/>
    <n v="3"/>
    <n v="4"/>
    <n v="4"/>
    <n v="6"/>
    <n v="10"/>
    <n v="6"/>
    <n v="11"/>
    <n v="6"/>
    <n v="6"/>
    <n v="8"/>
    <n v="5"/>
    <n v="2"/>
    <n v="3"/>
    <n v="2"/>
    <n v="2"/>
    <n v="1"/>
    <n v="0"/>
    <n v="0"/>
    <n v="1"/>
    <n v="2"/>
    <n v="2"/>
    <n v="3"/>
    <n v="4"/>
    <n v="3"/>
    <n v="4"/>
    <n v="3"/>
    <n v="3"/>
    <n v="2"/>
  </r>
  <r>
    <n v="98"/>
    <x v="9"/>
    <x v="1"/>
    <n v="2020"/>
    <x v="36"/>
    <x v="39"/>
    <n v="1"/>
    <n v="1"/>
    <n v="0"/>
    <n v="4"/>
    <n v="8"/>
    <n v="8"/>
    <n v="17"/>
    <n v="12"/>
    <n v="7"/>
    <n v="3"/>
    <n v="0"/>
    <n v="0"/>
    <n v="0"/>
    <n v="1"/>
    <n v="1"/>
    <n v="1"/>
    <n v="1"/>
    <n v="1"/>
    <n v="1"/>
    <n v="2"/>
    <n v="4"/>
    <n v="3"/>
    <n v="5"/>
    <n v="4"/>
    <n v="14"/>
    <n v="10"/>
    <n v="13"/>
    <n v="12"/>
    <n v="5"/>
    <n v="8"/>
    <n v="4"/>
    <n v="4"/>
    <n v="4"/>
    <n v="3"/>
    <n v="3"/>
    <n v="3"/>
    <n v="2"/>
    <n v="1"/>
    <n v="1"/>
    <n v="2"/>
    <n v="3"/>
    <n v="4"/>
    <n v="4"/>
    <n v="5"/>
    <n v="4"/>
    <n v="3"/>
    <n v="3"/>
    <n v="3"/>
    <n v="3"/>
    <n v="2"/>
  </r>
  <r>
    <n v="99"/>
    <x v="9"/>
    <x v="4"/>
    <n v="2019"/>
    <x v="33"/>
    <x v="41"/>
    <n v="0"/>
    <n v="0"/>
    <n v="0"/>
    <n v="0"/>
    <n v="0"/>
    <n v="0"/>
    <n v="0"/>
    <n v="0"/>
    <n v="0"/>
    <n v="0"/>
    <n v="0"/>
    <n v="0"/>
    <n v="0"/>
    <n v="0"/>
    <n v="0"/>
    <n v="0"/>
    <n v="0"/>
    <n v="0"/>
    <n v="1"/>
    <n v="1"/>
    <n v="0"/>
    <n v="0"/>
    <n v="0"/>
    <n v="0"/>
    <n v="1"/>
    <n v="1"/>
    <n v="2"/>
    <n v="1"/>
    <n v="2"/>
    <n v="1"/>
    <n v="0"/>
    <n v="1"/>
    <n v="0"/>
    <n v="0"/>
    <n v="0"/>
    <n v="0"/>
    <n v="0"/>
    <n v="0"/>
    <n v="0"/>
    <n v="0"/>
    <n v="0"/>
    <n v="0"/>
    <n v="0"/>
    <n v="0"/>
    <n v="0"/>
    <n v="1"/>
    <n v="1"/>
    <n v="1"/>
    <n v="1"/>
    <n v="1"/>
  </r>
  <r>
    <n v="100"/>
    <x v="9"/>
    <x v="4"/>
    <n v="2020"/>
    <x v="33"/>
    <x v="41"/>
    <n v="0"/>
    <n v="0"/>
    <n v="0"/>
    <n v="0"/>
    <n v="0"/>
    <n v="0"/>
    <n v="0"/>
    <n v="0"/>
    <n v="0"/>
    <n v="0"/>
    <n v="0"/>
    <n v="0"/>
    <n v="0"/>
    <n v="0"/>
    <n v="0"/>
    <n v="0"/>
    <n v="0"/>
    <n v="0"/>
    <n v="0"/>
    <n v="0"/>
    <n v="1"/>
    <n v="0"/>
    <n v="1"/>
    <n v="1"/>
    <n v="0"/>
    <n v="0"/>
    <n v="0"/>
    <n v="0"/>
    <n v="0"/>
    <n v="1"/>
    <n v="1"/>
    <n v="1"/>
    <n v="0"/>
    <n v="0"/>
    <n v="0"/>
    <n v="0"/>
    <n v="0"/>
    <n v="0"/>
    <n v="0"/>
    <n v="0"/>
    <n v="0"/>
    <n v="0"/>
    <n v="0"/>
    <n v="0"/>
    <n v="0"/>
    <n v="0"/>
    <n v="0"/>
    <n v="0"/>
    <n v="0"/>
    <n v="0"/>
  </r>
  <r>
    <n v="101"/>
    <x v="10"/>
    <x v="2"/>
    <n v="2019"/>
    <x v="32"/>
    <x v="42"/>
    <n v="4"/>
    <n v="6"/>
    <n v="5"/>
    <n v="5"/>
    <n v="5"/>
    <n v="6"/>
    <n v="4"/>
    <n v="3"/>
    <n v="3"/>
    <n v="1"/>
    <n v="0"/>
    <n v="1"/>
    <n v="1"/>
    <n v="2"/>
    <n v="3"/>
    <n v="2"/>
    <n v="4"/>
    <n v="3"/>
    <n v="3"/>
    <n v="4"/>
    <n v="6"/>
    <n v="6"/>
    <n v="7"/>
    <n v="5"/>
    <n v="5"/>
    <n v="5"/>
    <n v="5"/>
    <n v="5"/>
    <n v="8"/>
    <n v="8"/>
    <n v="12"/>
    <n v="11"/>
    <n v="7"/>
    <n v="5"/>
    <n v="4"/>
    <n v="4"/>
    <n v="3"/>
    <n v="3"/>
    <n v="3"/>
    <n v="2"/>
    <n v="2"/>
    <n v="2"/>
    <n v="1"/>
    <n v="1"/>
    <n v="1"/>
    <n v="1"/>
    <n v="0"/>
    <n v="0"/>
    <n v="0"/>
    <n v="0"/>
  </r>
  <r>
    <n v="102"/>
    <x v="10"/>
    <x v="2"/>
    <n v="2020"/>
    <x v="33"/>
    <x v="37"/>
    <n v="1"/>
    <n v="3"/>
    <n v="3"/>
    <n v="3"/>
    <n v="3"/>
    <n v="5"/>
    <n v="4"/>
    <n v="4"/>
    <n v="4"/>
    <n v="3"/>
    <n v="2"/>
    <n v="2"/>
    <n v="3"/>
    <n v="5"/>
    <n v="4"/>
    <n v="4"/>
    <n v="5"/>
    <n v="4"/>
    <n v="5"/>
    <n v="6"/>
    <n v="5"/>
    <n v="5"/>
    <n v="7"/>
    <n v="5"/>
    <n v="5"/>
    <n v="5"/>
    <n v="6"/>
    <n v="7"/>
    <n v="7"/>
    <n v="4"/>
    <n v="6"/>
    <n v="6"/>
    <n v="6"/>
    <n v="4"/>
    <n v="4"/>
    <n v="5"/>
    <n v="6"/>
    <n v="4"/>
    <n v="3"/>
    <n v="3"/>
    <n v="2"/>
    <n v="2"/>
    <n v="3"/>
    <n v="3"/>
    <n v="3"/>
    <n v="2"/>
    <n v="2"/>
    <n v="2"/>
    <n v="1"/>
    <n v="1"/>
  </r>
  <r>
    <n v="103"/>
    <x v="10"/>
    <x v="0"/>
    <n v="2019"/>
    <x v="34"/>
    <x v="33"/>
    <n v="5"/>
    <n v="7"/>
    <n v="8"/>
    <n v="7"/>
    <n v="9"/>
    <n v="7"/>
    <n v="7"/>
    <n v="4"/>
    <n v="4"/>
    <n v="3"/>
    <n v="3"/>
    <n v="3"/>
    <n v="3"/>
    <n v="4"/>
    <n v="5"/>
    <n v="4"/>
    <n v="5"/>
    <n v="4"/>
    <n v="5"/>
    <n v="5"/>
    <n v="7"/>
    <n v="6"/>
    <n v="7"/>
    <n v="6"/>
    <n v="5"/>
    <n v="6"/>
    <n v="6"/>
    <n v="8"/>
    <n v="7"/>
    <n v="6"/>
    <n v="6"/>
    <n v="7"/>
    <n v="5"/>
    <n v="6"/>
    <n v="7"/>
    <n v="6"/>
    <n v="4"/>
    <n v="6"/>
    <n v="8"/>
    <n v="6"/>
    <n v="7"/>
    <n v="9"/>
    <n v="6"/>
    <n v="5"/>
    <n v="6"/>
    <n v="6"/>
    <n v="4"/>
    <n v="6"/>
    <n v="5"/>
    <n v="2"/>
  </r>
  <r>
    <n v="104"/>
    <x v="10"/>
    <x v="0"/>
    <n v="2020"/>
    <x v="37"/>
    <x v="36"/>
    <n v="6"/>
    <n v="8"/>
    <n v="10"/>
    <n v="8"/>
    <n v="8"/>
    <n v="5"/>
    <n v="7"/>
    <n v="8"/>
    <n v="4"/>
    <n v="5"/>
    <n v="4"/>
    <n v="4"/>
    <n v="3"/>
    <n v="4"/>
    <n v="4"/>
    <n v="3"/>
    <n v="4"/>
    <n v="5"/>
    <n v="5"/>
    <n v="5"/>
    <n v="6"/>
    <n v="9"/>
    <n v="7"/>
    <n v="4"/>
    <n v="6"/>
    <n v="7"/>
    <n v="10"/>
    <n v="7"/>
    <n v="10"/>
    <n v="10"/>
    <n v="7"/>
    <n v="6"/>
    <n v="7"/>
    <n v="7"/>
    <n v="5"/>
    <n v="5"/>
    <n v="3"/>
    <n v="5"/>
    <n v="6"/>
    <n v="6"/>
    <n v="6"/>
    <n v="5"/>
    <n v="7"/>
    <n v="4"/>
    <n v="6"/>
    <n v="6"/>
    <n v="5"/>
    <n v="2"/>
    <n v="4"/>
    <n v="3"/>
  </r>
  <r>
    <n v="105"/>
    <x v="10"/>
    <x v="3"/>
    <n v="2019"/>
    <x v="35"/>
    <x v="43"/>
    <n v="3"/>
    <n v="3"/>
    <n v="3"/>
    <n v="4"/>
    <n v="2"/>
    <n v="2"/>
    <n v="1"/>
    <n v="1"/>
    <n v="1"/>
    <n v="3"/>
    <n v="2"/>
    <n v="2"/>
    <n v="2"/>
    <n v="1"/>
    <n v="1"/>
    <n v="1"/>
    <n v="1"/>
    <n v="1"/>
    <n v="1"/>
    <n v="1"/>
    <n v="2"/>
    <n v="2"/>
    <n v="2"/>
    <n v="2"/>
    <n v="2"/>
    <n v="1"/>
    <n v="2"/>
    <n v="3"/>
    <n v="2"/>
    <n v="3"/>
    <n v="2"/>
    <n v="3"/>
    <n v="3"/>
    <n v="3"/>
    <n v="3"/>
    <n v="4"/>
    <n v="2"/>
    <n v="2"/>
    <n v="1"/>
    <n v="1"/>
    <n v="1"/>
    <n v="1"/>
    <n v="1"/>
    <n v="1"/>
    <n v="1"/>
    <n v="1"/>
    <n v="1"/>
    <n v="1"/>
    <n v="1"/>
    <n v="1"/>
  </r>
  <r>
    <n v="106"/>
    <x v="10"/>
    <x v="3"/>
    <n v="2020"/>
    <x v="36"/>
    <x v="37"/>
    <n v="2"/>
    <n v="3"/>
    <n v="2"/>
    <n v="2"/>
    <n v="1"/>
    <n v="1"/>
    <n v="0"/>
    <n v="0"/>
    <n v="0"/>
    <n v="0"/>
    <n v="0"/>
    <n v="1"/>
    <n v="1"/>
    <n v="1"/>
    <n v="1"/>
    <n v="2"/>
    <n v="1"/>
    <n v="1"/>
    <n v="2"/>
    <n v="2"/>
    <n v="2"/>
    <n v="2"/>
    <n v="2"/>
    <n v="1"/>
    <n v="3"/>
    <n v="3"/>
    <n v="3"/>
    <n v="3"/>
    <n v="5"/>
    <n v="5"/>
    <n v="5"/>
    <n v="3"/>
    <n v="3"/>
    <n v="3"/>
    <n v="2"/>
    <n v="1"/>
    <n v="1"/>
    <n v="1"/>
    <n v="1"/>
    <n v="1"/>
    <n v="0"/>
    <n v="0"/>
    <n v="0"/>
    <n v="0"/>
    <n v="0"/>
    <n v="0"/>
    <n v="0"/>
    <n v="0"/>
    <n v="0"/>
    <n v="0"/>
  </r>
  <r>
    <n v="107"/>
    <x v="10"/>
    <x v="1"/>
    <n v="2019"/>
    <x v="32"/>
    <x v="33"/>
    <n v="9"/>
    <n v="11"/>
    <n v="6"/>
    <n v="7"/>
    <n v="6"/>
    <n v="5"/>
    <n v="6"/>
    <n v="5"/>
    <n v="6"/>
    <n v="7"/>
    <n v="7"/>
    <n v="6"/>
    <n v="6"/>
    <n v="7"/>
    <n v="7"/>
    <n v="6"/>
    <n v="5"/>
    <n v="4"/>
    <n v="7"/>
    <n v="5"/>
    <n v="7"/>
    <n v="5"/>
    <n v="6"/>
    <n v="5"/>
    <n v="8"/>
    <n v="7"/>
    <n v="15"/>
    <n v="13"/>
    <n v="6"/>
    <n v="12"/>
    <n v="12"/>
    <n v="9"/>
    <n v="8"/>
    <n v="8"/>
    <n v="4"/>
    <n v="4"/>
    <n v="4"/>
    <n v="3"/>
    <n v="2"/>
    <n v="2"/>
    <n v="3"/>
    <n v="4"/>
    <n v="5"/>
    <n v="6"/>
    <n v="5"/>
    <n v="5"/>
    <n v="6"/>
    <n v="6"/>
    <n v="4"/>
    <n v="3"/>
  </r>
  <r>
    <n v="108"/>
    <x v="10"/>
    <x v="1"/>
    <n v="2020"/>
    <x v="34"/>
    <x v="36"/>
    <n v="3"/>
    <n v="2"/>
    <n v="1"/>
    <n v="4"/>
    <n v="9"/>
    <n v="10"/>
    <n v="13"/>
    <n v="11"/>
    <n v="9"/>
    <n v="4"/>
    <n v="3"/>
    <n v="4"/>
    <n v="5"/>
    <n v="3"/>
    <n v="4"/>
    <n v="3"/>
    <n v="3"/>
    <n v="5"/>
    <n v="5"/>
    <n v="6"/>
    <n v="9"/>
    <n v="6"/>
    <n v="6"/>
    <n v="11"/>
    <n v="14"/>
    <n v="11"/>
    <n v="16"/>
    <n v="10"/>
    <n v="7"/>
    <n v="11"/>
    <n v="9"/>
    <n v="3"/>
    <n v="5"/>
    <n v="5"/>
    <n v="7"/>
    <n v="4"/>
    <n v="5"/>
    <n v="4"/>
    <n v="3"/>
    <n v="6"/>
    <n v="4"/>
    <n v="6"/>
    <n v="8"/>
    <n v="7"/>
    <n v="7"/>
    <n v="6"/>
    <n v="8"/>
    <n v="6"/>
    <n v="5"/>
    <n v="5"/>
  </r>
  <r>
    <n v="109"/>
    <x v="10"/>
    <x v="4"/>
    <n v="2019"/>
    <x v="36"/>
    <x v="37"/>
    <n v="0"/>
    <n v="0"/>
    <n v="1"/>
    <n v="1"/>
    <n v="0"/>
    <n v="0"/>
    <n v="0"/>
    <n v="0"/>
    <n v="0"/>
    <n v="0"/>
    <n v="0"/>
    <n v="0"/>
    <n v="0"/>
    <n v="0"/>
    <n v="0"/>
    <n v="0"/>
    <n v="0"/>
    <n v="0"/>
    <n v="1"/>
    <n v="0"/>
    <n v="0"/>
    <n v="0"/>
    <n v="0"/>
    <n v="1"/>
    <n v="1"/>
    <n v="1"/>
    <n v="1"/>
    <n v="3"/>
    <n v="1"/>
    <n v="1"/>
    <n v="1"/>
    <n v="1"/>
    <n v="0"/>
    <n v="1"/>
    <n v="0"/>
    <n v="0"/>
    <n v="0"/>
    <n v="0"/>
    <n v="0"/>
    <n v="0"/>
    <n v="0"/>
    <n v="0"/>
    <n v="0"/>
    <n v="0"/>
    <n v="1"/>
    <n v="1"/>
    <n v="2"/>
    <n v="1"/>
    <n v="1"/>
    <n v="0"/>
  </r>
  <r>
    <n v="110"/>
    <x v="10"/>
    <x v="4"/>
    <n v="2020"/>
    <x v="33"/>
    <x v="41"/>
    <n v="0"/>
    <n v="0"/>
    <n v="0"/>
    <n v="0"/>
    <n v="0"/>
    <n v="0"/>
    <n v="0"/>
    <n v="0"/>
    <n v="0"/>
    <n v="0"/>
    <n v="0"/>
    <n v="0"/>
    <n v="0"/>
    <n v="0"/>
    <n v="0"/>
    <n v="0"/>
    <n v="0"/>
    <n v="0"/>
    <n v="0"/>
    <n v="0"/>
    <n v="1"/>
    <n v="1"/>
    <n v="1"/>
    <n v="1"/>
    <n v="0"/>
    <n v="0"/>
    <n v="0"/>
    <n v="0"/>
    <n v="1"/>
    <n v="1"/>
    <n v="1"/>
    <n v="1"/>
    <n v="1"/>
    <n v="0"/>
    <n v="0"/>
    <n v="0"/>
    <n v="0"/>
    <n v="0"/>
    <n v="0"/>
    <n v="0"/>
    <n v="0"/>
    <n v="0"/>
    <n v="0"/>
    <n v="0"/>
    <n v="0"/>
    <n v="0"/>
    <n v="0"/>
    <n v="0"/>
    <n v="0"/>
    <n v="0"/>
  </r>
  <r>
    <n v="111"/>
    <x v="11"/>
    <x v="2"/>
    <n v="2019"/>
    <x v="32"/>
    <x v="36"/>
    <n v="4"/>
    <n v="3"/>
    <n v="5"/>
    <n v="5"/>
    <n v="4"/>
    <n v="3"/>
    <n v="2"/>
    <n v="2"/>
    <n v="1"/>
    <n v="1"/>
    <n v="0"/>
    <n v="0"/>
    <n v="1"/>
    <n v="2"/>
    <n v="2"/>
    <n v="3"/>
    <n v="2"/>
    <n v="3"/>
    <n v="3"/>
    <n v="3"/>
    <n v="4"/>
    <n v="5"/>
    <n v="4"/>
    <n v="3"/>
    <n v="3"/>
    <n v="4"/>
    <n v="3"/>
    <n v="5"/>
    <n v="5"/>
    <n v="8"/>
    <n v="7"/>
    <n v="6"/>
    <n v="10"/>
    <n v="7"/>
    <n v="8"/>
    <n v="5"/>
    <n v="3"/>
    <n v="3"/>
    <n v="4"/>
    <n v="2"/>
    <n v="2"/>
    <n v="2"/>
    <n v="1"/>
    <n v="1"/>
    <n v="0"/>
    <n v="0"/>
    <n v="0"/>
    <n v="0"/>
    <n v="0"/>
    <n v="0"/>
  </r>
  <r>
    <n v="112"/>
    <x v="11"/>
    <x v="2"/>
    <n v="2020"/>
    <x v="33"/>
    <x v="41"/>
    <n v="1"/>
    <n v="2"/>
    <n v="1"/>
    <n v="2"/>
    <n v="3"/>
    <n v="3"/>
    <n v="3"/>
    <n v="2"/>
    <n v="2"/>
    <n v="1"/>
    <n v="1"/>
    <n v="2"/>
    <n v="2"/>
    <n v="3"/>
    <n v="4"/>
    <n v="4"/>
    <n v="5"/>
    <n v="4"/>
    <n v="6"/>
    <n v="6"/>
    <n v="6"/>
    <n v="7"/>
    <n v="6"/>
    <n v="5"/>
    <n v="5"/>
    <n v="7"/>
    <n v="5"/>
    <n v="7"/>
    <n v="6"/>
    <n v="6"/>
    <n v="7"/>
    <n v="5"/>
    <n v="5"/>
    <n v="4"/>
    <n v="3"/>
    <n v="3"/>
    <n v="3"/>
    <n v="3"/>
    <n v="3"/>
    <n v="3"/>
    <n v="2"/>
    <n v="3"/>
    <n v="3"/>
    <n v="2"/>
    <n v="2"/>
    <n v="2"/>
    <n v="1"/>
    <n v="2"/>
    <n v="1"/>
    <n v="1"/>
  </r>
  <r>
    <n v="113"/>
    <x v="11"/>
    <x v="0"/>
    <n v="2019"/>
    <x v="24"/>
    <x v="34"/>
    <n v="7"/>
    <n v="6"/>
    <n v="10"/>
    <n v="7"/>
    <n v="8"/>
    <n v="7"/>
    <n v="5"/>
    <n v="5"/>
    <n v="4"/>
    <n v="3"/>
    <n v="3"/>
    <n v="3"/>
    <n v="3"/>
    <n v="3"/>
    <n v="4"/>
    <n v="3"/>
    <n v="3"/>
    <n v="3"/>
    <n v="4"/>
    <n v="6"/>
    <n v="4"/>
    <n v="6"/>
    <n v="11"/>
    <n v="4"/>
    <n v="10"/>
    <n v="7"/>
    <n v="5"/>
    <n v="7"/>
    <n v="8"/>
    <n v="6"/>
    <n v="7"/>
    <n v="8"/>
    <n v="9"/>
    <n v="6"/>
    <n v="6"/>
    <n v="4"/>
    <n v="7"/>
    <n v="6"/>
    <n v="6"/>
    <n v="7"/>
    <n v="5"/>
    <n v="5"/>
    <n v="7"/>
    <n v="7"/>
    <n v="6"/>
    <n v="5"/>
    <n v="6"/>
    <n v="6"/>
    <n v="6"/>
    <n v="5"/>
  </r>
  <r>
    <n v="114"/>
    <x v="11"/>
    <x v="0"/>
    <n v="2020"/>
    <x v="37"/>
    <x v="42"/>
    <n v="7"/>
    <n v="7"/>
    <n v="9"/>
    <n v="5"/>
    <n v="8"/>
    <n v="9"/>
    <n v="7"/>
    <n v="7"/>
    <n v="6"/>
    <n v="5"/>
    <n v="4"/>
    <n v="4"/>
    <n v="4"/>
    <n v="3"/>
    <n v="3"/>
    <n v="3"/>
    <n v="3"/>
    <n v="4"/>
    <n v="5"/>
    <n v="6"/>
    <n v="6"/>
    <n v="6"/>
    <n v="8"/>
    <n v="7"/>
    <n v="5"/>
    <n v="6"/>
    <n v="7"/>
    <n v="5"/>
    <n v="9"/>
    <n v="10"/>
    <n v="8"/>
    <n v="9"/>
    <n v="8"/>
    <n v="5"/>
    <n v="5"/>
    <n v="4"/>
    <n v="8"/>
    <n v="6"/>
    <n v="7"/>
    <n v="7"/>
    <n v="6"/>
    <n v="7"/>
    <n v="6"/>
    <n v="5"/>
    <n v="6"/>
    <n v="4"/>
    <n v="7"/>
    <n v="5"/>
    <n v="6"/>
    <n v="3"/>
  </r>
  <r>
    <n v="115"/>
    <x v="11"/>
    <x v="3"/>
    <n v="2019"/>
    <x v="35"/>
    <x v="36"/>
    <n v="3"/>
    <n v="3"/>
    <n v="3"/>
    <n v="2"/>
    <n v="3"/>
    <n v="2"/>
    <n v="1"/>
    <n v="2"/>
    <n v="2"/>
    <n v="3"/>
    <n v="3"/>
    <n v="3"/>
    <n v="2"/>
    <n v="1"/>
    <n v="1"/>
    <n v="2"/>
    <n v="2"/>
    <n v="2"/>
    <n v="2"/>
    <n v="2"/>
    <n v="2"/>
    <n v="2"/>
    <n v="4"/>
    <n v="2"/>
    <n v="2"/>
    <n v="5"/>
    <n v="5"/>
    <n v="3"/>
    <n v="2"/>
    <n v="2"/>
    <n v="2"/>
    <n v="3"/>
    <n v="6"/>
    <n v="5"/>
    <n v="2"/>
    <n v="2"/>
    <n v="3"/>
    <n v="1"/>
    <n v="2"/>
    <n v="2"/>
    <n v="2"/>
    <n v="1"/>
    <n v="2"/>
    <n v="2"/>
    <n v="1"/>
    <n v="1"/>
    <n v="2"/>
    <n v="2"/>
    <n v="1"/>
    <n v="1"/>
  </r>
  <r>
    <n v="116"/>
    <x v="11"/>
    <x v="3"/>
    <n v="2020"/>
    <x v="36"/>
    <x v="43"/>
    <n v="3"/>
    <n v="2"/>
    <n v="3"/>
    <n v="2"/>
    <n v="2"/>
    <n v="1"/>
    <n v="2"/>
    <n v="1"/>
    <n v="1"/>
    <n v="1"/>
    <n v="0"/>
    <n v="1"/>
    <n v="1"/>
    <n v="1"/>
    <n v="1"/>
    <n v="3"/>
    <n v="2"/>
    <n v="4"/>
    <n v="4"/>
    <n v="4"/>
    <n v="4"/>
    <n v="4"/>
    <n v="6"/>
    <n v="5"/>
    <n v="2"/>
    <n v="3"/>
    <n v="2"/>
    <n v="3"/>
    <n v="3"/>
    <n v="3"/>
    <n v="2"/>
    <n v="4"/>
    <n v="4"/>
    <n v="1"/>
    <n v="1"/>
    <n v="2"/>
    <n v="1"/>
    <n v="1"/>
    <n v="1"/>
    <n v="1"/>
    <n v="1"/>
    <n v="1"/>
    <n v="1"/>
    <n v="1"/>
    <n v="0"/>
    <n v="0"/>
    <n v="0"/>
    <n v="0"/>
    <n v="0"/>
    <n v="0"/>
  </r>
  <r>
    <n v="117"/>
    <x v="11"/>
    <x v="1"/>
    <n v="2019"/>
    <x v="32"/>
    <x v="39"/>
    <n v="6"/>
    <n v="6"/>
    <n v="7"/>
    <n v="6"/>
    <n v="7"/>
    <n v="5"/>
    <n v="4"/>
    <n v="7"/>
    <n v="4"/>
    <n v="6"/>
    <n v="5"/>
    <n v="6"/>
    <n v="4"/>
    <n v="4"/>
    <n v="3"/>
    <n v="3"/>
    <n v="3"/>
    <n v="4"/>
    <n v="3"/>
    <n v="4"/>
    <n v="4"/>
    <n v="4"/>
    <n v="4"/>
    <n v="6"/>
    <n v="7"/>
    <n v="8"/>
    <n v="10"/>
    <n v="12"/>
    <n v="11"/>
    <n v="7"/>
    <n v="6"/>
    <n v="5"/>
    <n v="6"/>
    <n v="6"/>
    <n v="5"/>
    <n v="3"/>
    <n v="2"/>
    <n v="2"/>
    <n v="1"/>
    <n v="1"/>
    <n v="1"/>
    <n v="3"/>
    <n v="3"/>
    <n v="3"/>
    <n v="4"/>
    <n v="6"/>
    <n v="6"/>
    <n v="3"/>
    <n v="4"/>
    <n v="2"/>
  </r>
  <r>
    <n v="118"/>
    <x v="11"/>
    <x v="1"/>
    <n v="2020"/>
    <x v="35"/>
    <x v="43"/>
    <n v="1"/>
    <n v="1"/>
    <n v="0"/>
    <n v="3"/>
    <n v="6"/>
    <n v="10"/>
    <n v="16"/>
    <n v="10"/>
    <n v="5"/>
    <n v="3"/>
    <n v="2"/>
    <n v="2"/>
    <n v="1"/>
    <n v="1"/>
    <n v="1"/>
    <n v="2"/>
    <n v="3"/>
    <n v="2"/>
    <n v="3"/>
    <n v="3"/>
    <n v="4"/>
    <n v="6"/>
    <n v="5"/>
    <n v="8"/>
    <n v="7"/>
    <n v="11"/>
    <n v="14"/>
    <n v="11"/>
    <n v="10"/>
    <n v="11"/>
    <n v="5"/>
    <n v="4"/>
    <n v="5"/>
    <n v="2"/>
    <n v="2"/>
    <n v="2"/>
    <n v="2"/>
    <n v="2"/>
    <n v="1"/>
    <n v="3"/>
    <n v="3"/>
    <n v="5"/>
    <n v="6"/>
    <n v="5"/>
    <n v="4"/>
    <n v="5"/>
    <n v="4"/>
    <n v="5"/>
    <n v="5"/>
    <n v="3"/>
  </r>
  <r>
    <n v="119"/>
    <x v="11"/>
    <x v="4"/>
    <n v="2019"/>
    <x v="35"/>
    <x v="37"/>
    <n v="2"/>
    <n v="2"/>
    <n v="2"/>
    <n v="1"/>
    <n v="1"/>
    <n v="1"/>
    <n v="0"/>
    <n v="0"/>
    <n v="0"/>
    <n v="0"/>
    <n v="0"/>
    <n v="0"/>
    <n v="0"/>
    <n v="1"/>
    <n v="1"/>
    <n v="1"/>
    <n v="1"/>
    <n v="1"/>
    <n v="2"/>
    <n v="1"/>
    <n v="1"/>
    <n v="0"/>
    <n v="0"/>
    <n v="0"/>
    <n v="1"/>
    <n v="1"/>
    <n v="2"/>
    <n v="2"/>
    <n v="2"/>
    <n v="3"/>
    <n v="3"/>
    <n v="2"/>
    <n v="2"/>
    <n v="1"/>
    <n v="1"/>
    <n v="1"/>
    <n v="1"/>
    <n v="2"/>
    <n v="1"/>
    <n v="1"/>
    <n v="1"/>
    <n v="1"/>
    <n v="1"/>
    <n v="1"/>
    <n v="2"/>
    <n v="1"/>
    <n v="4"/>
    <n v="2"/>
    <n v="1"/>
    <n v="2"/>
  </r>
  <r>
    <n v="120"/>
    <x v="11"/>
    <x v="4"/>
    <n v="2020"/>
    <x v="36"/>
    <x v="37"/>
    <n v="0"/>
    <n v="0"/>
    <n v="0"/>
    <n v="0"/>
    <n v="0"/>
    <n v="0"/>
    <n v="0"/>
    <n v="0"/>
    <n v="0"/>
    <n v="1"/>
    <n v="2"/>
    <n v="1"/>
    <n v="1"/>
    <n v="0"/>
    <n v="1"/>
    <n v="0"/>
    <n v="1"/>
    <n v="0"/>
    <n v="0"/>
    <n v="1"/>
    <n v="3"/>
    <n v="2"/>
    <n v="3"/>
    <n v="2"/>
    <n v="1"/>
    <n v="1"/>
    <n v="1"/>
    <n v="1"/>
    <n v="3"/>
    <n v="2"/>
    <n v="2"/>
    <n v="1"/>
    <n v="0"/>
    <n v="1"/>
    <n v="1"/>
    <n v="1"/>
    <n v="0"/>
    <n v="0"/>
    <n v="0"/>
    <n v="0"/>
    <n v="0"/>
    <n v="0"/>
    <n v="0"/>
    <n v="1"/>
    <n v="0"/>
    <n v="0"/>
    <n v="1"/>
    <n v="1"/>
    <n v="1"/>
    <n v="1"/>
  </r>
  <r>
    <n v="121"/>
    <x v="12"/>
    <x v="2"/>
    <n v="2019"/>
    <x v="32"/>
    <x v="39"/>
    <n v="4"/>
    <n v="3"/>
    <n v="5"/>
    <n v="3"/>
    <n v="2"/>
    <n v="2"/>
    <n v="3"/>
    <n v="1"/>
    <n v="1"/>
    <n v="1"/>
    <n v="1"/>
    <n v="1"/>
    <n v="1"/>
    <n v="2"/>
    <n v="2"/>
    <n v="2"/>
    <n v="1"/>
    <n v="2"/>
    <n v="2"/>
    <n v="4"/>
    <n v="4"/>
    <n v="7"/>
    <n v="5"/>
    <n v="5"/>
    <n v="2"/>
    <n v="3"/>
    <n v="2"/>
    <n v="3"/>
    <n v="5"/>
    <n v="6"/>
    <n v="5"/>
    <n v="7"/>
    <n v="6"/>
    <n v="4"/>
    <n v="5"/>
    <n v="3"/>
    <n v="2"/>
    <n v="1"/>
    <n v="2"/>
    <n v="2"/>
    <n v="2"/>
    <n v="1"/>
    <n v="1"/>
    <n v="1"/>
    <n v="0"/>
    <n v="0"/>
    <n v="0"/>
    <n v="0"/>
    <n v="0"/>
    <n v="0"/>
  </r>
  <r>
    <n v="122"/>
    <x v="12"/>
    <x v="2"/>
    <n v="2020"/>
    <x v="33"/>
    <x v="41"/>
    <n v="0"/>
    <n v="1"/>
    <n v="1"/>
    <n v="1"/>
    <n v="2"/>
    <n v="2"/>
    <n v="4"/>
    <n v="4"/>
    <n v="2"/>
    <n v="3"/>
    <n v="2"/>
    <n v="2"/>
    <n v="3"/>
    <n v="2"/>
    <n v="3"/>
    <n v="3"/>
    <n v="3"/>
    <n v="4"/>
    <n v="3"/>
    <n v="6"/>
    <n v="6"/>
    <n v="8"/>
    <n v="11"/>
    <n v="8"/>
    <n v="2"/>
    <n v="4"/>
    <n v="4"/>
    <n v="4"/>
    <n v="3"/>
    <n v="4"/>
    <n v="3"/>
    <n v="2"/>
    <n v="3"/>
    <n v="4"/>
    <n v="2"/>
    <n v="4"/>
    <n v="2"/>
    <n v="2"/>
    <n v="2"/>
    <n v="2"/>
    <n v="3"/>
    <n v="3"/>
    <n v="3"/>
    <n v="3"/>
    <n v="3"/>
    <n v="3"/>
    <n v="3"/>
    <n v="3"/>
    <n v="4"/>
    <n v="3"/>
  </r>
  <r>
    <n v="123"/>
    <x v="12"/>
    <x v="0"/>
    <n v="2019"/>
    <x v="27"/>
    <x v="38"/>
    <n v="9"/>
    <n v="9"/>
    <n v="10"/>
    <n v="8"/>
    <n v="7"/>
    <n v="11"/>
    <n v="9"/>
    <n v="8"/>
    <n v="5"/>
    <n v="7"/>
    <n v="6"/>
    <n v="7"/>
    <n v="8"/>
    <n v="5"/>
    <n v="8"/>
    <n v="7"/>
    <n v="9"/>
    <n v="7"/>
    <n v="8"/>
    <n v="9"/>
    <n v="13"/>
    <n v="11"/>
    <n v="9"/>
    <n v="7"/>
    <n v="6"/>
    <n v="7"/>
    <n v="8"/>
    <n v="8"/>
    <n v="10"/>
    <n v="8"/>
    <n v="11"/>
    <n v="10"/>
    <n v="12"/>
    <n v="9"/>
    <n v="8"/>
    <n v="9"/>
    <n v="8"/>
    <n v="6"/>
    <n v="6"/>
    <n v="11"/>
    <n v="8"/>
    <n v="8"/>
    <n v="8"/>
    <n v="11"/>
    <n v="9"/>
    <n v="6"/>
    <n v="7"/>
    <n v="7"/>
    <n v="7"/>
    <n v="5"/>
  </r>
  <r>
    <n v="124"/>
    <x v="12"/>
    <x v="0"/>
    <n v="2020"/>
    <x v="24"/>
    <x v="38"/>
    <n v="10"/>
    <n v="11"/>
    <n v="7"/>
    <n v="9"/>
    <n v="7"/>
    <n v="9"/>
    <n v="10"/>
    <n v="11"/>
    <n v="6"/>
    <n v="9"/>
    <n v="8"/>
    <n v="7"/>
    <n v="6"/>
    <n v="7"/>
    <n v="7"/>
    <n v="7"/>
    <n v="8"/>
    <n v="7"/>
    <n v="10"/>
    <n v="7"/>
    <n v="8"/>
    <n v="10"/>
    <n v="10"/>
    <n v="5"/>
    <n v="6"/>
    <n v="10"/>
    <n v="8"/>
    <n v="12"/>
    <n v="11"/>
    <n v="10"/>
    <n v="11"/>
    <n v="14"/>
    <n v="7"/>
    <n v="9"/>
    <n v="10"/>
    <n v="7"/>
    <n v="7"/>
    <n v="9"/>
    <n v="10"/>
    <n v="8"/>
    <n v="7"/>
    <n v="8"/>
    <n v="4"/>
    <n v="9"/>
    <n v="8"/>
    <n v="7"/>
    <n v="5"/>
    <n v="7"/>
    <n v="7"/>
    <n v="4"/>
  </r>
  <r>
    <n v="125"/>
    <x v="12"/>
    <x v="3"/>
    <n v="2019"/>
    <x v="35"/>
    <x v="43"/>
    <n v="1"/>
    <n v="3"/>
    <n v="3"/>
    <n v="1"/>
    <n v="2"/>
    <n v="2"/>
    <n v="2"/>
    <n v="3"/>
    <n v="2"/>
    <n v="1"/>
    <n v="3"/>
    <n v="4"/>
    <n v="2"/>
    <n v="1"/>
    <n v="1"/>
    <n v="1"/>
    <n v="1"/>
    <n v="1"/>
    <n v="1"/>
    <n v="1"/>
    <n v="2"/>
    <n v="2"/>
    <n v="4"/>
    <n v="3"/>
    <n v="2"/>
    <n v="1"/>
    <n v="2"/>
    <n v="3"/>
    <n v="4"/>
    <n v="3"/>
    <n v="4"/>
    <n v="3"/>
    <n v="3"/>
    <n v="3"/>
    <n v="1"/>
    <n v="3"/>
    <n v="3"/>
    <n v="2"/>
    <n v="2"/>
    <n v="1"/>
    <n v="1"/>
    <n v="1"/>
    <n v="1"/>
    <n v="1"/>
    <n v="1"/>
    <n v="1"/>
    <n v="2"/>
    <n v="1"/>
    <n v="2"/>
    <n v="2"/>
  </r>
  <r>
    <n v="126"/>
    <x v="12"/>
    <x v="3"/>
    <n v="2020"/>
    <x v="36"/>
    <x v="37"/>
    <n v="3"/>
    <n v="2"/>
    <n v="2"/>
    <n v="1"/>
    <n v="1"/>
    <n v="1"/>
    <n v="1"/>
    <n v="1"/>
    <n v="1"/>
    <n v="1"/>
    <n v="1"/>
    <n v="1"/>
    <n v="0"/>
    <n v="1"/>
    <n v="1"/>
    <n v="2"/>
    <n v="1"/>
    <n v="3"/>
    <n v="2"/>
    <n v="2"/>
    <n v="5"/>
    <n v="4"/>
    <n v="5"/>
    <n v="3"/>
    <n v="2"/>
    <n v="4"/>
    <n v="3"/>
    <n v="2"/>
    <n v="3"/>
    <n v="3"/>
    <n v="4"/>
    <n v="3"/>
    <n v="1"/>
    <n v="1"/>
    <n v="1"/>
    <n v="1"/>
    <n v="1"/>
    <n v="0"/>
    <n v="1"/>
    <n v="1"/>
    <n v="1"/>
    <n v="0"/>
    <n v="0"/>
    <n v="0"/>
    <n v="0"/>
    <n v="0"/>
    <n v="0"/>
    <n v="0"/>
    <n v="0"/>
    <n v="0"/>
  </r>
  <r>
    <n v="127"/>
    <x v="12"/>
    <x v="1"/>
    <n v="2019"/>
    <x v="37"/>
    <x v="42"/>
    <n v="6"/>
    <n v="7"/>
    <n v="4"/>
    <n v="5"/>
    <n v="7"/>
    <n v="9"/>
    <n v="8"/>
    <n v="9"/>
    <n v="6"/>
    <n v="7"/>
    <n v="5"/>
    <n v="6"/>
    <n v="6"/>
    <n v="6"/>
    <n v="5"/>
    <n v="4"/>
    <n v="6"/>
    <n v="2"/>
    <n v="3"/>
    <n v="7"/>
    <n v="7"/>
    <n v="8"/>
    <n v="9"/>
    <n v="7"/>
    <n v="7"/>
    <n v="9"/>
    <n v="11"/>
    <n v="16"/>
    <n v="15"/>
    <n v="11"/>
    <n v="10"/>
    <n v="9"/>
    <n v="9"/>
    <n v="8"/>
    <n v="6"/>
    <n v="4"/>
    <n v="4"/>
    <n v="2"/>
    <n v="2"/>
    <n v="2"/>
    <n v="3"/>
    <n v="4"/>
    <n v="4"/>
    <n v="5"/>
    <n v="6"/>
    <n v="6"/>
    <n v="5"/>
    <n v="6"/>
    <n v="5"/>
    <n v="4"/>
  </r>
  <r>
    <n v="128"/>
    <x v="12"/>
    <x v="1"/>
    <n v="2020"/>
    <x v="34"/>
    <x v="42"/>
    <n v="4"/>
    <n v="2"/>
    <n v="1"/>
    <n v="4"/>
    <n v="9"/>
    <n v="11"/>
    <n v="18"/>
    <n v="9"/>
    <n v="12"/>
    <n v="8"/>
    <n v="3"/>
    <n v="4"/>
    <n v="4"/>
    <n v="4"/>
    <n v="5"/>
    <n v="4"/>
    <n v="4"/>
    <n v="4"/>
    <n v="4"/>
    <n v="5"/>
    <n v="7"/>
    <n v="6"/>
    <n v="6"/>
    <n v="7"/>
    <n v="14"/>
    <n v="16"/>
    <n v="11"/>
    <n v="19"/>
    <n v="15"/>
    <n v="11"/>
    <n v="6"/>
    <n v="5"/>
    <n v="7"/>
    <n v="5"/>
    <n v="5"/>
    <n v="4"/>
    <n v="3"/>
    <n v="3"/>
    <n v="3"/>
    <n v="4"/>
    <n v="4"/>
    <n v="4"/>
    <n v="7"/>
    <n v="5"/>
    <n v="6"/>
    <n v="7"/>
    <n v="5"/>
    <n v="6"/>
    <n v="5"/>
    <n v="4"/>
  </r>
  <r>
    <n v="129"/>
    <x v="12"/>
    <x v="4"/>
    <n v="2019"/>
    <x v="36"/>
    <x v="37"/>
    <n v="1"/>
    <n v="1"/>
    <n v="1"/>
    <n v="1"/>
    <n v="1"/>
    <n v="0"/>
    <n v="0"/>
    <n v="0"/>
    <n v="0"/>
    <n v="0"/>
    <n v="0"/>
    <n v="0"/>
    <n v="0"/>
    <n v="0"/>
    <n v="1"/>
    <n v="1"/>
    <n v="1"/>
    <n v="1"/>
    <n v="1"/>
    <n v="1"/>
    <n v="1"/>
    <n v="0"/>
    <n v="0"/>
    <n v="1"/>
    <n v="1"/>
    <n v="1"/>
    <n v="3"/>
    <n v="4"/>
    <n v="3"/>
    <n v="1"/>
    <n v="1"/>
    <n v="1"/>
    <n v="2"/>
    <n v="1"/>
    <n v="1"/>
    <n v="1"/>
    <n v="1"/>
    <n v="1"/>
    <n v="1"/>
    <n v="1"/>
    <n v="1"/>
    <n v="1"/>
    <n v="1"/>
    <n v="1"/>
    <n v="1"/>
    <n v="1"/>
    <n v="1"/>
    <n v="1"/>
    <n v="1"/>
    <n v="1"/>
  </r>
  <r>
    <n v="130"/>
    <x v="12"/>
    <x v="4"/>
    <n v="2020"/>
    <x v="33"/>
    <x v="37"/>
    <n v="0"/>
    <n v="0"/>
    <n v="0"/>
    <n v="0"/>
    <n v="0"/>
    <n v="0"/>
    <n v="0"/>
    <n v="1"/>
    <n v="1"/>
    <n v="1"/>
    <n v="1"/>
    <n v="2"/>
    <n v="1"/>
    <n v="1"/>
    <n v="1"/>
    <n v="1"/>
    <n v="0"/>
    <n v="1"/>
    <n v="1"/>
    <n v="1"/>
    <n v="1"/>
    <n v="1"/>
    <n v="2"/>
    <n v="2"/>
    <n v="1"/>
    <n v="1"/>
    <n v="0"/>
    <n v="1"/>
    <n v="1"/>
    <n v="1"/>
    <n v="2"/>
    <n v="1"/>
    <n v="1"/>
    <n v="1"/>
    <n v="1"/>
    <n v="1"/>
    <n v="0"/>
    <n v="0"/>
    <n v="0"/>
    <n v="0"/>
    <n v="0"/>
    <n v="1"/>
    <n v="1"/>
    <n v="2"/>
    <n v="1"/>
    <n v="1"/>
    <n v="1"/>
    <n v="1"/>
    <n v="2"/>
    <n v="1"/>
  </r>
  <r>
    <n v="131"/>
    <x v="13"/>
    <x v="2"/>
    <n v="2019"/>
    <x v="32"/>
    <x v="38"/>
    <n v="7"/>
    <n v="3"/>
    <n v="7"/>
    <n v="5"/>
    <n v="7"/>
    <n v="4"/>
    <n v="7"/>
    <n v="5"/>
    <n v="4"/>
    <n v="4"/>
    <n v="2"/>
    <n v="3"/>
    <n v="3"/>
    <n v="4"/>
    <n v="7"/>
    <n v="3"/>
    <n v="5"/>
    <n v="3"/>
    <n v="4"/>
    <n v="4"/>
    <n v="4"/>
    <n v="7"/>
    <n v="7"/>
    <n v="7"/>
    <n v="5"/>
    <n v="4"/>
    <n v="3"/>
    <n v="4"/>
    <n v="8"/>
    <n v="11"/>
    <n v="9"/>
    <n v="5"/>
    <n v="6"/>
    <n v="5"/>
    <n v="4"/>
    <n v="5"/>
    <n v="7"/>
    <n v="4"/>
    <n v="4"/>
    <n v="4"/>
    <n v="4"/>
    <n v="3"/>
    <n v="3"/>
    <n v="2"/>
    <n v="3"/>
    <n v="2"/>
    <n v="2"/>
    <n v="2"/>
    <n v="2"/>
    <n v="2"/>
  </r>
  <r>
    <n v="132"/>
    <x v="13"/>
    <x v="2"/>
    <n v="2020"/>
    <x v="36"/>
    <x v="39"/>
    <n v="2"/>
    <n v="3"/>
    <n v="4"/>
    <n v="3"/>
    <n v="4"/>
    <n v="5"/>
    <n v="5"/>
    <n v="5"/>
    <n v="5"/>
    <n v="5"/>
    <n v="4"/>
    <n v="5"/>
    <n v="4"/>
    <n v="4"/>
    <n v="5"/>
    <n v="6"/>
    <n v="5"/>
    <n v="2"/>
    <n v="4"/>
    <n v="7"/>
    <n v="9"/>
    <n v="9"/>
    <n v="9"/>
    <n v="10"/>
    <n v="2"/>
    <n v="5"/>
    <n v="5"/>
    <n v="3"/>
    <n v="7"/>
    <n v="6"/>
    <n v="6"/>
    <n v="6"/>
    <n v="2"/>
    <n v="5"/>
    <n v="4"/>
    <n v="5"/>
    <n v="2"/>
    <n v="4"/>
    <n v="4"/>
    <n v="4"/>
    <n v="3"/>
    <n v="5"/>
    <n v="3"/>
    <n v="3"/>
    <n v="5"/>
    <n v="5"/>
    <n v="6"/>
    <n v="6"/>
    <n v="6"/>
    <n v="9"/>
  </r>
  <r>
    <n v="133"/>
    <x v="13"/>
    <x v="0"/>
    <n v="2019"/>
    <x v="25"/>
    <x v="30"/>
    <n v="8"/>
    <n v="13"/>
    <n v="13"/>
    <n v="13"/>
    <n v="14"/>
    <n v="12"/>
    <n v="9"/>
    <n v="12"/>
    <n v="10"/>
    <n v="8"/>
    <n v="12"/>
    <n v="10"/>
    <n v="5"/>
    <n v="11"/>
    <n v="11"/>
    <n v="9"/>
    <n v="12"/>
    <n v="11"/>
    <n v="16"/>
    <n v="10"/>
    <n v="10"/>
    <n v="12"/>
    <n v="10"/>
    <n v="10"/>
    <n v="8"/>
    <n v="14"/>
    <n v="12"/>
    <n v="13"/>
    <n v="14"/>
    <n v="10"/>
    <n v="23"/>
    <n v="16"/>
    <n v="12"/>
    <n v="15"/>
    <n v="11"/>
    <n v="12"/>
    <n v="10"/>
    <n v="8"/>
    <n v="8"/>
    <n v="12"/>
    <n v="11"/>
    <n v="12"/>
    <n v="14"/>
    <n v="11"/>
    <n v="10"/>
    <n v="12"/>
    <n v="10"/>
    <n v="14"/>
    <n v="12"/>
    <n v="8"/>
  </r>
  <r>
    <n v="134"/>
    <x v="13"/>
    <x v="0"/>
    <n v="2020"/>
    <x v="28"/>
    <x v="29"/>
    <n v="18"/>
    <n v="11"/>
    <n v="14"/>
    <n v="11"/>
    <n v="14"/>
    <n v="16"/>
    <n v="13"/>
    <n v="11"/>
    <n v="8"/>
    <n v="9"/>
    <n v="11"/>
    <n v="10"/>
    <n v="10"/>
    <n v="13"/>
    <n v="12"/>
    <n v="13"/>
    <n v="12"/>
    <n v="12"/>
    <n v="9"/>
    <n v="7"/>
    <n v="13"/>
    <n v="9"/>
    <n v="13"/>
    <n v="7"/>
    <n v="9"/>
    <n v="9"/>
    <n v="12"/>
    <n v="13"/>
    <n v="16"/>
    <n v="15"/>
    <n v="15"/>
    <n v="11"/>
    <n v="8"/>
    <n v="14"/>
    <n v="12"/>
    <n v="11"/>
    <n v="9"/>
    <n v="8"/>
    <n v="13"/>
    <n v="10"/>
    <n v="11"/>
    <n v="14"/>
    <n v="14"/>
    <n v="7"/>
    <n v="11"/>
    <n v="11"/>
    <n v="11"/>
    <n v="8"/>
    <n v="7"/>
    <n v="10"/>
  </r>
  <r>
    <n v="135"/>
    <x v="13"/>
    <x v="3"/>
    <n v="2019"/>
    <x v="34"/>
    <x v="43"/>
    <n v="2"/>
    <n v="4"/>
    <n v="3"/>
    <n v="3"/>
    <n v="2"/>
    <n v="2"/>
    <n v="2"/>
    <n v="3"/>
    <n v="3"/>
    <n v="4"/>
    <n v="6"/>
    <n v="3"/>
    <n v="4"/>
    <n v="3"/>
    <n v="3"/>
    <n v="3"/>
    <n v="3"/>
    <n v="5"/>
    <n v="2"/>
    <n v="3"/>
    <n v="4"/>
    <n v="5"/>
    <n v="5"/>
    <n v="7"/>
    <n v="2"/>
    <n v="2"/>
    <n v="3"/>
    <n v="1"/>
    <n v="2"/>
    <n v="3"/>
    <n v="4"/>
    <n v="3"/>
    <n v="3"/>
    <n v="2"/>
    <n v="3"/>
    <n v="5"/>
    <n v="4"/>
    <n v="3"/>
    <n v="2"/>
    <n v="2"/>
    <n v="3"/>
    <n v="3"/>
    <n v="3"/>
    <n v="3"/>
    <n v="3"/>
    <n v="3"/>
    <n v="3"/>
    <n v="3"/>
    <n v="4"/>
    <n v="5"/>
  </r>
  <r>
    <n v="136"/>
    <x v="13"/>
    <x v="3"/>
    <n v="2020"/>
    <x v="35"/>
    <x v="39"/>
    <n v="2"/>
    <n v="3"/>
    <n v="4"/>
    <n v="3"/>
    <n v="2"/>
    <n v="3"/>
    <n v="2"/>
    <n v="1"/>
    <n v="2"/>
    <n v="2"/>
    <n v="2"/>
    <n v="2"/>
    <n v="1"/>
    <n v="2"/>
    <n v="3"/>
    <n v="3"/>
    <n v="4"/>
    <n v="4"/>
    <n v="2"/>
    <n v="4"/>
    <n v="5"/>
    <n v="4"/>
    <n v="6"/>
    <n v="7"/>
    <n v="4"/>
    <n v="1"/>
    <n v="2"/>
    <n v="4"/>
    <n v="4"/>
    <n v="8"/>
    <n v="4"/>
    <n v="4"/>
    <n v="3"/>
    <n v="3"/>
    <n v="2"/>
    <n v="3"/>
    <n v="1"/>
    <n v="3"/>
    <n v="1"/>
    <n v="2"/>
    <n v="3"/>
    <n v="2"/>
    <n v="2"/>
    <n v="2"/>
    <n v="1"/>
    <n v="1"/>
    <n v="1"/>
    <n v="2"/>
    <n v="2"/>
    <n v="2"/>
  </r>
  <r>
    <n v="137"/>
    <x v="13"/>
    <x v="1"/>
    <n v="2019"/>
    <x v="28"/>
    <x v="26"/>
    <n v="10"/>
    <n v="13"/>
    <n v="13"/>
    <n v="12"/>
    <n v="10"/>
    <n v="14"/>
    <n v="16"/>
    <n v="15"/>
    <n v="8"/>
    <n v="10"/>
    <n v="13"/>
    <n v="15"/>
    <n v="13"/>
    <n v="14"/>
    <n v="10"/>
    <n v="10"/>
    <n v="8"/>
    <n v="8"/>
    <n v="7"/>
    <n v="12"/>
    <n v="9"/>
    <n v="10"/>
    <n v="9"/>
    <n v="6"/>
    <n v="14"/>
    <n v="13"/>
    <n v="16"/>
    <n v="15"/>
    <n v="8"/>
    <n v="14"/>
    <n v="16"/>
    <n v="12"/>
    <n v="9"/>
    <n v="11"/>
    <n v="10"/>
    <n v="10"/>
    <n v="9"/>
    <n v="6"/>
    <n v="7"/>
    <n v="6"/>
    <n v="7"/>
    <n v="6"/>
    <n v="8"/>
    <n v="6"/>
    <n v="7"/>
    <n v="8"/>
    <n v="11"/>
    <n v="8"/>
    <n v="11"/>
    <n v="4"/>
  </r>
  <r>
    <n v="138"/>
    <x v="13"/>
    <x v="1"/>
    <n v="2020"/>
    <x v="28"/>
    <x v="38"/>
    <n v="8"/>
    <n v="7"/>
    <n v="7"/>
    <n v="8"/>
    <n v="15"/>
    <n v="18"/>
    <n v="25"/>
    <n v="16"/>
    <n v="14"/>
    <n v="11"/>
    <n v="9"/>
    <n v="6"/>
    <n v="7"/>
    <n v="11"/>
    <n v="9"/>
    <n v="8"/>
    <n v="8"/>
    <n v="7"/>
    <n v="6"/>
    <n v="9"/>
    <n v="9"/>
    <n v="9"/>
    <n v="10"/>
    <n v="12"/>
    <n v="14"/>
    <n v="17"/>
    <n v="18"/>
    <n v="14"/>
    <n v="17"/>
    <n v="10"/>
    <n v="13"/>
    <n v="10"/>
    <n v="8"/>
    <n v="7"/>
    <n v="7"/>
    <n v="8"/>
    <n v="7"/>
    <n v="8"/>
    <n v="7"/>
    <n v="6"/>
    <n v="10"/>
    <n v="9"/>
    <n v="9"/>
    <n v="10"/>
    <n v="13"/>
    <n v="11"/>
    <n v="10"/>
    <n v="9"/>
    <n v="8"/>
    <n v="6"/>
  </r>
  <r>
    <n v="139"/>
    <x v="13"/>
    <x v="4"/>
    <n v="2019"/>
    <x v="35"/>
    <x v="39"/>
    <n v="3"/>
    <n v="2"/>
    <n v="3"/>
    <n v="2"/>
    <n v="1"/>
    <n v="1"/>
    <n v="1"/>
    <n v="2"/>
    <n v="1"/>
    <n v="1"/>
    <n v="1"/>
    <n v="1"/>
    <n v="2"/>
    <n v="1"/>
    <n v="1"/>
    <n v="2"/>
    <n v="1"/>
    <n v="2"/>
    <n v="2"/>
    <n v="3"/>
    <n v="2"/>
    <n v="1"/>
    <n v="1"/>
    <n v="2"/>
    <n v="2"/>
    <n v="3"/>
    <n v="2"/>
    <n v="3"/>
    <n v="1"/>
    <n v="3"/>
    <n v="3"/>
    <n v="3"/>
    <n v="1"/>
    <n v="2"/>
    <n v="2"/>
    <n v="2"/>
    <n v="2"/>
    <n v="1"/>
    <n v="2"/>
    <n v="2"/>
    <n v="2"/>
    <n v="1"/>
    <n v="1"/>
    <n v="2"/>
    <n v="1"/>
    <n v="3"/>
    <n v="3"/>
    <n v="1"/>
    <n v="2"/>
    <n v="2"/>
  </r>
  <r>
    <n v="140"/>
    <x v="13"/>
    <x v="4"/>
    <n v="2020"/>
    <x v="36"/>
    <x v="43"/>
    <n v="0"/>
    <n v="1"/>
    <n v="1"/>
    <n v="1"/>
    <n v="1"/>
    <n v="1"/>
    <n v="1"/>
    <n v="2"/>
    <n v="1"/>
    <n v="2"/>
    <n v="3"/>
    <n v="2"/>
    <n v="2"/>
    <n v="2"/>
    <n v="1"/>
    <n v="1"/>
    <n v="1"/>
    <n v="2"/>
    <n v="1"/>
    <n v="1"/>
    <n v="3"/>
    <n v="3"/>
    <n v="4"/>
    <n v="4"/>
    <n v="2"/>
    <n v="2"/>
    <n v="2"/>
    <n v="2"/>
    <n v="1"/>
    <n v="2"/>
    <n v="2"/>
    <n v="2"/>
    <n v="3"/>
    <n v="1"/>
    <n v="1"/>
    <n v="1"/>
    <n v="1"/>
    <n v="0"/>
    <n v="1"/>
    <n v="1"/>
    <n v="1"/>
    <n v="1"/>
    <n v="2"/>
    <n v="1"/>
    <n v="1"/>
    <n v="1"/>
    <n v="1"/>
    <n v="2"/>
    <n v="1"/>
    <n v="2"/>
  </r>
  <r>
    <n v="141"/>
    <x v="14"/>
    <x v="2"/>
    <n v="2019"/>
    <x v="35"/>
    <x v="43"/>
    <n v="2"/>
    <n v="2"/>
    <n v="1"/>
    <n v="3"/>
    <n v="2"/>
    <n v="1"/>
    <n v="1"/>
    <n v="1"/>
    <n v="1"/>
    <n v="0"/>
    <n v="0"/>
    <n v="0"/>
    <n v="0"/>
    <n v="1"/>
    <n v="2"/>
    <n v="1"/>
    <n v="1"/>
    <n v="1"/>
    <n v="1"/>
    <n v="2"/>
    <n v="2"/>
    <n v="3"/>
    <n v="6"/>
    <n v="4"/>
    <n v="2"/>
    <n v="2"/>
    <n v="2"/>
    <n v="3"/>
    <n v="4"/>
    <n v="3"/>
    <n v="3"/>
    <n v="4"/>
    <n v="5"/>
    <n v="3"/>
    <n v="4"/>
    <n v="3"/>
    <n v="2"/>
    <n v="2"/>
    <n v="1"/>
    <n v="1"/>
    <n v="1"/>
    <n v="1"/>
    <n v="0"/>
    <n v="0"/>
    <n v="0"/>
    <n v="0"/>
    <n v="0"/>
    <n v="0"/>
    <n v="0"/>
    <n v="0"/>
  </r>
  <r>
    <n v="142"/>
    <x v="14"/>
    <x v="2"/>
    <n v="2020"/>
    <x v="33"/>
    <x v="41"/>
    <n v="0"/>
    <n v="0"/>
    <n v="1"/>
    <n v="1"/>
    <n v="2"/>
    <n v="1"/>
    <n v="2"/>
    <n v="2"/>
    <n v="1"/>
    <n v="1"/>
    <n v="0"/>
    <n v="1"/>
    <n v="1"/>
    <n v="2"/>
    <n v="3"/>
    <n v="3"/>
    <n v="3"/>
    <n v="2"/>
    <n v="3"/>
    <n v="3"/>
    <n v="4"/>
    <n v="6"/>
    <n v="5"/>
    <n v="5"/>
    <n v="3"/>
    <n v="4"/>
    <n v="3"/>
    <n v="2"/>
    <n v="4"/>
    <n v="4"/>
    <n v="2"/>
    <n v="2"/>
    <n v="3"/>
    <n v="2"/>
    <n v="2"/>
    <n v="2"/>
    <n v="2"/>
    <n v="2"/>
    <n v="2"/>
    <n v="1"/>
    <n v="2"/>
    <n v="1"/>
    <n v="1"/>
    <n v="2"/>
    <n v="1"/>
    <n v="2"/>
    <n v="2"/>
    <n v="2"/>
    <n v="2"/>
    <n v="2"/>
  </r>
  <r>
    <n v="143"/>
    <x v="14"/>
    <x v="0"/>
    <n v="2019"/>
    <x v="24"/>
    <x v="42"/>
    <n v="7"/>
    <n v="6"/>
    <n v="7"/>
    <n v="6"/>
    <n v="7"/>
    <n v="8"/>
    <n v="7"/>
    <n v="6"/>
    <n v="5"/>
    <n v="4"/>
    <n v="2"/>
    <n v="3"/>
    <n v="3"/>
    <n v="4"/>
    <n v="3"/>
    <n v="4"/>
    <n v="5"/>
    <n v="4"/>
    <n v="4"/>
    <n v="6"/>
    <n v="6"/>
    <n v="8"/>
    <n v="7"/>
    <n v="8"/>
    <n v="5"/>
    <n v="6"/>
    <n v="8"/>
    <n v="9"/>
    <n v="7"/>
    <n v="5"/>
    <n v="10"/>
    <n v="5"/>
    <n v="8"/>
    <n v="5"/>
    <n v="4"/>
    <n v="5"/>
    <n v="5"/>
    <n v="7"/>
    <n v="4"/>
    <n v="7"/>
    <n v="3"/>
    <n v="7"/>
    <n v="4"/>
    <n v="6"/>
    <n v="6"/>
    <n v="6"/>
    <n v="5"/>
    <n v="4"/>
    <n v="5"/>
    <n v="3"/>
  </r>
  <r>
    <n v="144"/>
    <x v="14"/>
    <x v="0"/>
    <n v="2020"/>
    <x v="37"/>
    <x v="42"/>
    <n v="8"/>
    <n v="8"/>
    <n v="6"/>
    <n v="5"/>
    <n v="7"/>
    <n v="8"/>
    <n v="8"/>
    <n v="5"/>
    <n v="6"/>
    <n v="6"/>
    <n v="3"/>
    <n v="3"/>
    <n v="3"/>
    <n v="4"/>
    <n v="5"/>
    <n v="4"/>
    <n v="4"/>
    <n v="4"/>
    <n v="5"/>
    <n v="5"/>
    <n v="4"/>
    <n v="6"/>
    <n v="8"/>
    <n v="5"/>
    <n v="6"/>
    <n v="6"/>
    <n v="7"/>
    <n v="6"/>
    <n v="7"/>
    <n v="13"/>
    <n v="9"/>
    <n v="7"/>
    <n v="8"/>
    <n v="4"/>
    <n v="6"/>
    <n v="5"/>
    <n v="6"/>
    <n v="4"/>
    <n v="4"/>
    <n v="5"/>
    <n v="6"/>
    <n v="6"/>
    <n v="5"/>
    <n v="6"/>
    <n v="6"/>
    <n v="4"/>
    <n v="4"/>
    <n v="7"/>
    <n v="3"/>
    <n v="4"/>
  </r>
  <r>
    <n v="145"/>
    <x v="14"/>
    <x v="3"/>
    <n v="2019"/>
    <x v="35"/>
    <x v="43"/>
    <n v="2"/>
    <n v="3"/>
    <n v="2"/>
    <n v="3"/>
    <n v="1"/>
    <n v="2"/>
    <n v="1"/>
    <n v="1"/>
    <n v="2"/>
    <n v="2"/>
    <n v="4"/>
    <n v="2"/>
    <n v="2"/>
    <n v="1"/>
    <n v="1"/>
    <n v="1"/>
    <n v="1"/>
    <n v="1"/>
    <n v="1"/>
    <n v="1"/>
    <n v="2"/>
    <n v="2"/>
    <n v="2"/>
    <n v="3"/>
    <n v="2"/>
    <n v="3"/>
    <n v="1"/>
    <n v="3"/>
    <n v="2"/>
    <n v="1"/>
    <n v="3"/>
    <n v="2"/>
    <n v="4"/>
    <n v="2"/>
    <n v="1"/>
    <n v="1"/>
    <n v="2"/>
    <n v="1"/>
    <n v="1"/>
    <n v="1"/>
    <n v="1"/>
    <n v="1"/>
    <n v="1"/>
    <n v="1"/>
    <n v="1"/>
    <n v="1"/>
    <n v="1"/>
    <n v="2"/>
    <n v="2"/>
    <n v="1"/>
  </r>
  <r>
    <n v="146"/>
    <x v="14"/>
    <x v="3"/>
    <n v="2020"/>
    <x v="35"/>
    <x v="43"/>
    <n v="1"/>
    <n v="2"/>
    <n v="2"/>
    <n v="2"/>
    <n v="1"/>
    <n v="1"/>
    <n v="1"/>
    <n v="1"/>
    <n v="1"/>
    <n v="1"/>
    <n v="1"/>
    <n v="1"/>
    <n v="2"/>
    <n v="1"/>
    <n v="1"/>
    <n v="2"/>
    <n v="1"/>
    <n v="2"/>
    <n v="2"/>
    <n v="2"/>
    <n v="2"/>
    <n v="2"/>
    <n v="2"/>
    <n v="3"/>
    <n v="2"/>
    <n v="1"/>
    <n v="1"/>
    <n v="2"/>
    <n v="2"/>
    <n v="3"/>
    <n v="2"/>
    <n v="3"/>
    <n v="2"/>
    <n v="2"/>
    <n v="2"/>
    <n v="2"/>
    <n v="1"/>
    <n v="1"/>
    <n v="1"/>
    <n v="0"/>
    <n v="1"/>
    <n v="0"/>
    <n v="0"/>
    <n v="0"/>
    <n v="0"/>
    <n v="0"/>
    <n v="0"/>
    <n v="0"/>
    <n v="0"/>
    <n v="0"/>
  </r>
  <r>
    <n v="147"/>
    <x v="14"/>
    <x v="1"/>
    <n v="2019"/>
    <x v="34"/>
    <x v="36"/>
    <n v="6"/>
    <n v="5"/>
    <n v="4"/>
    <n v="4"/>
    <n v="4"/>
    <n v="5"/>
    <n v="6"/>
    <n v="6"/>
    <n v="6"/>
    <n v="5"/>
    <n v="4"/>
    <n v="4"/>
    <n v="4"/>
    <n v="4"/>
    <n v="4"/>
    <n v="3"/>
    <n v="2"/>
    <n v="2"/>
    <n v="3"/>
    <n v="3"/>
    <n v="3"/>
    <n v="3"/>
    <n v="3"/>
    <n v="4"/>
    <n v="7"/>
    <n v="9"/>
    <n v="11"/>
    <n v="11"/>
    <n v="7"/>
    <n v="7"/>
    <n v="7"/>
    <n v="6"/>
    <n v="4"/>
    <n v="5"/>
    <n v="3"/>
    <n v="3"/>
    <n v="2"/>
    <n v="1"/>
    <n v="2"/>
    <n v="1"/>
    <n v="2"/>
    <n v="1"/>
    <n v="2"/>
    <n v="3"/>
    <n v="4"/>
    <n v="4"/>
    <n v="5"/>
    <n v="3"/>
    <n v="3"/>
    <n v="2"/>
  </r>
  <r>
    <n v="148"/>
    <x v="14"/>
    <x v="1"/>
    <n v="2020"/>
    <x v="35"/>
    <x v="37"/>
    <n v="1"/>
    <n v="1"/>
    <n v="0"/>
    <n v="4"/>
    <n v="6"/>
    <n v="11"/>
    <n v="15"/>
    <n v="10"/>
    <n v="7"/>
    <n v="3"/>
    <n v="1"/>
    <n v="1"/>
    <n v="2"/>
    <n v="1"/>
    <n v="2"/>
    <n v="1"/>
    <n v="2"/>
    <n v="1"/>
    <n v="1"/>
    <n v="3"/>
    <n v="4"/>
    <n v="5"/>
    <n v="4"/>
    <n v="5"/>
    <n v="10"/>
    <n v="11"/>
    <n v="16"/>
    <n v="12"/>
    <n v="8"/>
    <n v="6"/>
    <n v="4"/>
    <n v="4"/>
    <n v="2"/>
    <n v="1"/>
    <n v="2"/>
    <n v="1"/>
    <n v="1"/>
    <n v="1"/>
    <n v="0"/>
    <n v="2"/>
    <n v="4"/>
    <n v="3"/>
    <n v="4"/>
    <n v="7"/>
    <n v="6"/>
    <n v="4"/>
    <n v="3"/>
    <n v="4"/>
    <n v="4"/>
    <n v="4"/>
  </r>
  <r>
    <n v="149"/>
    <x v="14"/>
    <x v="4"/>
    <n v="2019"/>
    <x v="36"/>
    <x v="37"/>
    <n v="1"/>
    <n v="2"/>
    <n v="1"/>
    <n v="1"/>
    <n v="1"/>
    <n v="1"/>
    <n v="0"/>
    <n v="0"/>
    <n v="0"/>
    <n v="0"/>
    <n v="0"/>
    <n v="0"/>
    <n v="1"/>
    <n v="1"/>
    <n v="1"/>
    <n v="2"/>
    <n v="2"/>
    <n v="1"/>
    <n v="2"/>
    <n v="1"/>
    <n v="1"/>
    <n v="1"/>
    <n v="1"/>
    <n v="2"/>
    <n v="1"/>
    <n v="1"/>
    <n v="1"/>
    <n v="3"/>
    <n v="1"/>
    <n v="2"/>
    <n v="1"/>
    <n v="1"/>
    <n v="1"/>
    <n v="1"/>
    <n v="1"/>
    <n v="1"/>
    <n v="1"/>
    <n v="1"/>
    <n v="1"/>
    <n v="1"/>
    <n v="1"/>
    <n v="1"/>
    <n v="0"/>
    <n v="1"/>
    <n v="1"/>
    <n v="1"/>
    <n v="1"/>
    <n v="2"/>
    <n v="0"/>
    <n v="1"/>
  </r>
  <r>
    <n v="150"/>
    <x v="14"/>
    <x v="4"/>
    <n v="2020"/>
    <x v="33"/>
    <x v="41"/>
    <n v="0"/>
    <n v="0"/>
    <n v="0"/>
    <n v="0"/>
    <n v="0"/>
    <n v="0"/>
    <n v="0"/>
    <n v="0"/>
    <n v="1"/>
    <n v="1"/>
    <n v="1"/>
    <n v="1"/>
    <n v="1"/>
    <n v="1"/>
    <n v="1"/>
    <n v="1"/>
    <n v="1"/>
    <n v="1"/>
    <n v="1"/>
    <n v="1"/>
    <n v="1"/>
    <n v="1"/>
    <n v="2"/>
    <n v="1"/>
    <n v="1"/>
    <n v="1"/>
    <n v="0"/>
    <n v="1"/>
    <n v="2"/>
    <n v="1"/>
    <n v="2"/>
    <n v="2"/>
    <n v="1"/>
    <n v="1"/>
    <n v="1"/>
    <n v="0"/>
    <n v="0"/>
    <n v="0"/>
    <n v="0"/>
    <n v="0"/>
    <n v="0"/>
    <n v="1"/>
    <n v="0"/>
    <n v="0"/>
    <n v="0"/>
    <n v="0"/>
    <n v="0"/>
    <n v="1"/>
    <n v="0"/>
    <n v="1"/>
  </r>
  <r>
    <n v="151"/>
    <x v="15"/>
    <x v="2"/>
    <n v="2019"/>
    <x v="36"/>
    <x v="37"/>
    <n v="1"/>
    <n v="2"/>
    <n v="2"/>
    <n v="2"/>
    <n v="2"/>
    <n v="2"/>
    <n v="2"/>
    <n v="1"/>
    <n v="0"/>
    <n v="0"/>
    <n v="0"/>
    <n v="0"/>
    <n v="1"/>
    <n v="2"/>
    <n v="2"/>
    <n v="1"/>
    <n v="1"/>
    <n v="2"/>
    <n v="1"/>
    <n v="2"/>
    <n v="2"/>
    <n v="3"/>
    <n v="4"/>
    <n v="5"/>
    <n v="2"/>
    <n v="3"/>
    <n v="2"/>
    <n v="2"/>
    <n v="2"/>
    <n v="4"/>
    <n v="4"/>
    <n v="4"/>
    <n v="3"/>
    <n v="1"/>
    <n v="2"/>
    <n v="4"/>
    <n v="2"/>
    <n v="1"/>
    <n v="1"/>
    <n v="1"/>
    <n v="1"/>
    <n v="1"/>
    <n v="1"/>
    <n v="1"/>
    <n v="1"/>
    <n v="1"/>
    <n v="0"/>
    <n v="0"/>
    <n v="0"/>
    <n v="0"/>
  </r>
  <r>
    <n v="152"/>
    <x v="15"/>
    <x v="2"/>
    <n v="2020"/>
    <x v="33"/>
    <x v="41"/>
    <n v="0"/>
    <n v="1"/>
    <n v="1"/>
    <n v="1"/>
    <n v="1"/>
    <n v="1"/>
    <n v="2"/>
    <n v="1"/>
    <n v="1"/>
    <n v="1"/>
    <n v="1"/>
    <n v="1"/>
    <n v="2"/>
    <n v="2"/>
    <n v="2"/>
    <n v="3"/>
    <n v="2"/>
    <n v="3"/>
    <n v="3"/>
    <n v="3"/>
    <n v="5"/>
    <n v="5"/>
    <n v="8"/>
    <n v="6"/>
    <n v="2"/>
    <n v="3"/>
    <n v="3"/>
    <n v="3"/>
    <n v="2"/>
    <n v="2"/>
    <n v="4"/>
    <n v="3"/>
    <n v="2"/>
    <n v="1"/>
    <n v="1"/>
    <n v="2"/>
    <n v="1"/>
    <n v="2"/>
    <n v="1"/>
    <n v="1"/>
    <n v="1"/>
    <n v="1"/>
    <n v="1"/>
    <n v="3"/>
    <n v="2"/>
    <n v="1"/>
    <n v="2"/>
    <n v="2"/>
    <n v="2"/>
    <n v="3"/>
  </r>
  <r>
    <n v="153"/>
    <x v="15"/>
    <x v="0"/>
    <n v="2019"/>
    <x v="35"/>
    <x v="43"/>
    <n v="3"/>
    <n v="4"/>
    <n v="4"/>
    <n v="4"/>
    <n v="5"/>
    <n v="6"/>
    <n v="3"/>
    <n v="4"/>
    <n v="3"/>
    <n v="3"/>
    <n v="3"/>
    <n v="3"/>
    <n v="2"/>
    <n v="3"/>
    <n v="2"/>
    <n v="3"/>
    <n v="2"/>
    <n v="3"/>
    <n v="5"/>
    <n v="5"/>
    <n v="4"/>
    <n v="5"/>
    <n v="11"/>
    <n v="8"/>
    <n v="4"/>
    <n v="3"/>
    <n v="4"/>
    <n v="7"/>
    <n v="5"/>
    <n v="5"/>
    <n v="4"/>
    <n v="5"/>
    <n v="4"/>
    <n v="4"/>
    <n v="3"/>
    <n v="5"/>
    <n v="3"/>
    <n v="5"/>
    <n v="3"/>
    <n v="4"/>
    <n v="5"/>
    <n v="6"/>
    <n v="5"/>
    <n v="4"/>
    <n v="4"/>
    <n v="6"/>
    <n v="5"/>
    <n v="6"/>
    <n v="6"/>
    <n v="6"/>
  </r>
  <r>
    <n v="154"/>
    <x v="15"/>
    <x v="0"/>
    <n v="2020"/>
    <x v="32"/>
    <x v="36"/>
    <n v="6"/>
    <n v="6"/>
    <n v="7"/>
    <n v="5"/>
    <n v="6"/>
    <n v="5"/>
    <n v="5"/>
    <n v="5"/>
    <n v="6"/>
    <n v="3"/>
    <n v="3"/>
    <n v="2"/>
    <n v="3"/>
    <n v="2"/>
    <n v="3"/>
    <n v="2"/>
    <n v="5"/>
    <n v="3"/>
    <n v="2"/>
    <n v="3"/>
    <n v="4"/>
    <n v="6"/>
    <n v="6"/>
    <n v="5"/>
    <n v="5"/>
    <n v="4"/>
    <n v="5"/>
    <n v="7"/>
    <n v="6"/>
    <n v="4"/>
    <n v="5"/>
    <n v="5"/>
    <n v="4"/>
    <n v="5"/>
    <n v="5"/>
    <n v="4"/>
    <n v="3"/>
    <n v="4"/>
    <n v="4"/>
    <n v="3"/>
    <n v="5"/>
    <n v="3"/>
    <n v="5"/>
    <n v="5"/>
    <n v="5"/>
    <n v="3"/>
    <n v="2"/>
    <n v="4"/>
    <n v="4"/>
    <n v="5"/>
  </r>
  <r>
    <n v="155"/>
    <x v="15"/>
    <x v="3"/>
    <n v="2019"/>
    <x v="35"/>
    <x v="37"/>
    <n v="1"/>
    <n v="1"/>
    <n v="1"/>
    <n v="2"/>
    <n v="1"/>
    <n v="0"/>
    <n v="0"/>
    <n v="1"/>
    <n v="1"/>
    <n v="2"/>
    <n v="2"/>
    <n v="1"/>
    <n v="1"/>
    <n v="1"/>
    <n v="1"/>
    <n v="1"/>
    <n v="1"/>
    <n v="1"/>
    <n v="1"/>
    <n v="2"/>
    <n v="1"/>
    <n v="2"/>
    <n v="4"/>
    <n v="2"/>
    <n v="1"/>
    <n v="1"/>
    <n v="1"/>
    <n v="1"/>
    <n v="2"/>
    <n v="2"/>
    <n v="2"/>
    <n v="3"/>
    <n v="1"/>
    <n v="1"/>
    <n v="2"/>
    <n v="2"/>
    <n v="1"/>
    <n v="1"/>
    <n v="1"/>
    <n v="1"/>
    <n v="1"/>
    <n v="1"/>
    <n v="1"/>
    <n v="1"/>
    <n v="1"/>
    <n v="1"/>
    <n v="0"/>
    <n v="1"/>
    <n v="2"/>
    <n v="2"/>
  </r>
  <r>
    <n v="156"/>
    <x v="15"/>
    <x v="3"/>
    <n v="2020"/>
    <x v="36"/>
    <x v="37"/>
    <n v="1"/>
    <n v="1"/>
    <n v="2"/>
    <n v="1"/>
    <n v="1"/>
    <n v="1"/>
    <n v="0"/>
    <n v="0"/>
    <n v="0"/>
    <n v="0"/>
    <n v="0"/>
    <n v="0"/>
    <n v="0"/>
    <n v="0"/>
    <n v="0"/>
    <n v="0"/>
    <n v="1"/>
    <n v="1"/>
    <n v="2"/>
    <n v="1"/>
    <n v="2"/>
    <n v="1"/>
    <n v="1"/>
    <n v="2"/>
    <n v="2"/>
    <n v="1"/>
    <n v="2"/>
    <n v="3"/>
    <n v="2"/>
    <n v="3"/>
    <n v="1"/>
    <n v="2"/>
    <n v="2"/>
    <n v="2"/>
    <n v="1"/>
    <n v="1"/>
    <n v="0"/>
    <n v="0"/>
    <n v="0"/>
    <n v="0"/>
    <n v="0"/>
    <n v="0"/>
    <n v="0"/>
    <n v="0"/>
    <n v="0"/>
    <n v="0"/>
    <n v="0"/>
    <n v="0"/>
    <n v="0"/>
    <n v="0"/>
  </r>
  <r>
    <n v="157"/>
    <x v="15"/>
    <x v="1"/>
    <n v="2019"/>
    <x v="32"/>
    <x v="42"/>
    <n v="6"/>
    <n v="9"/>
    <n v="9"/>
    <n v="10"/>
    <n v="8"/>
    <n v="7"/>
    <n v="7"/>
    <n v="6"/>
    <n v="7"/>
    <n v="8"/>
    <n v="8"/>
    <n v="6"/>
    <n v="6"/>
    <n v="6"/>
    <n v="4"/>
    <n v="5"/>
    <n v="3"/>
    <n v="3"/>
    <n v="4"/>
    <n v="5"/>
    <n v="5"/>
    <n v="5"/>
    <n v="4"/>
    <n v="5"/>
    <n v="5"/>
    <n v="12"/>
    <n v="11"/>
    <n v="12"/>
    <n v="9"/>
    <n v="8"/>
    <n v="7"/>
    <n v="8"/>
    <n v="7"/>
    <n v="6"/>
    <n v="3"/>
    <n v="4"/>
    <n v="4"/>
    <n v="2"/>
    <n v="1"/>
    <n v="2"/>
    <n v="3"/>
    <n v="3"/>
    <n v="3"/>
    <n v="4"/>
    <n v="4"/>
    <n v="5"/>
    <n v="6"/>
    <n v="3"/>
    <n v="4"/>
    <n v="3"/>
  </r>
  <r>
    <n v="158"/>
    <x v="15"/>
    <x v="1"/>
    <n v="2020"/>
    <x v="32"/>
    <x v="43"/>
    <n v="2"/>
    <n v="1"/>
    <n v="0"/>
    <n v="4"/>
    <n v="7"/>
    <n v="9"/>
    <n v="17"/>
    <n v="10"/>
    <n v="9"/>
    <n v="6"/>
    <n v="3"/>
    <n v="4"/>
    <n v="3"/>
    <n v="3"/>
    <n v="5"/>
    <n v="4"/>
    <n v="5"/>
    <n v="3"/>
    <n v="5"/>
    <n v="5"/>
    <n v="6"/>
    <n v="6"/>
    <n v="7"/>
    <n v="8"/>
    <n v="9"/>
    <n v="11"/>
    <n v="13"/>
    <n v="11"/>
    <n v="12"/>
    <n v="7"/>
    <n v="5"/>
    <n v="5"/>
    <n v="7"/>
    <n v="6"/>
    <n v="3"/>
    <n v="4"/>
    <n v="3"/>
    <n v="4"/>
    <n v="4"/>
    <n v="3"/>
    <n v="7"/>
    <n v="8"/>
    <n v="8"/>
    <n v="7"/>
    <n v="6"/>
    <n v="3"/>
    <n v="5"/>
    <n v="7"/>
    <n v="5"/>
    <n v="4"/>
  </r>
  <r>
    <n v="159"/>
    <x v="15"/>
    <x v="4"/>
    <n v="2019"/>
    <x v="36"/>
    <x v="41"/>
    <n v="0"/>
    <n v="0"/>
    <n v="0"/>
    <n v="0"/>
    <n v="0"/>
    <n v="0"/>
    <n v="0"/>
    <n v="0"/>
    <n v="0"/>
    <n v="0"/>
    <n v="0"/>
    <n v="0"/>
    <n v="0"/>
    <n v="0"/>
    <n v="0"/>
    <n v="0"/>
    <n v="0"/>
    <n v="0"/>
    <n v="0"/>
    <n v="0"/>
    <n v="0"/>
    <n v="0"/>
    <n v="0"/>
    <n v="0"/>
    <n v="1"/>
    <n v="2"/>
    <n v="3"/>
    <n v="1"/>
    <n v="1"/>
    <n v="1"/>
    <n v="1"/>
    <n v="1"/>
    <n v="0"/>
    <n v="0"/>
    <n v="0"/>
    <n v="0"/>
    <n v="0"/>
    <n v="0"/>
    <n v="0"/>
    <n v="0"/>
    <n v="0"/>
    <n v="0"/>
    <n v="0"/>
    <n v="0"/>
    <n v="0"/>
    <n v="1"/>
    <n v="1"/>
    <n v="1"/>
    <n v="1"/>
    <n v="0"/>
  </r>
  <r>
    <n v="160"/>
    <x v="15"/>
    <x v="4"/>
    <n v="2020"/>
    <x v="33"/>
    <x v="41"/>
    <n v="0"/>
    <n v="0"/>
    <n v="0"/>
    <n v="0"/>
    <n v="0"/>
    <n v="0"/>
    <n v="0"/>
    <n v="0"/>
    <n v="0"/>
    <n v="0"/>
    <n v="0"/>
    <n v="0"/>
    <n v="0"/>
    <n v="0"/>
    <n v="0"/>
    <n v="0"/>
    <n v="0"/>
    <n v="0"/>
    <n v="0"/>
    <n v="0"/>
    <n v="0"/>
    <n v="1"/>
    <n v="1"/>
    <n v="1"/>
    <n v="0"/>
    <n v="0"/>
    <n v="0"/>
    <n v="0"/>
    <n v="0"/>
    <n v="1"/>
    <n v="1"/>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37148-6AD2-4C22-B792-AB241A6313DE}"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fieldListSortAscending="1">
  <location ref="A1:B7" firstHeaderRow="1" firstDataRow="1" firstDataCol="1"/>
  <pivotFields count="30">
    <pivotField axis="axisRow" showAll="0">
      <items count="7">
        <item x="4"/>
        <item x="2"/>
        <item x="3"/>
        <item x="0"/>
        <item x="1"/>
        <item h="1" x="5"/>
        <item t="default"/>
      </items>
    </pivotField>
    <pivotField showAll="0"/>
    <pivotField showAll="0"/>
    <pivotField showAll="0">
      <items count="7">
        <item x="2"/>
        <item x="0"/>
        <item x="1"/>
        <item x="3"/>
        <item x="4"/>
        <item h="1" x="5"/>
        <item t="default"/>
      </items>
    </pivotField>
    <pivotField showAll="0"/>
    <pivotField showAll="0"/>
    <pivotField showAll="0"/>
    <pivotField showAll="0"/>
    <pivotField showAll="0"/>
    <pivotField showAll="0"/>
    <pivotField showAll="0"/>
    <pivotField showAll="0"/>
    <pivotField showAll="0"/>
    <pivotField showAll="0"/>
    <pivotField showAll="0">
      <items count="10">
        <item x="5"/>
        <item x="4"/>
        <item x="7"/>
        <item x="2"/>
        <item x="1"/>
        <item x="0"/>
        <item x="3"/>
        <item x="6"/>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6">
    <i>
      <x/>
    </i>
    <i>
      <x v="1"/>
    </i>
    <i>
      <x v="2"/>
    </i>
    <i>
      <x v="3"/>
    </i>
    <i>
      <x v="4"/>
    </i>
    <i t="grand">
      <x/>
    </i>
  </rowItems>
  <colItems count="1">
    <i/>
  </colItems>
  <dataFields count="1">
    <dataField name="Sum of Total Sales" fld="29" baseField="0" baseItem="0"/>
  </dataFields>
  <chartFormats count="2">
    <chartFormat chart="0" format="8"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AB6F2-1EC0-4EF7-BCB5-E80861C9E4A6}"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fieldListSortAscending="1">
  <location ref="A3:B12" firstHeaderRow="1" firstDataRow="1" firstDataCol="1"/>
  <pivotFields count="31">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0">
        <item x="5"/>
        <item x="4"/>
        <item x="7"/>
        <item x="2"/>
        <item x="1"/>
        <item x="0"/>
        <item x="3"/>
        <item x="6"/>
        <item h="1" sd="0" x="8"/>
        <item t="default"/>
      </items>
    </pivotField>
    <pivotField axis="axisRow" showAll="0">
      <items count="10">
        <item x="7"/>
        <item x="2"/>
        <item x="4"/>
        <item x="5"/>
        <item x="3"/>
        <item x="1"/>
        <item x="6"/>
        <item x="0"/>
        <item h="1" x="8"/>
        <item t="default"/>
      </items>
    </pivotField>
    <pivotField showAll="0"/>
    <pivotField showAll="0"/>
    <pivotField showAll="0"/>
    <pivotField showAll="0"/>
    <pivotField showAll="0">
      <items count="6">
        <item x="0"/>
        <item x="1"/>
        <item x="3"/>
        <item x="2"/>
        <item x="4"/>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5"/>
  </rowFields>
  <rowItems count="9">
    <i>
      <x/>
    </i>
    <i>
      <x v="1"/>
    </i>
    <i>
      <x v="2"/>
    </i>
    <i>
      <x v="3"/>
    </i>
    <i>
      <x v="4"/>
    </i>
    <i>
      <x v="5"/>
    </i>
    <i>
      <x v="6"/>
    </i>
    <i>
      <x v="7"/>
    </i>
    <i t="grand">
      <x/>
    </i>
  </rowItems>
  <colItems count="1">
    <i/>
  </colItems>
  <dataFields count="1">
    <dataField name="Sum of Total Sales" fld="29" baseField="0" baseItem="0"/>
  </dataFields>
  <chartFormats count="4">
    <chartFormat chart="0" format="9"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5B94E3-6C51-473F-AB2C-FF92ACE6596E}"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fieldListSortAscending="1">
  <location ref="A3:I9" firstHeaderRow="0" firstDataRow="1" firstDataCol="1"/>
  <pivotFields count="31">
    <pivotField axis="axisRow" showAll="0">
      <items count="7">
        <item x="4"/>
        <item x="2"/>
        <item x="3"/>
        <item x="0"/>
        <item x="1"/>
        <item h="1" x="5"/>
        <item t="default"/>
      </items>
    </pivotField>
    <pivotField showAll="0">
      <items count="6">
        <item x="1"/>
        <item x="0"/>
        <item x="2"/>
        <item x="3"/>
        <item x="4"/>
        <item t="default"/>
      </items>
    </pivotField>
    <pivotField showAll="0">
      <items count="4">
        <item x="0"/>
        <item x="1"/>
        <item x="2"/>
        <item t="default"/>
      </items>
    </pivotField>
    <pivotField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items count="10">
        <item x="5"/>
        <item x="4"/>
        <item x="7"/>
        <item x="2"/>
        <item x="1"/>
        <item x="0"/>
        <item x="3"/>
        <item x="6"/>
        <item h="1" x="8"/>
        <item t="default"/>
      </items>
    </pivotField>
    <pivotField showAll="0"/>
    <pivotField showAll="0"/>
    <pivotField showAll="0"/>
    <pivotField showAll="0"/>
    <pivotField showAll="0"/>
    <pivotField showAll="0"/>
    <pivotField dataField="1" showAll="0">
      <items count="10">
        <item x="0"/>
        <item x="2"/>
        <item x="6"/>
        <item x="5"/>
        <item x="1"/>
        <item x="4"/>
        <item x="7"/>
        <item x="3"/>
        <item x="8"/>
        <item t="default"/>
      </items>
    </pivotField>
    <pivotField dataField="1" showAll="0">
      <items count="10">
        <item x="0"/>
        <item x="2"/>
        <item x="6"/>
        <item x="5"/>
        <item x="1"/>
        <item x="4"/>
        <item x="7"/>
        <item x="3"/>
        <item x="8"/>
        <item t="default"/>
      </items>
    </pivotField>
    <pivotField dataField="1" showAll="0">
      <items count="10">
        <item x="0"/>
        <item x="2"/>
        <item x="6"/>
        <item x="5"/>
        <item x="1"/>
        <item x="4"/>
        <item x="7"/>
        <item x="3"/>
        <item x="8"/>
        <item t="default"/>
      </items>
    </pivotField>
    <pivotField dataField="1" showAll="0">
      <items count="10">
        <item x="0"/>
        <item x="2"/>
        <item x="6"/>
        <item x="5"/>
        <item x="1"/>
        <item x="4"/>
        <item x="7"/>
        <item x="3"/>
        <item x="8"/>
        <item t="default"/>
      </items>
    </pivotField>
    <pivotField dataField="1" showAll="0">
      <items count="10">
        <item x="0"/>
        <item x="2"/>
        <item x="6"/>
        <item x="5"/>
        <item x="1"/>
        <item x="4"/>
        <item x="7"/>
        <item x="3"/>
        <item x="8"/>
        <item t="default"/>
      </items>
    </pivotField>
    <pivotField dataField="1" showAll="0"/>
    <pivotField dataField="1" showAll="0"/>
    <pivotField dataField="1" showAll="0"/>
    <pivotField dragToRow="0" dragToCol="0" dragToPage="0" showAll="0" defaultSubtotal="0"/>
    <pivotField dragToRow="0" dragToCol="0" dragToPage="0" showAll="0" defaultSubtotal="0"/>
  </pivotFields>
  <rowFields count="1">
    <field x="0"/>
  </rowFields>
  <rowItems count="6">
    <i>
      <x/>
    </i>
    <i>
      <x v="1"/>
    </i>
    <i>
      <x v="2"/>
    </i>
    <i>
      <x v="3"/>
    </i>
    <i>
      <x v="4"/>
    </i>
    <i t="grand">
      <x/>
    </i>
  </rowItems>
  <colFields count="1">
    <field x="-2"/>
  </colFields>
  <colItems count="8">
    <i>
      <x/>
    </i>
    <i i="1">
      <x v="1"/>
    </i>
    <i i="2">
      <x v="2"/>
    </i>
    <i i="3">
      <x v="3"/>
    </i>
    <i i="4">
      <x v="4"/>
    </i>
    <i i="5">
      <x v="5"/>
    </i>
    <i i="6">
      <x v="6"/>
    </i>
    <i i="7">
      <x v="7"/>
    </i>
  </colItems>
  <dataFields count="8">
    <dataField name="Sum of 2019Q1" fld="21" baseField="0" baseItem="0"/>
    <dataField name="Sum of 2019Q2" fld="22" baseField="0" baseItem="0"/>
    <dataField name="Sum of 2019Q3" fld="23" baseField="0" baseItem="0"/>
    <dataField name="Sum of 2019Q4" fld="24" baseField="0" baseItem="0"/>
    <dataField name="Sum of 2020Q1" fld="25" baseField="0" baseItem="0"/>
    <dataField name="Sum of 2020Q2" fld="26" baseField="0" baseItem="0"/>
    <dataField name="Sum of 2020Q3" fld="27" baseField="0" baseItem="0"/>
    <dataField name="Sum of 2020Q4" fld="28" baseField="0" baseItem="0"/>
  </dataFields>
  <chartFormats count="16">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6"/>
          </reference>
        </references>
      </pivotArea>
    </chartFormat>
    <chartFormat chart="0" format="15" series="1">
      <pivotArea type="data" outline="0" fieldPosition="0">
        <references count="1">
          <reference field="4294967294" count="1" selected="0">
            <x v="7"/>
          </reference>
        </references>
      </pivotArea>
    </chartFormat>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 chart="2" format="29" series="1">
      <pivotArea type="data" outline="0" fieldPosition="0">
        <references count="1">
          <reference field="4294967294" count="1" selected="0">
            <x v="2"/>
          </reference>
        </references>
      </pivotArea>
    </chartFormat>
    <chartFormat chart="2" format="30" series="1">
      <pivotArea type="data" outline="0" fieldPosition="0">
        <references count="1">
          <reference field="4294967294" count="1" selected="0">
            <x v="3"/>
          </reference>
        </references>
      </pivotArea>
    </chartFormat>
    <chartFormat chart="2" format="31" series="1">
      <pivotArea type="data" outline="0" fieldPosition="0">
        <references count="1">
          <reference field="4294967294" count="1" selected="0">
            <x v="4"/>
          </reference>
        </references>
      </pivotArea>
    </chartFormat>
    <chartFormat chart="2" format="32" series="1">
      <pivotArea type="data" outline="0" fieldPosition="0">
        <references count="1">
          <reference field="4294967294" count="1" selected="0">
            <x v="5"/>
          </reference>
        </references>
      </pivotArea>
    </chartFormat>
    <chartFormat chart="2" format="33" series="1">
      <pivotArea type="data" outline="0" fieldPosition="0">
        <references count="1">
          <reference field="4294967294" count="1" selected="0">
            <x v="6"/>
          </reference>
        </references>
      </pivotArea>
    </chartFormat>
    <chartFormat chart="2" format="34"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FC83EA-1A9B-418C-ACB9-4218179CDD5A}"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fieldListSortAscending="1">
  <location ref="A1:B4" firstHeaderRow="1" firstDataRow="1" firstDataCol="1"/>
  <pivotFields count="31">
    <pivotField showAll="0">
      <items count="7">
        <item x="4"/>
        <item x="2"/>
        <item x="3"/>
        <item x="0"/>
        <item x="1"/>
        <item x="5"/>
        <item t="default"/>
      </items>
    </pivotField>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0">
        <item x="5"/>
        <item x="4"/>
        <item x="7"/>
        <item x="2"/>
        <item x="1"/>
        <item x="0"/>
        <item x="3"/>
        <item x="6"/>
        <item h="1" x="8"/>
        <item t="default"/>
      </items>
    </pivotField>
    <pivotField showAll="0">
      <items count="10">
        <item x="7"/>
        <item x="2"/>
        <item x="4"/>
        <item x="5"/>
        <item x="3"/>
        <item x="1"/>
        <item x="6"/>
        <item x="0"/>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3">
    <i>
      <x/>
    </i>
    <i>
      <x v="1"/>
    </i>
    <i t="grand">
      <x/>
    </i>
  </rowItems>
  <colItems count="1">
    <i/>
  </colItems>
  <dataFields count="1">
    <dataField name="Sum of Total Sales" fld="29" baseField="0" baseItem="0"/>
  </dataFields>
  <chartFormats count="2">
    <chartFormat chart="0" format="1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D94A62-0855-4E80-9A24-5E2AEFB39EF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9" firstHeaderRow="1" firstDataRow="1" firstDataCol="1"/>
  <pivotFields count="59">
    <pivotField showAll="0"/>
    <pivotField showAll="0">
      <items count="17">
        <item x="8"/>
        <item x="9"/>
        <item x="10"/>
        <item x="11"/>
        <item x="12"/>
        <item x="13"/>
        <item x="14"/>
        <item x="15"/>
        <item x="0"/>
        <item x="1"/>
        <item x="2"/>
        <item x="3"/>
        <item x="4"/>
        <item x="5"/>
        <item x="6"/>
        <item x="7"/>
        <item t="default"/>
      </items>
    </pivotField>
    <pivotField axis="axisRow" showAll="0">
      <items count="6">
        <item x="2"/>
        <item x="0"/>
        <item x="3"/>
        <item x="1"/>
        <item x="4"/>
        <item t="default"/>
      </items>
    </pivotField>
    <pivotField showAll="0"/>
    <pivotField showAll="0">
      <items count="39">
        <item x="33"/>
        <item x="36"/>
        <item x="35"/>
        <item x="34"/>
        <item x="32"/>
        <item x="37"/>
        <item x="24"/>
        <item x="29"/>
        <item x="31"/>
        <item x="27"/>
        <item x="28"/>
        <item x="25"/>
        <item x="30"/>
        <item x="23"/>
        <item x="21"/>
        <item x="22"/>
        <item x="17"/>
        <item x="18"/>
        <item x="9"/>
        <item x="26"/>
        <item x="5"/>
        <item x="20"/>
        <item x="19"/>
        <item x="15"/>
        <item x="10"/>
        <item x="12"/>
        <item x="16"/>
        <item x="7"/>
        <item x="4"/>
        <item x="6"/>
        <item x="1"/>
        <item x="2"/>
        <item x="8"/>
        <item x="11"/>
        <item x="14"/>
        <item x="3"/>
        <item x="0"/>
        <item x="13"/>
        <item t="default"/>
      </items>
    </pivotField>
    <pivotField showAll="0">
      <items count="45">
        <item x="41"/>
        <item x="37"/>
        <item x="43"/>
        <item x="39"/>
        <item x="36"/>
        <item x="42"/>
        <item x="34"/>
        <item x="33"/>
        <item x="38"/>
        <item x="40"/>
        <item x="32"/>
        <item x="31"/>
        <item x="25"/>
        <item x="29"/>
        <item x="26"/>
        <item x="30"/>
        <item x="23"/>
        <item x="28"/>
        <item x="24"/>
        <item x="35"/>
        <item x="27"/>
        <item x="10"/>
        <item x="22"/>
        <item x="12"/>
        <item x="3"/>
        <item x="8"/>
        <item x="21"/>
        <item x="18"/>
        <item x="15"/>
        <item x="20"/>
        <item x="1"/>
        <item x="7"/>
        <item x="5"/>
        <item x="6"/>
        <item x="16"/>
        <item x="19"/>
        <item x="4"/>
        <item x="2"/>
        <item x="11"/>
        <item x="14"/>
        <item x="17"/>
        <item x="13"/>
        <item x="0"/>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6">
    <i>
      <x/>
    </i>
    <i>
      <x v="1"/>
    </i>
    <i>
      <x v="2"/>
    </i>
    <i>
      <x v="3"/>
    </i>
    <i>
      <x v="4"/>
    </i>
    <i t="grand">
      <x/>
    </i>
  </rowItems>
  <colItems count="1">
    <i/>
  </colItems>
  <dataFields count="1">
    <dataField name="Sum of Total Sales" fld="58" baseField="0" baseItem="0"/>
  </dataFields>
  <chartFormats count="3">
    <chartFormat chart="0" format="173" series="1">
      <pivotArea type="data" outline="0" fieldPosition="0">
        <references count="1">
          <reference field="4294967294" count="1" selected="0">
            <x v="0"/>
          </reference>
        </references>
      </pivotArea>
    </chartFormat>
    <chartFormat chart="3" format="176" series="1">
      <pivotArea type="data" outline="0" fieldPosition="0">
        <references count="1">
          <reference field="4294967294" count="1" selected="0">
            <x v="0"/>
          </reference>
        </references>
      </pivotArea>
    </chartFormat>
    <chartFormat chart="4" format="1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1F0EDB-C450-4EE9-BCC2-BC958B82C26D}"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0" firstHeaderRow="1" firstDataRow="1" firstDataCol="1"/>
  <pivotFields count="59">
    <pivotField showAll="0"/>
    <pivotField axis="axisRow" showAll="0">
      <items count="17">
        <item x="8"/>
        <item x="9"/>
        <item x="10"/>
        <item x="11"/>
        <item x="12"/>
        <item x="13"/>
        <item x="14"/>
        <item x="15"/>
        <item x="0"/>
        <item x="1"/>
        <item x="2"/>
        <item x="3"/>
        <item x="4"/>
        <item x="5"/>
        <item x="6"/>
        <item x="7"/>
        <item t="default"/>
      </items>
    </pivotField>
    <pivotField showAll="0">
      <items count="6">
        <item x="2"/>
        <item x="0"/>
        <item x="3"/>
        <item x="1"/>
        <item x="4"/>
        <item t="default"/>
      </items>
    </pivotField>
    <pivotField showAll="0"/>
    <pivotField showAll="0">
      <items count="39">
        <item x="33"/>
        <item x="36"/>
        <item x="35"/>
        <item x="34"/>
        <item x="32"/>
        <item x="37"/>
        <item x="24"/>
        <item x="29"/>
        <item x="31"/>
        <item x="27"/>
        <item x="28"/>
        <item x="25"/>
        <item x="30"/>
        <item x="23"/>
        <item x="21"/>
        <item x="22"/>
        <item x="17"/>
        <item x="18"/>
        <item x="9"/>
        <item x="26"/>
        <item x="5"/>
        <item x="20"/>
        <item x="19"/>
        <item x="15"/>
        <item x="10"/>
        <item x="12"/>
        <item x="16"/>
        <item x="7"/>
        <item x="4"/>
        <item x="6"/>
        <item x="1"/>
        <item x="2"/>
        <item x="8"/>
        <item x="11"/>
        <item x="14"/>
        <item x="3"/>
        <item x="0"/>
        <item x="13"/>
        <item t="default"/>
      </items>
    </pivotField>
    <pivotField showAll="0">
      <items count="45">
        <item x="41"/>
        <item x="37"/>
        <item x="43"/>
        <item x="39"/>
        <item x="36"/>
        <item x="42"/>
        <item x="34"/>
        <item x="33"/>
        <item x="38"/>
        <item x="40"/>
        <item x="32"/>
        <item x="31"/>
        <item x="25"/>
        <item x="29"/>
        <item x="26"/>
        <item x="30"/>
        <item x="23"/>
        <item x="28"/>
        <item x="24"/>
        <item x="35"/>
        <item x="27"/>
        <item x="10"/>
        <item x="22"/>
        <item x="12"/>
        <item x="3"/>
        <item x="8"/>
        <item x="21"/>
        <item x="18"/>
        <item x="15"/>
        <item x="20"/>
        <item x="1"/>
        <item x="7"/>
        <item x="5"/>
        <item x="6"/>
        <item x="16"/>
        <item x="19"/>
        <item x="4"/>
        <item x="2"/>
        <item x="11"/>
        <item x="14"/>
        <item x="17"/>
        <item x="13"/>
        <item x="0"/>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Total Sales" fld="58" baseField="0" baseItem="0"/>
  </dataFields>
  <chartFormats count="17">
    <chartFormat chart="0" format="173" series="1">
      <pivotArea type="data" outline="0" fieldPosition="0">
        <references count="1">
          <reference field="4294967294" count="1" selected="0">
            <x v="0"/>
          </reference>
        </references>
      </pivotArea>
    </chartFormat>
    <chartFormat chart="1" format="174" series="1">
      <pivotArea type="data" outline="0" fieldPosition="0">
        <references count="1">
          <reference field="4294967294" count="1" selected="0">
            <x v="0"/>
          </reference>
        </references>
      </pivotArea>
    </chartFormat>
    <chartFormat chart="1" format="175" series="1">
      <pivotArea type="data" outline="0" fieldPosition="0">
        <references count="2">
          <reference field="4294967294" count="1" selected="0">
            <x v="0"/>
          </reference>
          <reference field="1" count="1" selected="0">
            <x v="1"/>
          </reference>
        </references>
      </pivotArea>
    </chartFormat>
    <chartFormat chart="1" format="176" series="1">
      <pivotArea type="data" outline="0" fieldPosition="0">
        <references count="2">
          <reference field="4294967294" count="1" selected="0">
            <x v="0"/>
          </reference>
          <reference field="1" count="1" selected="0">
            <x v="2"/>
          </reference>
        </references>
      </pivotArea>
    </chartFormat>
    <chartFormat chart="1" format="177" series="1">
      <pivotArea type="data" outline="0" fieldPosition="0">
        <references count="2">
          <reference field="4294967294" count="1" selected="0">
            <x v="0"/>
          </reference>
          <reference field="1" count="1" selected="0">
            <x v="3"/>
          </reference>
        </references>
      </pivotArea>
    </chartFormat>
    <chartFormat chart="1" format="178" series="1">
      <pivotArea type="data" outline="0" fieldPosition="0">
        <references count="2">
          <reference field="4294967294" count="1" selected="0">
            <x v="0"/>
          </reference>
          <reference field="1" count="1" selected="0">
            <x v="4"/>
          </reference>
        </references>
      </pivotArea>
    </chartFormat>
    <chartFormat chart="1" format="179" series="1">
      <pivotArea type="data" outline="0" fieldPosition="0">
        <references count="2">
          <reference field="4294967294" count="1" selected="0">
            <x v="0"/>
          </reference>
          <reference field="1" count="1" selected="0">
            <x v="5"/>
          </reference>
        </references>
      </pivotArea>
    </chartFormat>
    <chartFormat chart="1" format="180" series="1">
      <pivotArea type="data" outline="0" fieldPosition="0">
        <references count="2">
          <reference field="4294967294" count="1" selected="0">
            <x v="0"/>
          </reference>
          <reference field="1" count="1" selected="0">
            <x v="6"/>
          </reference>
        </references>
      </pivotArea>
    </chartFormat>
    <chartFormat chart="1" format="181" series="1">
      <pivotArea type="data" outline="0" fieldPosition="0">
        <references count="2">
          <reference field="4294967294" count="1" selected="0">
            <x v="0"/>
          </reference>
          <reference field="1" count="1" selected="0">
            <x v="7"/>
          </reference>
        </references>
      </pivotArea>
    </chartFormat>
    <chartFormat chart="1" format="182" series="1">
      <pivotArea type="data" outline="0" fieldPosition="0">
        <references count="2">
          <reference field="4294967294" count="1" selected="0">
            <x v="0"/>
          </reference>
          <reference field="1" count="1" selected="0">
            <x v="8"/>
          </reference>
        </references>
      </pivotArea>
    </chartFormat>
    <chartFormat chart="1" format="183" series="1">
      <pivotArea type="data" outline="0" fieldPosition="0">
        <references count="2">
          <reference field="4294967294" count="1" selected="0">
            <x v="0"/>
          </reference>
          <reference field="1" count="1" selected="0">
            <x v="9"/>
          </reference>
        </references>
      </pivotArea>
    </chartFormat>
    <chartFormat chart="1" format="184" series="1">
      <pivotArea type="data" outline="0" fieldPosition="0">
        <references count="2">
          <reference field="4294967294" count="1" selected="0">
            <x v="0"/>
          </reference>
          <reference field="1" count="1" selected="0">
            <x v="10"/>
          </reference>
        </references>
      </pivotArea>
    </chartFormat>
    <chartFormat chart="1" format="185" series="1">
      <pivotArea type="data" outline="0" fieldPosition="0">
        <references count="2">
          <reference field="4294967294" count="1" selected="0">
            <x v="0"/>
          </reference>
          <reference field="1" count="1" selected="0">
            <x v="11"/>
          </reference>
        </references>
      </pivotArea>
    </chartFormat>
    <chartFormat chart="1" format="186" series="1">
      <pivotArea type="data" outline="0" fieldPosition="0">
        <references count="2">
          <reference field="4294967294" count="1" selected="0">
            <x v="0"/>
          </reference>
          <reference field="1" count="1" selected="0">
            <x v="12"/>
          </reference>
        </references>
      </pivotArea>
    </chartFormat>
    <chartFormat chart="1" format="187" series="1">
      <pivotArea type="data" outline="0" fieldPosition="0">
        <references count="2">
          <reference field="4294967294" count="1" selected="0">
            <x v="0"/>
          </reference>
          <reference field="1" count="1" selected="0">
            <x v="13"/>
          </reference>
        </references>
      </pivotArea>
    </chartFormat>
    <chartFormat chart="1" format="188" series="1">
      <pivotArea type="data" outline="0" fieldPosition="0">
        <references count="2">
          <reference field="4294967294" count="1" selected="0">
            <x v="0"/>
          </reference>
          <reference field="1" count="1" selected="0">
            <x v="14"/>
          </reference>
        </references>
      </pivotArea>
    </chartFormat>
    <chartFormat chart="1" format="189" series="1">
      <pivotArea type="data" outline="0" fieldPosition="0">
        <references count="2">
          <reference field="4294967294" count="1" selected="0">
            <x v="0"/>
          </reference>
          <reference field="1"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B568C30-61F6-4927-AC67-31857C88FF9D}" autoFormatId="16" applyNumberFormats="0" applyBorderFormats="0" applyFontFormats="0" applyPatternFormats="0" applyAlignmentFormats="0" applyWidthHeightFormats="0">
  <queryTableRefresh nextId="6">
    <queryTableFields count="4">
      <queryTableField id="1" name="Division/Sales Year" tableColumnId="1"/>
      <queryTableField id="4" name="Business Unit" tableColumnId="4"/>
      <queryTableField id="2" name="Year" tableColumnId="2"/>
      <queryTableField id="3" name="Sal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ODE" xr10:uid="{E68B29B9-AAA5-4440-9432-F92BB1245F59}" sourceName="PROD_CODE">
  <pivotTables>
    <pivotTable tabId="7" name="PivotTable2"/>
  </pivotTables>
  <data>
    <tabular pivotCacheId="815590603">
      <items count="9">
        <i x="4" s="1"/>
        <i x="2" s="1"/>
        <i x="1" s="1"/>
        <i x="0" s="1"/>
        <i x="3" s="1"/>
        <i x="5" s="1" nd="1"/>
        <i x="7" s="1" nd="1"/>
        <i x="6"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Lead" xr10:uid="{1D80FC57-863A-485A-84C8-42B6B8872533}" sourceName="Sales Team Lead">
  <pivotTables>
    <pivotTable tabId="7" name="PivotTable2"/>
  </pivotTables>
  <data>
    <tabular pivotCacheId="815590603">
      <items count="6">
        <i x="4" s="1"/>
        <i x="2" s="1"/>
        <i x="3" s="1"/>
        <i x="0" s="1"/>
        <i x="1" s="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NAME" xr10:uid="{4F79B152-F6CC-4009-B154-62D6A352BA25}" sourceName="PROD_NAME">
  <pivotTables>
    <pivotTable tabId="8" name="PivotTable3"/>
  </pivotTables>
  <data>
    <tabular pivotCacheId="1251380199">
      <items count="9">
        <i x="7" s="1"/>
        <i x="2" s="1"/>
        <i x="4" s="1"/>
        <i x="5" s="1"/>
        <i x="3" s="1"/>
        <i x="1" s="1"/>
        <i x="6" s="1"/>
        <i x="0" s="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_CODE" xr10:uid="{3ED7AE86-D60E-4B2A-81D2-66F858CF49A0}" cache="Slicer_PROD_CODE" caption="PROD_CODE" rowHeight="234950"/>
  <slicer name="Sales Team Lead" xr10:uid="{0FC6C0B8-BFAE-40EB-A4EF-DF11080DCAC8}" cache="Slicer_Sales_Team_Lead" caption="Sales Team Lead" rowHeight="234950"/>
  <slicer name="PROD_NAME" xr10:uid="{87ED4CE1-FDBA-46F1-981F-CC64470D34A7}" cache="Slicer_PROD_NAME" caption="PROD_NAM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10B2D-E061-4251-821A-33DADDCEE720}" name="Table7" displayName="Table7" ref="C4:I9" totalsRowShown="0" headerRowDxfId="15">
  <autoFilter ref="C4:I9" xr:uid="{BD92D24F-77DF-4397-B059-D99556F0CE07}"/>
  <tableColumns count="7">
    <tableColumn id="1" xr3:uid="{2EE46756-0885-4500-9F9C-49A4C84DC484}" name="Division/Sales Year" dataDxfId="14"/>
    <tableColumn id="7" xr3:uid="{B123582C-7E03-4536-8CED-1088A27F627D}" name="Business Unit" dataDxfId="13"/>
    <tableColumn id="2" xr3:uid="{D6E5BA26-3660-45D3-9261-BDF07FBB1E45}" name="2016"/>
    <tableColumn id="3" xr3:uid="{2558BB8C-A121-4AF5-8653-579CB58D0D2D}" name="2017"/>
    <tableColumn id="4" xr3:uid="{555B5328-6571-44F2-BC48-202A0D8C2F9D}" name="2018"/>
    <tableColumn id="5" xr3:uid="{700EEC53-610F-45D4-8E15-A5466C79BE08}" name="2019"/>
    <tableColumn id="6" xr3:uid="{4077FC4F-4A1C-44B2-AB25-FC4FEF59E79A}" name="20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D3E3176-01D5-4C5A-90B6-5135A66E0457}" name="Table7_2" displayName="Table7_2" ref="K4:N24" tableType="queryTable" totalsRowShown="0">
  <autoFilter ref="K4:N24" xr:uid="{CFCBF834-2438-4FDE-A1A8-A98B4C5FBF6F}"/>
  <tableColumns count="4">
    <tableColumn id="1" xr3:uid="{7FB89FEB-34CF-4E5D-A44B-3AAC1E7E9DF6}" uniqueName="1" name="Division/Sales Year" queryTableFieldId="1" dataDxfId="12"/>
    <tableColumn id="4" xr3:uid="{2B137263-2257-40F8-932F-1AA29007894C}" uniqueName="4" name="Business Unit" queryTableFieldId="4" dataDxfId="11"/>
    <tableColumn id="2" xr3:uid="{3C995385-0C5E-400C-87DC-10214F88290E}" uniqueName="2" name="Year" queryTableFieldId="2" dataDxfId="10"/>
    <tableColumn id="3" xr3:uid="{5CB7661B-31CA-4730-AE7B-E1DF81C0FAF6}" uniqueName="3" name="Sale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3381C8-9F01-4EF9-9C1C-3A00CBB7CDA8}" name="Table9" displayName="Table9" ref="B3:F8" totalsRowShown="0">
  <autoFilter ref="B3:F8" xr:uid="{04C65A56-77ED-4F8D-8EFE-81F3E0FAAA10}"/>
  <tableColumns count="5">
    <tableColumn id="1" xr3:uid="{2C94E69D-0B72-4D79-815F-088C45181CD7}" name="Sales Team Lead"/>
    <tableColumn id="2" xr3:uid="{E25A3A0D-4EB6-48B9-A9FD-C3040FE972BF}" name="PayGrade"/>
    <tableColumn id="3" xr3:uid="{1B854335-DB92-4BAC-915E-E1C716B6C479}" name="Region"/>
    <tableColumn id="5" xr3:uid="{51F8F2B3-F105-42C6-A6FC-F6966A20F4DB}" name="EmpID"/>
    <tableColumn id="6" xr3:uid="{753BA58D-DD6C-49FF-9927-0296607DF489}" name="IsFound" dataDxfId="9">
      <calculatedColumnFormula>ISNUMBER(MATCH(Table9[[#This Row],[EmpID]], capstone_productSales[EMP_ID], 0))</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9A675B-AB59-4187-9AAF-C9C5256D7B20}" name="Table10" displayName="Table10" ref="H3:M107" totalsRowShown="0">
  <autoFilter ref="H3:M107" xr:uid="{AA7E51CF-1CC7-4766-A08E-129ADB5103DD}"/>
  <tableColumns count="6">
    <tableColumn id="1" xr3:uid="{5BF5FFC9-79A9-4355-8F5B-632255EC4083}" name="Week0+"/>
    <tableColumn id="2" xr3:uid="{60DC4284-C1A9-48BF-ADC0-CE0EC06B04C7}" name="Week1+"/>
    <tableColumn id="3" xr3:uid="{97628B7C-2A41-41F5-A4A4-65348C49B1DA}" name="Date" dataDxfId="8"/>
    <tableColumn id="4" xr3:uid="{57AFDF04-5212-4799-98C8-CAB146248E02}" name="Sales Period"/>
    <tableColumn id="5" xr3:uid="{F2C7C765-0FE2-46BF-9467-20AE7474703F}" name="Sales Year"/>
    <tableColumn id="6" xr3:uid="{EF9C3503-5537-406B-8F22-EA12DB295299}" name="Quarter" dataDxfId="7">
      <calculatedColumnFormula>ROUNDUP(Table10[[#This Row],[Week1+]]/13, 0)</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1352A3-966D-4F30-B4E7-78CBB556E427}" name="Table11" displayName="Table11" ref="P3:AD11" totalsRowShown="0">
  <autoFilter ref="P3:AD11" xr:uid="{5638EAE4-392D-478B-A26F-EFA19E4BF066}"/>
  <tableColumns count="15">
    <tableColumn id="1" xr3:uid="{BAE973A8-4291-4637-9529-91F407B483CF}" name="PROD_CODE"/>
    <tableColumn id="2" xr3:uid="{6F972FAD-43CB-429B-92DB-13AEA16D3D45}" name="PROD_NAME"/>
    <tableColumn id="3" xr3:uid="{80181566-2E1C-4B67-AA21-1E50130AAF33}" name="URL"/>
    <tableColumn id="15" xr3:uid="{E5A9102D-3D99-4EF7-A331-2CBC76CC6B73}" name="link" dataDxfId="6">
      <calculatedColumnFormula>HYPERLINK(Table11[[#This Row],[URL]], Table11[[#This Row],[PROD_NAME]])</calculatedColumnFormula>
    </tableColumn>
    <tableColumn id="4" xr3:uid="{FE1CF50A-5EBB-433B-B44E-D18A0E76360C}" name="Manufacturer"/>
    <tableColumn id="5" xr3:uid="{888B98A6-B12C-4461-B859-0B18935F5B0B}" name="Extended Service Plan"/>
    <tableColumn id="6" xr3:uid="{9CA4AA44-4FD7-4267-90BE-4853567EA1CB}" name="Warranty Price"/>
    <tableColumn id="7" xr3:uid="{1E76E50A-09C3-4EB2-915E-1E19FE354907}" name="2019Q1"/>
    <tableColumn id="8" xr3:uid="{412D6FA2-D574-4DC6-A0AB-24C9324C4200}" name="2019Q2"/>
    <tableColumn id="9" xr3:uid="{0367E713-3FA2-4751-BD92-35C925834C7A}" name="2019Q3"/>
    <tableColumn id="10" xr3:uid="{591E7496-0D9C-4E09-97E9-316278C86F6F}" name="2019Q4"/>
    <tableColumn id="11" xr3:uid="{71A953C8-AF4B-420F-B931-601998A361E6}" name="2020Q1"/>
    <tableColumn id="12" xr3:uid="{42E843D3-B3EA-4839-8C44-4F5F07C2A5A0}" name="2020Q2"/>
    <tableColumn id="13" xr3:uid="{AF1D3839-4A84-41BA-874A-452AB2C0E4DD}" name="2020Q3"/>
    <tableColumn id="14" xr3:uid="{1E71BA24-A9B6-445F-AF5E-772467FA0EE4}" name="2020Q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292BD3-9447-4FFB-940E-2A8F9B826214}" name="Table96" displayName="Table96" ref="B3:F8" totalsRowShown="0">
  <autoFilter ref="B3:F8" xr:uid="{04C65A56-77ED-4F8D-8EFE-81F3E0FAAA10}"/>
  <tableColumns count="5">
    <tableColumn id="1" xr3:uid="{DCDA0714-8C2A-4DFC-99E1-19FE21BE10B4}" name="Sales Team Lead"/>
    <tableColumn id="2" xr3:uid="{56B01BB1-538B-49F8-ADCA-28CE6130F243}" name="PayGrade"/>
    <tableColumn id="3" xr3:uid="{6F34CFDC-39A3-4793-BBFF-CA79763EE5CB}" name="Region"/>
    <tableColumn id="5" xr3:uid="{A7BC7C17-A1D6-4D66-A045-3C7859D109E6}" name="EmpID"/>
    <tableColumn id="6" xr3:uid="{AD5B87C8-55AC-4F3B-A12D-38206CBF6A34}" name="IsFound" dataDxfId="5">
      <calculatedColumnFormula>ISNUMBER(MATCH(Table96[[#This Row],[EmpID]], capstone_productSales[EMP_ID], 0))</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2908B1-8A2E-4C17-8A57-304A048E8F4C}" name="Table107" displayName="Table107" ref="H3:M107" totalsRowShown="0">
  <autoFilter ref="H3:M107" xr:uid="{AA7E51CF-1CC7-4766-A08E-129ADB5103DD}"/>
  <tableColumns count="6">
    <tableColumn id="1" xr3:uid="{E567BD1C-2155-46AE-8080-363FEF341D44}" name="Week0+"/>
    <tableColumn id="2" xr3:uid="{CAAC5776-9726-4DA6-9B9E-0F3655CE83D9}" name="Week1+"/>
    <tableColumn id="3" xr3:uid="{2DC963D1-6DB1-4B6C-86B3-16D0CE5A4BF3}" name="Date" dataDxfId="4"/>
    <tableColumn id="4" xr3:uid="{7181E785-EA0C-4D11-A7B2-91F2D04F49CB}" name="Sales Period"/>
    <tableColumn id="5" xr3:uid="{B6F4903E-F2C9-4879-AC33-79F5739163D7}" name="Sales Year"/>
    <tableColumn id="6" xr3:uid="{71A7E1C9-C80C-43B4-B68A-A190C7A9B7CF}" name="Quarter" dataDxfId="3">
      <calculatedColumnFormula>ROUNDUP(Table107[[#This Row],[Week1+]]/13, 0)</calculatedColumnFormula>
    </tableColum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D526C2-35C4-40BB-86F1-59037238DE57}" name="Table1110" displayName="Table1110" ref="P3:AD11" totalsRowShown="0">
  <autoFilter ref="P3:AD11" xr:uid="{5638EAE4-392D-478B-A26F-EFA19E4BF066}"/>
  <tableColumns count="15">
    <tableColumn id="1" xr3:uid="{E954CAAA-673E-4962-9FAD-C4556BC1C587}" name="PROD_CODE"/>
    <tableColumn id="2" xr3:uid="{12C22F5B-CBA2-4FA1-B61C-D30BFD899CD0}" name="PROD_NAME"/>
    <tableColumn id="3" xr3:uid="{9089F6FD-8622-48B0-87B8-550E6DA2A138}" name="URL"/>
    <tableColumn id="15" xr3:uid="{05934104-8EA5-4CA6-B08E-899040E97F4E}" name="link" dataDxfId="2">
      <calculatedColumnFormula>HYPERLINK(Table1110[[#This Row],[URL]], Table1110[[#This Row],[PROD_NAME]])</calculatedColumnFormula>
    </tableColumn>
    <tableColumn id="4" xr3:uid="{7AAA3262-4046-496C-B0C9-BDE7F93C8D74}" name="Manufacturer"/>
    <tableColumn id="5" xr3:uid="{18F1E528-B4F3-4894-87BD-FB50DE820911}" name="Extended Service Plan"/>
    <tableColumn id="6" xr3:uid="{C3348266-3429-43A7-B20D-8F6F472327B5}" name="Warranty Price"/>
    <tableColumn id="7" xr3:uid="{9BDA3714-437A-4D23-BBEB-E912BF05B435}" name="2019Q1"/>
    <tableColumn id="8" xr3:uid="{88A9D7AE-55D6-4BE8-9E86-0EAB62BE1278}" name="2019Q2"/>
    <tableColumn id="9" xr3:uid="{00504200-6356-48DD-B126-C3A8DEF49348}" name="2019Q3"/>
    <tableColumn id="10" xr3:uid="{ADCEDFCC-2C07-4987-BB6A-E49EE74933D8}" name="2019Q4"/>
    <tableColumn id="11" xr3:uid="{7F09F0F8-EBD0-4D6A-8224-635A11E8D3BE}" name="2020Q1"/>
    <tableColumn id="12" xr3:uid="{9254386B-DBF8-43F3-B64E-52B47A6EBFD5}" name="2020Q2"/>
    <tableColumn id="13" xr3:uid="{CB218F09-7F68-4A9F-B164-96F96BCC43A7}" name="2020Q3"/>
    <tableColumn id="14" xr3:uid="{C573CFB4-587E-4F7C-AF4D-BB0BEBE80ADF}" name="2020Q4"/>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D604BA-93E0-4993-B285-A323DA288321}" name="capstone_productSales" displayName="capstone_productSales" ref="B3:BE163" totalsRowShown="0">
  <autoFilter ref="B3:BE163" xr:uid="{2795BCF6-36F4-4E41-B695-AFEF360EFA2C}"/>
  <tableColumns count="56">
    <tableColumn id="56" xr3:uid="{99B36AA3-1222-4E8F-97F4-44F3C5D10304}" name="Index"/>
    <tableColumn id="1" xr3:uid="{50A8D97E-B2A7-4F84-81C8-DB1EDEE0F500}" name="ITEM_CODE" dataDxfId="1"/>
    <tableColumn id="2" xr3:uid="{179A1A1C-1B03-4F57-BD1E-79939B8CC8AB}" name="EMP_ID" dataDxfId="0"/>
    <tableColumn id="3" xr3:uid="{351AA52B-F072-4406-B61B-DB3EEE82043F}" name="Year"/>
    <tableColumn id="4" xr3:uid="{2343E44D-116B-445F-9F1F-FF5BB8914828}" name="W0"/>
    <tableColumn id="5" xr3:uid="{85194E5C-D2D1-4A87-92F0-FB8A6B739230}" name="W1"/>
    <tableColumn id="6" xr3:uid="{BA399B46-0060-4166-A2F4-A7477DE388F3}" name="W2"/>
    <tableColumn id="7" xr3:uid="{3EB496AB-70DB-47B8-AAA1-B5A883644A3B}" name="W3"/>
    <tableColumn id="8" xr3:uid="{9A108565-A151-49F4-B2AD-A504000E31F5}" name="W4"/>
    <tableColumn id="9" xr3:uid="{3AC181E4-FEC5-43A6-B2E9-123E0E129D9D}" name="W5"/>
    <tableColumn id="10" xr3:uid="{44871D1C-DA3D-4CE3-A2B4-583AC84421B0}" name="W6"/>
    <tableColumn id="11" xr3:uid="{8801C2A2-8FFA-41EC-BD0E-2D7C254FF182}" name="W7"/>
    <tableColumn id="12" xr3:uid="{AE798F3A-5AC7-4859-B2DD-CAEE8C4016B8}" name="W8"/>
    <tableColumn id="13" xr3:uid="{EC755C89-232B-40ED-AFF7-EA112F741931}" name="W9"/>
    <tableColumn id="14" xr3:uid="{7C19BFC0-EA7B-4145-92E2-84C1FDCD4B8B}" name="W10"/>
    <tableColumn id="15" xr3:uid="{FC0C4439-DF89-4349-BA9C-18F5085B8DFB}" name="W11"/>
    <tableColumn id="16" xr3:uid="{F6CD93E6-70DE-4562-A823-E21EDB26FE75}" name="W12"/>
    <tableColumn id="17" xr3:uid="{96FD24F8-4FAB-4B42-AA04-AFB37E3DD733}" name="W13"/>
    <tableColumn id="18" xr3:uid="{67EB66C8-EA2A-4D60-B4B9-8146E2822399}" name="W14"/>
    <tableColumn id="19" xr3:uid="{31EC8A02-BEB5-4E1C-B2FA-01AA5D53A168}" name="W15"/>
    <tableColumn id="20" xr3:uid="{20E87377-9EEB-47D6-BB6D-6E0F47C4E2F6}" name="W16"/>
    <tableColumn id="21" xr3:uid="{2CFB6144-FAEB-4EB3-91D5-E72959AABD15}" name="W17"/>
    <tableColumn id="22" xr3:uid="{26B0DF78-9793-4127-81FB-EF0F4411F9BE}" name="W18"/>
    <tableColumn id="23" xr3:uid="{3FC53749-E534-44B0-A61A-591CC3ED4711}" name="W19"/>
    <tableColumn id="24" xr3:uid="{E471C769-5480-47C9-A1B8-50252AF0C961}" name="W20"/>
    <tableColumn id="25" xr3:uid="{026D6D03-7954-4C38-97FF-DC3BD81AF541}" name="W21"/>
    <tableColumn id="26" xr3:uid="{C3BAD727-6DDD-4873-97FE-85B3DCB07CE1}" name="W22"/>
    <tableColumn id="27" xr3:uid="{F4337FC3-C492-4680-89DE-857427E64B87}" name="W23"/>
    <tableColumn id="28" xr3:uid="{69D57070-470A-4B18-B28F-FF5498EF28F0}" name="W24"/>
    <tableColumn id="29" xr3:uid="{3897A9C1-5783-48C0-AA9E-9DF9624C32D4}" name="W25"/>
    <tableColumn id="30" xr3:uid="{D720C11C-D644-4EAF-B0D9-FAC03B8EA922}" name="W26"/>
    <tableColumn id="31" xr3:uid="{3ABC78C3-E35A-4820-BA1B-F598EC5C7D47}" name="W27"/>
    <tableColumn id="32" xr3:uid="{9166426B-10EF-4931-B612-48B717266A17}" name="W28"/>
    <tableColumn id="33" xr3:uid="{26F24E85-161B-48E9-BFCC-486CFB07F200}" name="W29"/>
    <tableColumn id="34" xr3:uid="{E73EB1E9-FCE9-4C28-9F48-7DC83C172BF6}" name="W30"/>
    <tableColumn id="35" xr3:uid="{2655D9AE-A9C5-4DFA-A6EA-F51B7821A92D}" name="W31"/>
    <tableColumn id="36" xr3:uid="{01DDF4C3-70ED-460C-99A3-313DA930C32C}" name="W32"/>
    <tableColumn id="37" xr3:uid="{F9B92083-F6ED-446A-81FD-C02CC4ECF433}" name="W33"/>
    <tableColumn id="38" xr3:uid="{0B08666D-D81D-4151-8119-F1D268C0DBFD}" name="W34"/>
    <tableColumn id="39" xr3:uid="{3AA98F3B-BEDA-4CAD-B919-22481A917B66}" name="W35"/>
    <tableColumn id="40" xr3:uid="{5F971FD8-8AA4-4337-8121-C9E4A984ADCB}" name="W36"/>
    <tableColumn id="41" xr3:uid="{6DD7C360-B503-4879-A984-02E917011817}" name="W37"/>
    <tableColumn id="42" xr3:uid="{F5A4F090-387C-4C68-A872-9E9586469490}" name="W38"/>
    <tableColumn id="43" xr3:uid="{03B21553-F163-4DF9-9677-108903ED2349}" name="W39"/>
    <tableColumn id="44" xr3:uid="{FAB27F1A-C24F-4EEF-9E6B-43679D044103}" name="W40"/>
    <tableColumn id="45" xr3:uid="{6A97F4DA-538E-45E3-90FB-DF3ED3EB63C6}" name="W41"/>
    <tableColumn id="46" xr3:uid="{4EAAB3B7-A85C-459B-BDAD-5FD64DED0150}" name="W42"/>
    <tableColumn id="47" xr3:uid="{3E77C0BE-6F20-49DB-95B4-F6E361DEED69}" name="W43"/>
    <tableColumn id="48" xr3:uid="{D9482B3D-9853-4FB7-8014-4985A95E5B22}" name="W44"/>
    <tableColumn id="49" xr3:uid="{B439B565-E0EB-4E62-8ED8-F910265F5B65}" name="W45"/>
    <tableColumn id="50" xr3:uid="{31A2D00F-88FA-4999-AFC5-CFA008676B06}" name="W46"/>
    <tableColumn id="51" xr3:uid="{CA2F06B8-A225-4EC5-9B3B-38C48912E7A6}" name="W47"/>
    <tableColumn id="52" xr3:uid="{4DF91493-CE06-4BD3-8AB8-A244930E0401}" name="W48"/>
    <tableColumn id="53" xr3:uid="{C8AAA2B1-80B7-4DAC-A4CF-72CF343276A3}" name="W49"/>
    <tableColumn id="54" xr3:uid="{D177077B-C3C8-4A7C-960D-12CD90D2E1E2}" name="W50"/>
    <tableColumn id="55" xr3:uid="{986A688F-6B72-46FB-BF13-13D7DFA5A100}" name="W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2B15-ED6E-41BE-BE53-52D598513C15}">
  <dimension ref="C2:N24"/>
  <sheetViews>
    <sheetView workbookViewId="0">
      <selection activeCell="H9" sqref="H9"/>
    </sheetView>
  </sheetViews>
  <sheetFormatPr defaultColWidth="8.77734375" defaultRowHeight="14.4" x14ac:dyDescent="0.3"/>
  <cols>
    <col min="3" max="4" width="20.109375" customWidth="1"/>
    <col min="11" max="11" width="20.44140625" bestFit="1" customWidth="1"/>
    <col min="12" max="12" width="15.44140625" bestFit="1" customWidth="1"/>
    <col min="13" max="13" width="7.33203125" bestFit="1" customWidth="1"/>
    <col min="14" max="14" width="7.77734375" bestFit="1" customWidth="1"/>
  </cols>
  <sheetData>
    <row r="2" spans="3:14" x14ac:dyDescent="0.3">
      <c r="C2" t="s">
        <v>144</v>
      </c>
      <c r="K2" t="s">
        <v>143</v>
      </c>
    </row>
    <row r="3" spans="3:14" x14ac:dyDescent="0.3">
      <c r="K3" t="s">
        <v>142</v>
      </c>
    </row>
    <row r="4" spans="3:14" x14ac:dyDescent="0.3">
      <c r="C4" s="4" t="s">
        <v>140</v>
      </c>
      <c r="D4" s="4" t="s">
        <v>139</v>
      </c>
      <c r="E4" s="4" t="s">
        <v>133</v>
      </c>
      <c r="F4" s="4" t="s">
        <v>132</v>
      </c>
      <c r="G4" s="4" t="s">
        <v>131</v>
      </c>
      <c r="H4" s="4" t="s">
        <v>130</v>
      </c>
      <c r="I4" s="4" t="s">
        <v>127</v>
      </c>
      <c r="K4" t="s">
        <v>140</v>
      </c>
      <c r="L4" t="s">
        <v>139</v>
      </c>
      <c r="M4" t="s">
        <v>122</v>
      </c>
      <c r="N4" t="s">
        <v>141</v>
      </c>
    </row>
    <row r="5" spans="3:14" x14ac:dyDescent="0.3">
      <c r="C5" s="4" t="s">
        <v>138</v>
      </c>
      <c r="D5" s="4" t="s">
        <v>128</v>
      </c>
      <c r="E5">
        <v>3718</v>
      </c>
      <c r="F5">
        <v>8577</v>
      </c>
      <c r="G5">
        <v>1993</v>
      </c>
      <c r="H5">
        <v>3690</v>
      </c>
      <c r="I5">
        <v>9553</v>
      </c>
      <c r="K5" t="s">
        <v>138</v>
      </c>
      <c r="L5" t="s">
        <v>128</v>
      </c>
      <c r="M5" t="s">
        <v>133</v>
      </c>
      <c r="N5">
        <v>3718</v>
      </c>
    </row>
    <row r="6" spans="3:14" x14ac:dyDescent="0.3">
      <c r="C6" s="4" t="s">
        <v>137</v>
      </c>
      <c r="D6" s="4" t="s">
        <v>128</v>
      </c>
      <c r="E6">
        <v>5000</v>
      </c>
      <c r="F6">
        <v>5000</v>
      </c>
      <c r="G6">
        <v>7105</v>
      </c>
      <c r="H6">
        <v>6185</v>
      </c>
      <c r="I6">
        <v>8157</v>
      </c>
      <c r="K6" t="s">
        <v>138</v>
      </c>
      <c r="L6" t="s">
        <v>128</v>
      </c>
      <c r="M6" t="s">
        <v>132</v>
      </c>
      <c r="N6">
        <v>8577</v>
      </c>
    </row>
    <row r="7" spans="3:14" x14ac:dyDescent="0.3">
      <c r="C7" s="4" t="s">
        <v>136</v>
      </c>
      <c r="D7" s="4" t="s">
        <v>134</v>
      </c>
      <c r="E7">
        <v>1320</v>
      </c>
      <c r="F7">
        <v>6676</v>
      </c>
      <c r="G7">
        <v>1771</v>
      </c>
      <c r="H7">
        <v>4000</v>
      </c>
      <c r="I7">
        <v>9983</v>
      </c>
      <c r="K7" t="s">
        <v>138</v>
      </c>
      <c r="L7" t="s">
        <v>128</v>
      </c>
      <c r="M7" t="s">
        <v>131</v>
      </c>
      <c r="N7">
        <v>1993</v>
      </c>
    </row>
    <row r="8" spans="3:14" x14ac:dyDescent="0.3">
      <c r="C8" s="4" t="s">
        <v>135</v>
      </c>
      <c r="D8" s="4" t="s">
        <v>134</v>
      </c>
      <c r="E8">
        <v>100000</v>
      </c>
      <c r="F8">
        <v>7505</v>
      </c>
      <c r="G8">
        <v>5121</v>
      </c>
      <c r="H8">
        <v>2235</v>
      </c>
      <c r="I8">
        <v>8843</v>
      </c>
      <c r="K8" t="s">
        <v>138</v>
      </c>
      <c r="L8" t="s">
        <v>128</v>
      </c>
      <c r="M8" t="s">
        <v>130</v>
      </c>
      <c r="N8">
        <v>3690</v>
      </c>
    </row>
    <row r="9" spans="3:14" x14ac:dyDescent="0.3">
      <c r="C9" s="4" t="s">
        <v>129</v>
      </c>
      <c r="D9" s="4" t="s">
        <v>128</v>
      </c>
      <c r="E9">
        <v>5085</v>
      </c>
      <c r="F9">
        <v>7125</v>
      </c>
      <c r="G9">
        <v>1069</v>
      </c>
      <c r="H9">
        <v>4145</v>
      </c>
      <c r="I9">
        <v>9299</v>
      </c>
      <c r="K9" t="s">
        <v>138</v>
      </c>
      <c r="L9" t="s">
        <v>128</v>
      </c>
      <c r="M9" t="s">
        <v>127</v>
      </c>
      <c r="N9">
        <v>9553</v>
      </c>
    </row>
    <row r="10" spans="3:14" x14ac:dyDescent="0.3">
      <c r="K10" t="s">
        <v>136</v>
      </c>
      <c r="L10" t="s">
        <v>134</v>
      </c>
      <c r="M10" t="s">
        <v>133</v>
      </c>
      <c r="N10">
        <v>1320</v>
      </c>
    </row>
    <row r="11" spans="3:14" x14ac:dyDescent="0.3">
      <c r="K11" t="s">
        <v>136</v>
      </c>
      <c r="L11" t="s">
        <v>134</v>
      </c>
      <c r="M11" t="s">
        <v>132</v>
      </c>
      <c r="N11">
        <v>6676</v>
      </c>
    </row>
    <row r="12" spans="3:14" x14ac:dyDescent="0.3">
      <c r="K12" t="s">
        <v>136</v>
      </c>
      <c r="L12" t="s">
        <v>134</v>
      </c>
      <c r="M12" t="s">
        <v>131</v>
      </c>
      <c r="N12">
        <v>1771</v>
      </c>
    </row>
    <row r="13" spans="3:14" x14ac:dyDescent="0.3">
      <c r="K13" t="s">
        <v>136</v>
      </c>
      <c r="L13" t="s">
        <v>134</v>
      </c>
      <c r="M13" t="s">
        <v>130</v>
      </c>
      <c r="N13">
        <v>4000</v>
      </c>
    </row>
    <row r="14" spans="3:14" x14ac:dyDescent="0.3">
      <c r="K14" t="s">
        <v>136</v>
      </c>
      <c r="L14" t="s">
        <v>134</v>
      </c>
      <c r="M14" t="s">
        <v>127</v>
      </c>
      <c r="N14">
        <v>9983</v>
      </c>
    </row>
    <row r="15" spans="3:14" x14ac:dyDescent="0.3">
      <c r="K15" t="s">
        <v>135</v>
      </c>
      <c r="L15" t="s">
        <v>134</v>
      </c>
      <c r="M15" t="s">
        <v>133</v>
      </c>
      <c r="N15">
        <v>100000</v>
      </c>
    </row>
    <row r="16" spans="3:14" x14ac:dyDescent="0.3">
      <c r="K16" t="s">
        <v>135</v>
      </c>
      <c r="L16" t="s">
        <v>134</v>
      </c>
      <c r="M16" t="s">
        <v>132</v>
      </c>
      <c r="N16">
        <v>7505</v>
      </c>
    </row>
    <row r="17" spans="11:14" x14ac:dyDescent="0.3">
      <c r="K17" t="s">
        <v>135</v>
      </c>
      <c r="L17" t="s">
        <v>134</v>
      </c>
      <c r="M17" t="s">
        <v>131</v>
      </c>
      <c r="N17">
        <v>5121</v>
      </c>
    </row>
    <row r="18" spans="11:14" x14ac:dyDescent="0.3">
      <c r="K18" t="s">
        <v>135</v>
      </c>
      <c r="L18" t="s">
        <v>134</v>
      </c>
      <c r="M18" t="s">
        <v>130</v>
      </c>
      <c r="N18">
        <v>2235</v>
      </c>
    </row>
    <row r="19" spans="11:14" x14ac:dyDescent="0.3">
      <c r="K19" t="s">
        <v>135</v>
      </c>
      <c r="L19" t="s">
        <v>134</v>
      </c>
      <c r="M19" t="s">
        <v>127</v>
      </c>
      <c r="N19">
        <v>8843</v>
      </c>
    </row>
    <row r="20" spans="11:14" x14ac:dyDescent="0.3">
      <c r="K20" t="s">
        <v>129</v>
      </c>
      <c r="L20" t="s">
        <v>128</v>
      </c>
      <c r="M20" t="s">
        <v>133</v>
      </c>
      <c r="N20">
        <v>5085</v>
      </c>
    </row>
    <row r="21" spans="11:14" x14ac:dyDescent="0.3">
      <c r="K21" t="s">
        <v>129</v>
      </c>
      <c r="L21" t="s">
        <v>128</v>
      </c>
      <c r="M21" t="s">
        <v>132</v>
      </c>
      <c r="N21">
        <v>7125</v>
      </c>
    </row>
    <row r="22" spans="11:14" x14ac:dyDescent="0.3">
      <c r="K22" t="s">
        <v>129</v>
      </c>
      <c r="L22" t="s">
        <v>128</v>
      </c>
      <c r="M22" t="s">
        <v>131</v>
      </c>
      <c r="N22">
        <v>1069</v>
      </c>
    </row>
    <row r="23" spans="11:14" x14ac:dyDescent="0.3">
      <c r="K23" t="s">
        <v>129</v>
      </c>
      <c r="L23" t="s">
        <v>128</v>
      </c>
      <c r="M23" t="s">
        <v>130</v>
      </c>
      <c r="N23">
        <v>4145</v>
      </c>
    </row>
    <row r="24" spans="11:14" x14ac:dyDescent="0.3">
      <c r="K24" t="s">
        <v>129</v>
      </c>
      <c r="L24" t="s">
        <v>128</v>
      </c>
      <c r="M24" t="s">
        <v>127</v>
      </c>
      <c r="N24">
        <v>9299</v>
      </c>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A962-548F-4303-BB68-5E456E11990E}">
  <dimension ref="A3:B20"/>
  <sheetViews>
    <sheetView topLeftCell="A3" zoomScaleNormal="100" workbookViewId="0">
      <selection activeCell="P24" sqref="P24"/>
    </sheetView>
  </sheetViews>
  <sheetFormatPr defaultRowHeight="14.4" x14ac:dyDescent="0.3"/>
  <cols>
    <col min="1" max="1" width="12.5546875" bestFit="1" customWidth="1"/>
    <col min="2" max="2" width="16.44140625" bestFit="1" customWidth="1"/>
    <col min="3" max="9" width="8.109375" bestFit="1" customWidth="1"/>
    <col min="10" max="17" width="9.77734375" bestFit="1" customWidth="1"/>
    <col min="18" max="18" width="10.77734375" bestFit="1" customWidth="1"/>
    <col min="19" max="39" width="4.5546875" bestFit="1" customWidth="1"/>
    <col min="40" max="40" width="15.44140625" bestFit="1" customWidth="1"/>
    <col min="41" max="43" width="4.5546875" bestFit="1" customWidth="1"/>
    <col min="44" max="44" width="9.88671875" bestFit="1" customWidth="1"/>
    <col min="45" max="46" width="4.5546875" bestFit="1" customWidth="1"/>
    <col min="47" max="47" width="9.88671875" bestFit="1" customWidth="1"/>
    <col min="48" max="48" width="4.44140625" bestFit="1" customWidth="1"/>
    <col min="49" max="50" width="4.5546875" bestFit="1" customWidth="1"/>
    <col min="51" max="51" width="9.88671875" bestFit="1" customWidth="1"/>
    <col min="52" max="52" width="5.77734375" bestFit="1" customWidth="1"/>
    <col min="53" max="54" width="3.21875" bestFit="1" customWidth="1"/>
    <col min="55" max="59" width="4.5546875" bestFit="1" customWidth="1"/>
    <col min="60" max="60" width="10.77734375" bestFit="1" customWidth="1"/>
    <col min="61" max="61" width="5.77734375" bestFit="1" customWidth="1"/>
    <col min="62" max="62" width="4.5546875" bestFit="1" customWidth="1"/>
    <col min="63" max="63" width="10.77734375" bestFit="1" customWidth="1"/>
    <col min="64" max="64" width="5.77734375" bestFit="1" customWidth="1"/>
    <col min="65" max="65" width="10.77734375" bestFit="1" customWidth="1"/>
    <col min="66" max="66" width="5.77734375" bestFit="1" customWidth="1"/>
    <col min="67" max="67" width="4.5546875" bestFit="1" customWidth="1"/>
    <col min="68" max="68" width="10.77734375" bestFit="1" customWidth="1"/>
    <col min="69" max="69" width="5.77734375" bestFit="1" customWidth="1"/>
    <col min="70" max="72" width="4.5546875" bestFit="1" customWidth="1"/>
    <col min="73" max="73" width="10.77734375" bestFit="1" customWidth="1"/>
    <col min="74" max="74" width="5.77734375" bestFit="1" customWidth="1"/>
    <col min="75" max="76" width="4.5546875" bestFit="1" customWidth="1"/>
    <col min="77" max="77" width="10.77734375" bestFit="1" customWidth="1"/>
    <col min="78" max="78" width="5.77734375" bestFit="1" customWidth="1"/>
    <col min="79" max="79" width="10.77734375" bestFit="1" customWidth="1"/>
    <col min="80" max="80" width="5.77734375" bestFit="1" customWidth="1"/>
    <col min="81" max="81" width="10.77734375" bestFit="1" customWidth="1"/>
    <col min="82" max="82" width="5.77734375" bestFit="1" customWidth="1"/>
    <col min="83" max="84" width="4.5546875" bestFit="1" customWidth="1"/>
    <col min="85" max="85" width="10.77734375" bestFit="1" customWidth="1"/>
    <col min="86" max="86" width="5.77734375" bestFit="1" customWidth="1"/>
    <col min="87" max="87" width="11.21875" bestFit="1" customWidth="1"/>
    <col min="88" max="88" width="5.77734375" bestFit="1" customWidth="1"/>
    <col min="89" max="89" width="10.77734375" bestFit="1" customWidth="1"/>
    <col min="90" max="90" width="5.77734375" bestFit="1" customWidth="1"/>
    <col min="91" max="91" width="4.5546875" bestFit="1" customWidth="1"/>
    <col min="92" max="92" width="11.21875" bestFit="1" customWidth="1"/>
    <col min="93" max="93" width="5.77734375" bestFit="1" customWidth="1"/>
    <col min="94" max="94" width="11.21875" bestFit="1" customWidth="1"/>
    <col min="95" max="95" width="5.77734375" bestFit="1" customWidth="1"/>
    <col min="96" max="96" width="4.5546875" bestFit="1" customWidth="1"/>
    <col min="97" max="97" width="11.21875" bestFit="1" customWidth="1"/>
    <col min="98" max="98" width="5.77734375" bestFit="1" customWidth="1"/>
    <col min="99" max="101" width="4.5546875" bestFit="1" customWidth="1"/>
    <col min="102" max="102" width="11.21875" bestFit="1" customWidth="1"/>
    <col min="103" max="103" width="5.77734375" bestFit="1" customWidth="1"/>
    <col min="104" max="105" width="4.5546875" bestFit="1" customWidth="1"/>
    <col min="106" max="106" width="11.21875" bestFit="1" customWidth="1"/>
    <col min="107" max="107" width="5.77734375" bestFit="1" customWidth="1"/>
    <col min="108" max="108" width="11.21875" bestFit="1" customWidth="1"/>
    <col min="109" max="109" width="5.77734375" bestFit="1" customWidth="1"/>
    <col min="110" max="113" width="4.5546875" bestFit="1" customWidth="1"/>
    <col min="114" max="114" width="10.77734375" bestFit="1" customWidth="1"/>
    <col min="115" max="115" width="5.77734375" bestFit="1" customWidth="1"/>
    <col min="116" max="119" width="4.5546875" bestFit="1" customWidth="1"/>
    <col min="120" max="120" width="11.21875" bestFit="1" customWidth="1"/>
    <col min="121" max="121" width="5.77734375" bestFit="1" customWidth="1"/>
    <col min="122" max="123" width="4.5546875" bestFit="1" customWidth="1"/>
    <col min="124" max="124" width="11.21875" bestFit="1" customWidth="1"/>
    <col min="125" max="125" width="5.77734375" bestFit="1" customWidth="1"/>
    <col min="126" max="127" width="4.5546875" bestFit="1" customWidth="1"/>
    <col min="128" max="128" width="11.21875" bestFit="1" customWidth="1"/>
    <col min="129" max="129" width="5.77734375" bestFit="1" customWidth="1"/>
    <col min="130" max="131" width="4.5546875" bestFit="1" customWidth="1"/>
    <col min="132" max="132" width="11.21875" bestFit="1" customWidth="1"/>
    <col min="133" max="133" width="5.77734375" bestFit="1" customWidth="1"/>
    <col min="134" max="134" width="11.21875" bestFit="1" customWidth="1"/>
    <col min="135" max="135" width="5.77734375" bestFit="1" customWidth="1"/>
    <col min="136" max="136" width="4.5546875" bestFit="1" customWidth="1"/>
    <col min="137" max="137" width="11.21875" bestFit="1" customWidth="1"/>
    <col min="138" max="138" width="5.77734375" bestFit="1" customWidth="1"/>
    <col min="139" max="139" width="11.21875" bestFit="1" customWidth="1"/>
    <col min="140" max="140" width="5.77734375" bestFit="1" customWidth="1"/>
    <col min="141" max="141" width="10.77734375" bestFit="1" customWidth="1"/>
    <col min="142" max="142" width="5.77734375" bestFit="1" customWidth="1"/>
    <col min="143" max="143" width="4.5546875" bestFit="1" customWidth="1"/>
    <col min="144" max="144" width="11.21875" bestFit="1" customWidth="1"/>
    <col min="145" max="145" width="5.77734375" bestFit="1" customWidth="1"/>
    <col min="146" max="146" width="11.21875" bestFit="1" customWidth="1"/>
    <col min="147" max="147" width="15.44140625" bestFit="1" customWidth="1"/>
  </cols>
  <sheetData>
    <row r="3" spans="1:2" x14ac:dyDescent="0.3">
      <c r="A3" s="6" t="s">
        <v>152</v>
      </c>
      <c r="B3" t="s">
        <v>162</v>
      </c>
    </row>
    <row r="4" spans="1:2" x14ac:dyDescent="0.3">
      <c r="A4" s="7" t="s">
        <v>60</v>
      </c>
      <c r="B4" s="5">
        <v>2481</v>
      </c>
    </row>
    <row r="5" spans="1:2" x14ac:dyDescent="0.3">
      <c r="A5" s="7" t="s">
        <v>55</v>
      </c>
      <c r="B5" s="5">
        <v>1354</v>
      </c>
    </row>
    <row r="6" spans="1:2" x14ac:dyDescent="0.3">
      <c r="A6" s="7" t="s">
        <v>66</v>
      </c>
      <c r="B6" s="5">
        <v>1843</v>
      </c>
    </row>
    <row r="7" spans="1:2" x14ac:dyDescent="0.3">
      <c r="A7" s="7" t="s">
        <v>42</v>
      </c>
      <c r="B7" s="5">
        <v>1760</v>
      </c>
    </row>
    <row r="8" spans="1:2" x14ac:dyDescent="0.3">
      <c r="A8" s="7" t="s">
        <v>36</v>
      </c>
      <c r="B8" s="5">
        <v>2092</v>
      </c>
    </row>
    <row r="9" spans="1:2" x14ac:dyDescent="0.3">
      <c r="A9" s="7" t="s">
        <v>30</v>
      </c>
      <c r="B9" s="5">
        <v>3240</v>
      </c>
    </row>
    <row r="10" spans="1:2" x14ac:dyDescent="0.3">
      <c r="A10" s="7" t="s">
        <v>49</v>
      </c>
      <c r="B10" s="5">
        <v>1462</v>
      </c>
    </row>
    <row r="11" spans="1:2" x14ac:dyDescent="0.3">
      <c r="A11" s="7" t="s">
        <v>63</v>
      </c>
      <c r="B11" s="5">
        <v>1371</v>
      </c>
    </row>
    <row r="12" spans="1:2" x14ac:dyDescent="0.3">
      <c r="A12" s="7" t="s">
        <v>56</v>
      </c>
      <c r="B12" s="5">
        <v>15981</v>
      </c>
    </row>
    <row r="13" spans="1:2" x14ac:dyDescent="0.3">
      <c r="A13" s="7" t="s">
        <v>51</v>
      </c>
      <c r="B13" s="5">
        <v>13877</v>
      </c>
    </row>
    <row r="14" spans="1:2" x14ac:dyDescent="0.3">
      <c r="A14" s="7" t="s">
        <v>64</v>
      </c>
      <c r="B14" s="5">
        <v>13541</v>
      </c>
    </row>
    <row r="15" spans="1:2" x14ac:dyDescent="0.3">
      <c r="A15" s="7" t="s">
        <v>39</v>
      </c>
      <c r="B15" s="5">
        <v>13125</v>
      </c>
    </row>
    <row r="16" spans="1:2" x14ac:dyDescent="0.3">
      <c r="A16" s="7" t="s">
        <v>33</v>
      </c>
      <c r="B16" s="5">
        <v>11629</v>
      </c>
    </row>
    <row r="17" spans="1:2" x14ac:dyDescent="0.3">
      <c r="A17" s="7" t="s">
        <v>26</v>
      </c>
      <c r="B17" s="5">
        <v>10973</v>
      </c>
    </row>
    <row r="18" spans="1:2" x14ac:dyDescent="0.3">
      <c r="A18" s="7" t="s">
        <v>46</v>
      </c>
      <c r="B18" s="5">
        <v>10630</v>
      </c>
    </row>
    <row r="19" spans="1:2" x14ac:dyDescent="0.3">
      <c r="A19" s="7" t="s">
        <v>61</v>
      </c>
      <c r="B19" s="5">
        <v>9690</v>
      </c>
    </row>
    <row r="20" spans="1:2" x14ac:dyDescent="0.3">
      <c r="A20" s="7" t="s">
        <v>153</v>
      </c>
      <c r="B20" s="5">
        <v>115049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54A7-CB28-4C65-978A-A8D1166C9D16}">
  <dimension ref="A1"/>
  <sheetViews>
    <sheetView showGridLines="0" tabSelected="1" zoomScale="60" zoomScaleNormal="60" workbookViewId="0">
      <selection activeCell="X35" sqref="X3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B62F-6ACF-4928-B177-3376D49F2ABF}">
  <sheetPr>
    <tabColor theme="1"/>
  </sheetPr>
  <dimension ref="B2:AD107"/>
  <sheetViews>
    <sheetView zoomScaleNormal="100" workbookViewId="0">
      <selection activeCell="AA4" sqref="AA4:AD11"/>
    </sheetView>
  </sheetViews>
  <sheetFormatPr defaultColWidth="8.77734375" defaultRowHeight="14.4" x14ac:dyDescent="0.3"/>
  <cols>
    <col min="2" max="2" width="16.44140625" bestFit="1" customWidth="1"/>
    <col min="3" max="3" width="11.77734375" bestFit="1" customWidth="1"/>
    <col min="4" max="4" width="9.44140625" bestFit="1" customWidth="1"/>
    <col min="5" max="5" width="13.33203125" bestFit="1" customWidth="1"/>
    <col min="6" max="6" width="13.33203125" customWidth="1"/>
    <col min="8" max="9" width="10.44140625" customWidth="1"/>
    <col min="10" max="10" width="12.6640625" customWidth="1"/>
    <col min="11" max="11" width="14" customWidth="1"/>
    <col min="12" max="12" width="12.109375" customWidth="1"/>
    <col min="16" max="16" width="14.109375" bestFit="1" customWidth="1"/>
    <col min="17" max="17" width="18.44140625" customWidth="1"/>
    <col min="19" max="19" width="23.6640625" bestFit="1" customWidth="1"/>
    <col min="20" max="20" width="15.33203125" customWidth="1"/>
    <col min="21" max="21" width="22.6640625" customWidth="1"/>
    <col min="22" max="22" width="16.33203125" customWidth="1"/>
    <col min="23" max="30" width="9.44140625" customWidth="1"/>
  </cols>
  <sheetData>
    <row r="2" spans="2:30" x14ac:dyDescent="0.3">
      <c r="J2" t="str">
        <f>TEXT(J4, "DDDD")</f>
        <v>Sunday</v>
      </c>
      <c r="W2" t="s">
        <v>0</v>
      </c>
    </row>
    <row r="3" spans="2:30" x14ac:dyDescent="0.3">
      <c r="B3" t="s">
        <v>1</v>
      </c>
      <c r="C3" t="s">
        <v>2</v>
      </c>
      <c r="D3" t="s">
        <v>3</v>
      </c>
      <c r="E3" t="s">
        <v>68</v>
      </c>
      <c r="F3" t="s">
        <v>151</v>
      </c>
      <c r="H3" t="s">
        <v>4</v>
      </c>
      <c r="I3" t="s">
        <v>5</v>
      </c>
      <c r="J3" t="s">
        <v>67</v>
      </c>
      <c r="K3" t="s">
        <v>6</v>
      </c>
      <c r="L3" t="s">
        <v>7</v>
      </c>
      <c r="M3" t="s">
        <v>69</v>
      </c>
      <c r="P3" t="s">
        <v>8</v>
      </c>
      <c r="Q3" t="s">
        <v>9</v>
      </c>
      <c r="R3" t="s">
        <v>10</v>
      </c>
      <c r="S3" t="s">
        <v>11</v>
      </c>
      <c r="T3" t="s">
        <v>12</v>
      </c>
      <c r="U3" t="s">
        <v>13</v>
      </c>
      <c r="V3" t="s">
        <v>14</v>
      </c>
      <c r="W3" t="s">
        <v>15</v>
      </c>
      <c r="X3" t="s">
        <v>16</v>
      </c>
      <c r="Y3" t="s">
        <v>17</v>
      </c>
      <c r="Z3" t="s">
        <v>18</v>
      </c>
      <c r="AA3" t="s">
        <v>19</v>
      </c>
      <c r="AB3" t="s">
        <v>20</v>
      </c>
      <c r="AC3" t="s">
        <v>21</v>
      </c>
      <c r="AD3" t="s">
        <v>22</v>
      </c>
    </row>
    <row r="4" spans="2:30" x14ac:dyDescent="0.3">
      <c r="B4" t="s">
        <v>23</v>
      </c>
      <c r="C4" t="s">
        <v>24</v>
      </c>
      <c r="D4" t="s">
        <v>25</v>
      </c>
      <c r="E4" t="s">
        <v>145</v>
      </c>
      <c r="F4" t="b">
        <f>ISNUMBER(MATCH(Table9[[#This Row],[EmpID]], capstone_productSales[EMP_ID], 0))</f>
        <v>1</v>
      </c>
      <c r="H4">
        <v>0</v>
      </c>
      <c r="I4">
        <v>1</v>
      </c>
      <c r="J4" s="2">
        <v>43464</v>
      </c>
      <c r="K4">
        <v>1</v>
      </c>
      <c r="L4">
        <v>2019</v>
      </c>
      <c r="M4" s="3">
        <f>ROUNDUP(Table10[[#This Row],[Week1+]]/13, 0)</f>
        <v>1</v>
      </c>
      <c r="P4" t="s">
        <v>26</v>
      </c>
      <c r="Q4" t="s">
        <v>27</v>
      </c>
      <c r="R4" t="s">
        <v>28</v>
      </c>
      <c r="S4" s="1" t="str">
        <f>HYPERLINK(Table11[[#This Row],[URL]], Table11[[#This Row],[PROD_NAME]])</f>
        <v>ZT2000 Zero Turn Mower</v>
      </c>
      <c r="T4" t="s">
        <v>29</v>
      </c>
      <c r="U4" t="s">
        <v>30</v>
      </c>
      <c r="V4">
        <v>372</v>
      </c>
      <c r="W4">
        <v>4575</v>
      </c>
      <c r="X4">
        <v>4575</v>
      </c>
      <c r="Y4">
        <v>4575</v>
      </c>
      <c r="Z4">
        <v>4575</v>
      </c>
      <c r="AA4">
        <v>4649</v>
      </c>
      <c r="AB4">
        <v>4649</v>
      </c>
      <c r="AC4">
        <v>4649</v>
      </c>
      <c r="AD4">
        <v>4649</v>
      </c>
    </row>
    <row r="5" spans="2:30" x14ac:dyDescent="0.3">
      <c r="B5" t="s">
        <v>31</v>
      </c>
      <c r="C5" t="s">
        <v>32</v>
      </c>
      <c r="D5" t="s">
        <v>25</v>
      </c>
      <c r="E5" t="s">
        <v>148</v>
      </c>
      <c r="F5" t="b">
        <f>ISNUMBER(MATCH(Table9[[#This Row],[EmpID]], capstone_productSales[EMP_ID], 0))</f>
        <v>1</v>
      </c>
      <c r="H5">
        <v>1</v>
      </c>
      <c r="I5">
        <v>2</v>
      </c>
      <c r="J5" s="2">
        <v>43471</v>
      </c>
      <c r="K5">
        <v>1</v>
      </c>
      <c r="L5">
        <v>2019</v>
      </c>
      <c r="M5" s="3">
        <f>ROUNDUP(Table10[[#This Row],[Week1+]]/13, 0)</f>
        <v>1</v>
      </c>
      <c r="P5" t="s">
        <v>33</v>
      </c>
      <c r="Q5" t="s">
        <v>34</v>
      </c>
      <c r="R5" t="s">
        <v>35</v>
      </c>
      <c r="S5" s="1" t="str">
        <f>HYPERLINK(Table11[[#This Row],[URL]], Table11[[#This Row],[PROD_NAME]])</f>
        <v xml:space="preserve">UV34 Gas </v>
      </c>
      <c r="T5" t="s">
        <v>29</v>
      </c>
      <c r="U5" t="s">
        <v>36</v>
      </c>
      <c r="V5">
        <v>843</v>
      </c>
      <c r="W5">
        <v>13995</v>
      </c>
      <c r="X5">
        <v>13995</v>
      </c>
      <c r="Y5">
        <v>13995</v>
      </c>
      <c r="Z5">
        <v>13995</v>
      </c>
      <c r="AA5">
        <v>14225</v>
      </c>
      <c r="AB5">
        <v>14225</v>
      </c>
      <c r="AC5">
        <v>14225</v>
      </c>
      <c r="AD5">
        <v>14225</v>
      </c>
    </row>
    <row r="6" spans="2:30" x14ac:dyDescent="0.3">
      <c r="B6" t="s">
        <v>37</v>
      </c>
      <c r="C6" t="s">
        <v>38</v>
      </c>
      <c r="D6" t="s">
        <v>25</v>
      </c>
      <c r="E6" t="s">
        <v>147</v>
      </c>
      <c r="F6" t="b">
        <f>ISNUMBER(MATCH(Table9[[#This Row],[EmpID]], capstone_productSales[EMP_ID], 0))</f>
        <v>1</v>
      </c>
      <c r="H6">
        <v>2</v>
      </c>
      <c r="I6">
        <v>3</v>
      </c>
      <c r="J6" s="2">
        <v>43478</v>
      </c>
      <c r="K6">
        <v>1</v>
      </c>
      <c r="L6">
        <v>2019</v>
      </c>
      <c r="M6" s="3">
        <f>ROUNDUP(Table10[[#This Row],[Week1+]]/13, 0)</f>
        <v>1</v>
      </c>
      <c r="P6" t="s">
        <v>39</v>
      </c>
      <c r="Q6" t="s">
        <v>40</v>
      </c>
      <c r="R6" t="s">
        <v>41</v>
      </c>
      <c r="S6" s="1" t="str">
        <f>HYPERLINK(Table11[[#This Row],[URL]], Table11[[#This Row],[PROD_NAME]])</f>
        <v>CT1021 Sub-Compact Tractor</v>
      </c>
      <c r="T6" t="s">
        <v>29</v>
      </c>
      <c r="U6" t="s">
        <v>42</v>
      </c>
      <c r="V6">
        <v>843</v>
      </c>
      <c r="W6">
        <v>11385</v>
      </c>
      <c r="X6">
        <v>11385</v>
      </c>
      <c r="Y6">
        <v>11385</v>
      </c>
      <c r="Z6">
        <v>11385</v>
      </c>
      <c r="AA6">
        <v>11527</v>
      </c>
      <c r="AB6">
        <v>11527</v>
      </c>
      <c r="AC6">
        <v>11527</v>
      </c>
      <c r="AD6">
        <v>11527</v>
      </c>
    </row>
    <row r="7" spans="2:30" x14ac:dyDescent="0.3">
      <c r="B7" t="s">
        <v>43</v>
      </c>
      <c r="C7" t="s">
        <v>44</v>
      </c>
      <c r="D7" t="s">
        <v>45</v>
      </c>
      <c r="E7" t="s">
        <v>146</v>
      </c>
      <c r="F7" t="b">
        <f>ISNUMBER(MATCH(Table9[[#This Row],[EmpID]], capstone_productSales[EMP_ID], 0))</f>
        <v>1</v>
      </c>
      <c r="H7">
        <v>3</v>
      </c>
      <c r="I7">
        <v>4</v>
      </c>
      <c r="J7" s="2">
        <v>43485</v>
      </c>
      <c r="K7">
        <v>1</v>
      </c>
      <c r="L7">
        <v>2019</v>
      </c>
      <c r="M7" s="3">
        <f>ROUNDUP(Table10[[#This Row],[Week1+]]/13, 0)</f>
        <v>1</v>
      </c>
      <c r="P7" t="s">
        <v>46</v>
      </c>
      <c r="Q7" t="s">
        <v>47</v>
      </c>
      <c r="R7" t="s">
        <v>48</v>
      </c>
      <c r="S7" s="1" t="str">
        <f>HYPERLINK(Table11[[#This Row],[URL]], Table11[[#This Row],[PROD_NAME]])</f>
        <v>S70 Skid Steer Loader</v>
      </c>
      <c r="T7" t="s">
        <v>29</v>
      </c>
      <c r="U7" t="s">
        <v>49</v>
      </c>
      <c r="V7">
        <v>1027</v>
      </c>
      <c r="W7">
        <v>22987</v>
      </c>
      <c r="X7">
        <v>22987</v>
      </c>
      <c r="Y7">
        <v>22987</v>
      </c>
      <c r="Z7">
        <v>22987</v>
      </c>
      <c r="AA7">
        <v>23120</v>
      </c>
      <c r="AB7">
        <v>23120</v>
      </c>
      <c r="AC7">
        <v>23120</v>
      </c>
      <c r="AD7">
        <v>23120</v>
      </c>
    </row>
    <row r="8" spans="2:30" x14ac:dyDescent="0.3">
      <c r="B8" t="s">
        <v>50</v>
      </c>
      <c r="C8" t="s">
        <v>24</v>
      </c>
      <c r="D8" t="s">
        <v>45</v>
      </c>
      <c r="E8" t="s">
        <v>149</v>
      </c>
      <c r="F8" t="b">
        <f>ISNUMBER(MATCH(Table9[[#This Row],[EmpID]], capstone_productSales[EMP_ID], 0))</f>
        <v>1</v>
      </c>
      <c r="H8">
        <v>4</v>
      </c>
      <c r="I8">
        <v>5</v>
      </c>
      <c r="J8" s="2">
        <v>43492</v>
      </c>
      <c r="K8">
        <v>2</v>
      </c>
      <c r="L8">
        <v>2019</v>
      </c>
      <c r="M8" s="3">
        <f>ROUNDUP(Table10[[#This Row],[Week1+]]/13, 0)</f>
        <v>1</v>
      </c>
      <c r="P8" t="s">
        <v>51</v>
      </c>
      <c r="Q8" t="s">
        <v>52</v>
      </c>
      <c r="R8" t="s">
        <v>53</v>
      </c>
      <c r="S8" s="1" t="str">
        <f>HYPERLINK(Table11[[#This Row],[URL]], Table11[[#This Row],[PROD_NAME]])</f>
        <v>CUV82</v>
      </c>
      <c r="T8" t="s">
        <v>54</v>
      </c>
      <c r="U8" t="s">
        <v>55</v>
      </c>
      <c r="V8">
        <v>843</v>
      </c>
      <c r="W8">
        <v>14786</v>
      </c>
      <c r="X8">
        <v>14786</v>
      </c>
      <c r="Y8">
        <v>14786</v>
      </c>
      <c r="Z8">
        <v>14786</v>
      </c>
      <c r="AA8">
        <v>14998</v>
      </c>
      <c r="AB8">
        <v>14998</v>
      </c>
      <c r="AC8">
        <v>14998</v>
      </c>
      <c r="AD8">
        <v>14998</v>
      </c>
    </row>
    <row r="9" spans="2:30" x14ac:dyDescent="0.3">
      <c r="H9">
        <v>5</v>
      </c>
      <c r="I9">
        <v>6</v>
      </c>
      <c r="J9" s="2">
        <v>43499</v>
      </c>
      <c r="K9">
        <v>2</v>
      </c>
      <c r="L9">
        <v>2019</v>
      </c>
      <c r="M9" s="3">
        <f>ROUNDUP(Table10[[#This Row],[Week1+]]/13, 0)</f>
        <v>1</v>
      </c>
      <c r="P9" t="s">
        <v>56</v>
      </c>
      <c r="Q9" t="s">
        <v>57</v>
      </c>
      <c r="R9" t="s">
        <v>58</v>
      </c>
      <c r="S9" s="1" t="str">
        <f>HYPERLINK(Table11[[#This Row],[URL]], Table11[[#This Row],[PROD_NAME]])</f>
        <v>Gator XUV 590M</v>
      </c>
      <c r="T9" t="s">
        <v>59</v>
      </c>
      <c r="U9" t="s">
        <v>60</v>
      </c>
      <c r="V9">
        <v>843</v>
      </c>
      <c r="W9">
        <v>12449</v>
      </c>
      <c r="X9">
        <v>12449</v>
      </c>
      <c r="Y9">
        <v>12449</v>
      </c>
      <c r="Z9">
        <v>12449</v>
      </c>
      <c r="AA9">
        <v>12499</v>
      </c>
      <c r="AB9">
        <v>12499</v>
      </c>
      <c r="AC9">
        <v>12499</v>
      </c>
      <c r="AD9">
        <v>12499</v>
      </c>
    </row>
    <row r="10" spans="2:30" x14ac:dyDescent="0.3">
      <c r="H10">
        <v>6</v>
      </c>
      <c r="I10">
        <v>7</v>
      </c>
      <c r="J10" s="2">
        <v>43506</v>
      </c>
      <c r="K10">
        <v>2</v>
      </c>
      <c r="L10">
        <v>2019</v>
      </c>
      <c r="M10" s="3">
        <f>ROUNDUP(Table10[[#This Row],[Week1+]]/13, 0)</f>
        <v>1</v>
      </c>
      <c r="P10" t="s">
        <v>61</v>
      </c>
      <c r="Q10" t="s">
        <v>62</v>
      </c>
      <c r="R10" t="s">
        <v>58</v>
      </c>
      <c r="S10" s="1" t="str">
        <f>HYPERLINK(Table11[[#This Row],[URL]], Table11[[#This Row],[PROD_NAME]])</f>
        <v>Z930M Ztrack</v>
      </c>
      <c r="T10" t="s">
        <v>59</v>
      </c>
      <c r="U10" t="s">
        <v>63</v>
      </c>
      <c r="V10">
        <v>843</v>
      </c>
      <c r="W10">
        <v>11589</v>
      </c>
      <c r="X10">
        <v>11589</v>
      </c>
      <c r="Y10">
        <v>11589</v>
      </c>
      <c r="Z10">
        <v>11589</v>
      </c>
      <c r="AA10">
        <v>11689</v>
      </c>
      <c r="AB10">
        <v>11689</v>
      </c>
      <c r="AC10">
        <v>11689</v>
      </c>
      <c r="AD10">
        <v>11689</v>
      </c>
    </row>
    <row r="11" spans="2:30" x14ac:dyDescent="0.3">
      <c r="H11">
        <v>7</v>
      </c>
      <c r="I11">
        <v>8</v>
      </c>
      <c r="J11" s="2">
        <v>43513</v>
      </c>
      <c r="K11">
        <v>2</v>
      </c>
      <c r="L11">
        <v>2019</v>
      </c>
      <c r="M11" s="3">
        <f>ROUNDUP(Table10[[#This Row],[Week1+]]/13, 0)</f>
        <v>1</v>
      </c>
      <c r="P11" t="s">
        <v>64</v>
      </c>
      <c r="Q11" t="s">
        <v>65</v>
      </c>
      <c r="R11" t="s">
        <v>58</v>
      </c>
      <c r="S11" s="1" t="str">
        <f>HYPERLINK(Table11[[#This Row],[URL]], Table11[[#This Row],[PROD_NAME]])</f>
        <v>1025R Sub-Compact Tractor</v>
      </c>
      <c r="T11" t="s">
        <v>59</v>
      </c>
      <c r="U11" t="s">
        <v>66</v>
      </c>
      <c r="V11">
        <v>978</v>
      </c>
      <c r="W11">
        <v>14999</v>
      </c>
      <c r="X11">
        <v>14999</v>
      </c>
      <c r="Y11">
        <v>14999</v>
      </c>
      <c r="Z11">
        <v>14999</v>
      </c>
      <c r="AA11">
        <v>15066</v>
      </c>
      <c r="AB11">
        <v>15066</v>
      </c>
      <c r="AC11">
        <v>15066</v>
      </c>
      <c r="AD11">
        <v>15066</v>
      </c>
    </row>
    <row r="12" spans="2:30" x14ac:dyDescent="0.3">
      <c r="H12">
        <v>8</v>
      </c>
      <c r="I12">
        <v>9</v>
      </c>
      <c r="J12" s="2">
        <v>43520</v>
      </c>
      <c r="K12">
        <v>3</v>
      </c>
      <c r="L12">
        <v>2019</v>
      </c>
      <c r="M12" s="3">
        <f>ROUNDUP(Table10[[#This Row],[Week1+]]/13, 0)</f>
        <v>1</v>
      </c>
    </row>
    <row r="13" spans="2:30" x14ac:dyDescent="0.3">
      <c r="H13">
        <v>9</v>
      </c>
      <c r="I13">
        <v>10</v>
      </c>
      <c r="J13" s="2">
        <v>43527</v>
      </c>
      <c r="K13">
        <v>3</v>
      </c>
      <c r="L13">
        <v>2019</v>
      </c>
      <c r="M13" s="3">
        <f>ROUNDUP(Table10[[#This Row],[Week1+]]/13, 0)</f>
        <v>1</v>
      </c>
    </row>
    <row r="14" spans="2:30" x14ac:dyDescent="0.3">
      <c r="H14">
        <v>10</v>
      </c>
      <c r="I14">
        <v>11</v>
      </c>
      <c r="J14" s="2">
        <v>43534</v>
      </c>
      <c r="K14">
        <v>3</v>
      </c>
      <c r="L14">
        <v>2019</v>
      </c>
      <c r="M14" s="3">
        <f>ROUNDUP(Table10[[#This Row],[Week1+]]/13, 0)</f>
        <v>1</v>
      </c>
    </row>
    <row r="15" spans="2:30" x14ac:dyDescent="0.3">
      <c r="H15">
        <v>11</v>
      </c>
      <c r="I15">
        <v>12</v>
      </c>
      <c r="J15" s="2">
        <v>43541</v>
      </c>
      <c r="K15">
        <v>3</v>
      </c>
      <c r="L15">
        <v>2019</v>
      </c>
      <c r="M15" s="3">
        <f>ROUNDUP(Table10[[#This Row],[Week1+]]/13, 0)</f>
        <v>1</v>
      </c>
    </row>
    <row r="16" spans="2:30" x14ac:dyDescent="0.3">
      <c r="H16">
        <v>12</v>
      </c>
      <c r="I16">
        <v>13</v>
      </c>
      <c r="J16" s="2">
        <v>43548</v>
      </c>
      <c r="K16">
        <v>4</v>
      </c>
      <c r="L16">
        <v>2019</v>
      </c>
      <c r="M16" s="3">
        <f>ROUNDUP(Table10[[#This Row],[Week1+]]/13, 0)</f>
        <v>1</v>
      </c>
    </row>
    <row r="17" spans="8:13" x14ac:dyDescent="0.3">
      <c r="H17">
        <v>13</v>
      </c>
      <c r="I17">
        <v>14</v>
      </c>
      <c r="J17" s="2">
        <v>43555</v>
      </c>
      <c r="K17">
        <v>4</v>
      </c>
      <c r="L17">
        <v>2019</v>
      </c>
      <c r="M17" s="3">
        <f>ROUNDUP(Table10[[#This Row],[Week1+]]/13, 0)</f>
        <v>2</v>
      </c>
    </row>
    <row r="18" spans="8:13" x14ac:dyDescent="0.3">
      <c r="H18">
        <v>14</v>
      </c>
      <c r="I18">
        <v>15</v>
      </c>
      <c r="J18" s="2">
        <v>43562</v>
      </c>
      <c r="K18">
        <v>4</v>
      </c>
      <c r="L18">
        <v>2019</v>
      </c>
      <c r="M18" s="3">
        <f>ROUNDUP(Table10[[#This Row],[Week1+]]/13, 0)</f>
        <v>2</v>
      </c>
    </row>
    <row r="19" spans="8:13" x14ac:dyDescent="0.3">
      <c r="H19">
        <v>15</v>
      </c>
      <c r="I19">
        <v>16</v>
      </c>
      <c r="J19" s="2">
        <v>43569</v>
      </c>
      <c r="K19">
        <v>4</v>
      </c>
      <c r="L19">
        <v>2019</v>
      </c>
      <c r="M19" s="3">
        <f>ROUNDUP(Table10[[#This Row],[Week1+]]/13, 0)</f>
        <v>2</v>
      </c>
    </row>
    <row r="20" spans="8:13" x14ac:dyDescent="0.3">
      <c r="H20">
        <v>16</v>
      </c>
      <c r="I20">
        <v>17</v>
      </c>
      <c r="J20" s="2">
        <v>43576</v>
      </c>
      <c r="K20">
        <v>5</v>
      </c>
      <c r="L20">
        <v>2019</v>
      </c>
      <c r="M20" s="3">
        <f>ROUNDUP(Table10[[#This Row],[Week1+]]/13, 0)</f>
        <v>2</v>
      </c>
    </row>
    <row r="21" spans="8:13" x14ac:dyDescent="0.3">
      <c r="H21">
        <v>17</v>
      </c>
      <c r="I21">
        <v>18</v>
      </c>
      <c r="J21" s="2">
        <v>43583</v>
      </c>
      <c r="K21">
        <v>5</v>
      </c>
      <c r="L21">
        <v>2019</v>
      </c>
      <c r="M21" s="3">
        <f>ROUNDUP(Table10[[#This Row],[Week1+]]/13, 0)</f>
        <v>2</v>
      </c>
    </row>
    <row r="22" spans="8:13" x14ac:dyDescent="0.3">
      <c r="H22">
        <v>18</v>
      </c>
      <c r="I22">
        <v>19</v>
      </c>
      <c r="J22" s="2">
        <v>43590</v>
      </c>
      <c r="K22">
        <v>5</v>
      </c>
      <c r="L22">
        <v>2019</v>
      </c>
      <c r="M22" s="3">
        <f>ROUNDUP(Table10[[#This Row],[Week1+]]/13, 0)</f>
        <v>2</v>
      </c>
    </row>
    <row r="23" spans="8:13" x14ac:dyDescent="0.3">
      <c r="H23">
        <v>19</v>
      </c>
      <c r="I23">
        <v>20</v>
      </c>
      <c r="J23" s="2">
        <v>43597</v>
      </c>
      <c r="K23">
        <v>5</v>
      </c>
      <c r="L23">
        <v>2019</v>
      </c>
      <c r="M23" s="3">
        <f>ROUNDUP(Table10[[#This Row],[Week1+]]/13, 0)</f>
        <v>2</v>
      </c>
    </row>
    <row r="24" spans="8:13" x14ac:dyDescent="0.3">
      <c r="H24">
        <v>20</v>
      </c>
      <c r="I24">
        <v>21</v>
      </c>
      <c r="J24" s="2">
        <v>43604</v>
      </c>
      <c r="K24">
        <v>6</v>
      </c>
      <c r="L24">
        <v>2019</v>
      </c>
      <c r="M24" s="3">
        <f>ROUNDUP(Table10[[#This Row],[Week1+]]/13, 0)</f>
        <v>2</v>
      </c>
    </row>
    <row r="25" spans="8:13" x14ac:dyDescent="0.3">
      <c r="H25">
        <v>21</v>
      </c>
      <c r="I25">
        <v>22</v>
      </c>
      <c r="J25" s="2">
        <v>43611</v>
      </c>
      <c r="K25">
        <v>6</v>
      </c>
      <c r="L25">
        <v>2019</v>
      </c>
      <c r="M25" s="3">
        <f>ROUNDUP(Table10[[#This Row],[Week1+]]/13, 0)</f>
        <v>2</v>
      </c>
    </row>
    <row r="26" spans="8:13" x14ac:dyDescent="0.3">
      <c r="H26">
        <v>22</v>
      </c>
      <c r="I26">
        <v>23</v>
      </c>
      <c r="J26" s="2">
        <v>43618</v>
      </c>
      <c r="K26">
        <v>6</v>
      </c>
      <c r="L26">
        <v>2019</v>
      </c>
      <c r="M26" s="3">
        <f>ROUNDUP(Table10[[#This Row],[Week1+]]/13, 0)</f>
        <v>2</v>
      </c>
    </row>
    <row r="27" spans="8:13" x14ac:dyDescent="0.3">
      <c r="H27">
        <v>23</v>
      </c>
      <c r="I27">
        <v>24</v>
      </c>
      <c r="J27" s="2">
        <v>43625</v>
      </c>
      <c r="K27">
        <v>6</v>
      </c>
      <c r="L27">
        <v>2019</v>
      </c>
      <c r="M27" s="3">
        <f>ROUNDUP(Table10[[#This Row],[Week1+]]/13, 0)</f>
        <v>2</v>
      </c>
    </row>
    <row r="28" spans="8:13" x14ac:dyDescent="0.3">
      <c r="H28">
        <v>24</v>
      </c>
      <c r="I28">
        <v>25</v>
      </c>
      <c r="J28" s="2">
        <v>43632</v>
      </c>
      <c r="K28">
        <v>7</v>
      </c>
      <c r="L28">
        <v>2019</v>
      </c>
      <c r="M28" s="3">
        <f>ROUNDUP(Table10[[#This Row],[Week1+]]/13, 0)</f>
        <v>2</v>
      </c>
    </row>
    <row r="29" spans="8:13" x14ac:dyDescent="0.3">
      <c r="H29">
        <v>25</v>
      </c>
      <c r="I29">
        <v>26</v>
      </c>
      <c r="J29" s="2">
        <v>43639</v>
      </c>
      <c r="K29">
        <v>7</v>
      </c>
      <c r="L29">
        <v>2019</v>
      </c>
      <c r="M29" s="3">
        <f>ROUNDUP(Table10[[#This Row],[Week1+]]/13, 0)</f>
        <v>2</v>
      </c>
    </row>
    <row r="30" spans="8:13" x14ac:dyDescent="0.3">
      <c r="H30">
        <v>26</v>
      </c>
      <c r="I30">
        <v>27</v>
      </c>
      <c r="J30" s="2">
        <v>43646</v>
      </c>
      <c r="K30">
        <v>7</v>
      </c>
      <c r="L30">
        <v>2019</v>
      </c>
      <c r="M30" s="3">
        <f>ROUNDUP(Table10[[#This Row],[Week1+]]/13, 0)</f>
        <v>3</v>
      </c>
    </row>
    <row r="31" spans="8:13" x14ac:dyDescent="0.3">
      <c r="H31">
        <v>27</v>
      </c>
      <c r="I31">
        <v>28</v>
      </c>
      <c r="J31" s="2">
        <v>43653</v>
      </c>
      <c r="K31">
        <v>7</v>
      </c>
      <c r="L31">
        <v>2019</v>
      </c>
      <c r="M31" s="3">
        <f>ROUNDUP(Table10[[#This Row],[Week1+]]/13, 0)</f>
        <v>3</v>
      </c>
    </row>
    <row r="32" spans="8:13" x14ac:dyDescent="0.3">
      <c r="H32">
        <v>28</v>
      </c>
      <c r="I32">
        <v>29</v>
      </c>
      <c r="J32" s="2">
        <v>43660</v>
      </c>
      <c r="K32">
        <v>8</v>
      </c>
      <c r="L32">
        <v>2019</v>
      </c>
      <c r="M32" s="3">
        <f>ROUNDUP(Table10[[#This Row],[Week1+]]/13, 0)</f>
        <v>3</v>
      </c>
    </row>
    <row r="33" spans="8:13" x14ac:dyDescent="0.3">
      <c r="H33">
        <v>29</v>
      </c>
      <c r="I33">
        <v>30</v>
      </c>
      <c r="J33" s="2">
        <v>43667</v>
      </c>
      <c r="K33">
        <v>8</v>
      </c>
      <c r="L33">
        <v>2019</v>
      </c>
      <c r="M33" s="3">
        <f>ROUNDUP(Table10[[#This Row],[Week1+]]/13, 0)</f>
        <v>3</v>
      </c>
    </row>
    <row r="34" spans="8:13" x14ac:dyDescent="0.3">
      <c r="H34">
        <v>30</v>
      </c>
      <c r="I34">
        <v>31</v>
      </c>
      <c r="J34" s="2">
        <v>43674</v>
      </c>
      <c r="K34">
        <v>8</v>
      </c>
      <c r="L34">
        <v>2019</v>
      </c>
      <c r="M34" s="3">
        <f>ROUNDUP(Table10[[#This Row],[Week1+]]/13, 0)</f>
        <v>3</v>
      </c>
    </row>
    <row r="35" spans="8:13" x14ac:dyDescent="0.3">
      <c r="H35">
        <v>31</v>
      </c>
      <c r="I35">
        <v>32</v>
      </c>
      <c r="J35" s="2">
        <v>43681</v>
      </c>
      <c r="K35">
        <v>8</v>
      </c>
      <c r="L35">
        <v>2019</v>
      </c>
      <c r="M35" s="3">
        <f>ROUNDUP(Table10[[#This Row],[Week1+]]/13, 0)</f>
        <v>3</v>
      </c>
    </row>
    <row r="36" spans="8:13" x14ac:dyDescent="0.3">
      <c r="H36">
        <v>32</v>
      </c>
      <c r="I36">
        <v>33</v>
      </c>
      <c r="J36" s="2">
        <v>43688</v>
      </c>
      <c r="K36">
        <v>9</v>
      </c>
      <c r="L36">
        <v>2019</v>
      </c>
      <c r="M36" s="3">
        <f>ROUNDUP(Table10[[#This Row],[Week1+]]/13, 0)</f>
        <v>3</v>
      </c>
    </row>
    <row r="37" spans="8:13" x14ac:dyDescent="0.3">
      <c r="H37">
        <v>33</v>
      </c>
      <c r="I37">
        <v>34</v>
      </c>
      <c r="J37" s="2">
        <v>43695</v>
      </c>
      <c r="K37">
        <v>9</v>
      </c>
      <c r="L37">
        <v>2019</v>
      </c>
      <c r="M37" s="3">
        <f>ROUNDUP(Table10[[#This Row],[Week1+]]/13, 0)</f>
        <v>3</v>
      </c>
    </row>
    <row r="38" spans="8:13" x14ac:dyDescent="0.3">
      <c r="H38">
        <v>34</v>
      </c>
      <c r="I38">
        <v>35</v>
      </c>
      <c r="J38" s="2">
        <v>43702</v>
      </c>
      <c r="K38">
        <v>9</v>
      </c>
      <c r="L38">
        <v>2019</v>
      </c>
      <c r="M38" s="3">
        <f>ROUNDUP(Table10[[#This Row],[Week1+]]/13, 0)</f>
        <v>3</v>
      </c>
    </row>
    <row r="39" spans="8:13" x14ac:dyDescent="0.3">
      <c r="H39">
        <v>35</v>
      </c>
      <c r="I39">
        <v>36</v>
      </c>
      <c r="J39" s="2">
        <v>43709</v>
      </c>
      <c r="K39">
        <v>9</v>
      </c>
      <c r="L39">
        <v>2019</v>
      </c>
      <c r="M39" s="3">
        <f>ROUNDUP(Table10[[#This Row],[Week1+]]/13, 0)</f>
        <v>3</v>
      </c>
    </row>
    <row r="40" spans="8:13" x14ac:dyDescent="0.3">
      <c r="H40">
        <v>36</v>
      </c>
      <c r="I40">
        <v>37</v>
      </c>
      <c r="J40" s="2">
        <v>43716</v>
      </c>
      <c r="K40">
        <v>10</v>
      </c>
      <c r="L40">
        <v>2019</v>
      </c>
      <c r="M40" s="3">
        <f>ROUNDUP(Table10[[#This Row],[Week1+]]/13, 0)</f>
        <v>3</v>
      </c>
    </row>
    <row r="41" spans="8:13" x14ac:dyDescent="0.3">
      <c r="H41">
        <v>37</v>
      </c>
      <c r="I41">
        <v>38</v>
      </c>
      <c r="J41" s="2">
        <v>43723</v>
      </c>
      <c r="K41">
        <v>10</v>
      </c>
      <c r="L41">
        <v>2019</v>
      </c>
      <c r="M41" s="3">
        <f>ROUNDUP(Table10[[#This Row],[Week1+]]/13, 0)</f>
        <v>3</v>
      </c>
    </row>
    <row r="42" spans="8:13" x14ac:dyDescent="0.3">
      <c r="H42">
        <v>38</v>
      </c>
      <c r="I42">
        <v>39</v>
      </c>
      <c r="J42" s="2">
        <v>43730</v>
      </c>
      <c r="K42">
        <v>10</v>
      </c>
      <c r="L42">
        <v>2019</v>
      </c>
      <c r="M42" s="3">
        <f>ROUNDUP(Table10[[#This Row],[Week1+]]/13, 0)</f>
        <v>3</v>
      </c>
    </row>
    <row r="43" spans="8:13" x14ac:dyDescent="0.3">
      <c r="H43">
        <v>39</v>
      </c>
      <c r="I43">
        <v>40</v>
      </c>
      <c r="J43" s="2">
        <v>43737</v>
      </c>
      <c r="K43">
        <v>10</v>
      </c>
      <c r="L43">
        <v>2019</v>
      </c>
      <c r="M43" s="3">
        <f>ROUNDUP(Table10[[#This Row],[Week1+]]/13, 0)</f>
        <v>4</v>
      </c>
    </row>
    <row r="44" spans="8:13" x14ac:dyDescent="0.3">
      <c r="H44">
        <v>40</v>
      </c>
      <c r="I44">
        <v>41</v>
      </c>
      <c r="J44" s="2">
        <v>43744</v>
      </c>
      <c r="K44">
        <v>11</v>
      </c>
      <c r="L44">
        <v>2019</v>
      </c>
      <c r="M44" s="3">
        <f>ROUNDUP(Table10[[#This Row],[Week1+]]/13, 0)</f>
        <v>4</v>
      </c>
    </row>
    <row r="45" spans="8:13" x14ac:dyDescent="0.3">
      <c r="H45">
        <v>41</v>
      </c>
      <c r="I45">
        <v>42</v>
      </c>
      <c r="J45" s="2">
        <v>43751</v>
      </c>
      <c r="K45">
        <v>11</v>
      </c>
      <c r="L45">
        <v>2019</v>
      </c>
      <c r="M45" s="3">
        <f>ROUNDUP(Table10[[#This Row],[Week1+]]/13, 0)</f>
        <v>4</v>
      </c>
    </row>
    <row r="46" spans="8:13" x14ac:dyDescent="0.3">
      <c r="H46">
        <v>42</v>
      </c>
      <c r="I46">
        <v>43</v>
      </c>
      <c r="J46" s="2">
        <v>43758</v>
      </c>
      <c r="K46">
        <v>11</v>
      </c>
      <c r="L46">
        <v>2019</v>
      </c>
      <c r="M46" s="3">
        <f>ROUNDUP(Table10[[#This Row],[Week1+]]/13, 0)</f>
        <v>4</v>
      </c>
    </row>
    <row r="47" spans="8:13" x14ac:dyDescent="0.3">
      <c r="H47">
        <v>43</v>
      </c>
      <c r="I47">
        <v>44</v>
      </c>
      <c r="J47" s="2">
        <v>43765</v>
      </c>
      <c r="K47">
        <v>11</v>
      </c>
      <c r="L47">
        <v>2019</v>
      </c>
      <c r="M47" s="3">
        <f>ROUNDUP(Table10[[#This Row],[Week1+]]/13, 0)</f>
        <v>4</v>
      </c>
    </row>
    <row r="48" spans="8:13" x14ac:dyDescent="0.3">
      <c r="H48">
        <v>44</v>
      </c>
      <c r="I48">
        <v>45</v>
      </c>
      <c r="J48" s="2">
        <v>43772</v>
      </c>
      <c r="K48">
        <v>12</v>
      </c>
      <c r="L48">
        <v>2019</v>
      </c>
      <c r="M48" s="3">
        <f>ROUNDUP(Table10[[#This Row],[Week1+]]/13, 0)</f>
        <v>4</v>
      </c>
    </row>
    <row r="49" spans="8:13" x14ac:dyDescent="0.3">
      <c r="H49">
        <v>45</v>
      </c>
      <c r="I49">
        <v>46</v>
      </c>
      <c r="J49" s="2">
        <v>43779</v>
      </c>
      <c r="K49">
        <v>12</v>
      </c>
      <c r="L49">
        <v>2019</v>
      </c>
      <c r="M49" s="3">
        <f>ROUNDUP(Table10[[#This Row],[Week1+]]/13, 0)</f>
        <v>4</v>
      </c>
    </row>
    <row r="50" spans="8:13" x14ac:dyDescent="0.3">
      <c r="H50">
        <v>46</v>
      </c>
      <c r="I50">
        <v>47</v>
      </c>
      <c r="J50" s="2">
        <v>43786</v>
      </c>
      <c r="K50">
        <v>12</v>
      </c>
      <c r="L50">
        <v>2019</v>
      </c>
      <c r="M50" s="3">
        <f>ROUNDUP(Table10[[#This Row],[Week1+]]/13, 0)</f>
        <v>4</v>
      </c>
    </row>
    <row r="51" spans="8:13" x14ac:dyDescent="0.3">
      <c r="H51">
        <v>47</v>
      </c>
      <c r="I51">
        <v>48</v>
      </c>
      <c r="J51" s="2">
        <v>43793</v>
      </c>
      <c r="K51">
        <v>12</v>
      </c>
      <c r="L51">
        <v>2019</v>
      </c>
      <c r="M51" s="3">
        <f>ROUNDUP(Table10[[#This Row],[Week1+]]/13, 0)</f>
        <v>4</v>
      </c>
    </row>
    <row r="52" spans="8:13" x14ac:dyDescent="0.3">
      <c r="H52">
        <v>48</v>
      </c>
      <c r="I52">
        <v>49</v>
      </c>
      <c r="J52" s="2">
        <v>43800</v>
      </c>
      <c r="K52">
        <v>13</v>
      </c>
      <c r="L52">
        <v>2019</v>
      </c>
      <c r="M52" s="3">
        <f>ROUNDUP(Table10[[#This Row],[Week1+]]/13, 0)</f>
        <v>4</v>
      </c>
    </row>
    <row r="53" spans="8:13" x14ac:dyDescent="0.3">
      <c r="H53">
        <v>49</v>
      </c>
      <c r="I53">
        <v>50</v>
      </c>
      <c r="J53" s="2">
        <v>43807</v>
      </c>
      <c r="K53">
        <v>13</v>
      </c>
      <c r="L53">
        <v>2019</v>
      </c>
      <c r="M53" s="3">
        <f>ROUNDUP(Table10[[#This Row],[Week1+]]/13, 0)</f>
        <v>4</v>
      </c>
    </row>
    <row r="54" spans="8:13" x14ac:dyDescent="0.3">
      <c r="H54">
        <v>50</v>
      </c>
      <c r="I54">
        <v>51</v>
      </c>
      <c r="J54" s="2">
        <v>43814</v>
      </c>
      <c r="K54">
        <v>13</v>
      </c>
      <c r="L54">
        <v>2019</v>
      </c>
      <c r="M54" s="3">
        <f>ROUNDUP(Table10[[#This Row],[Week1+]]/13, 0)</f>
        <v>4</v>
      </c>
    </row>
    <row r="55" spans="8:13" x14ac:dyDescent="0.3">
      <c r="H55">
        <v>51</v>
      </c>
      <c r="I55">
        <v>52</v>
      </c>
      <c r="J55" s="2">
        <v>43821</v>
      </c>
      <c r="K55">
        <v>13</v>
      </c>
      <c r="L55">
        <v>2019</v>
      </c>
      <c r="M55" s="3">
        <f>ROUNDUP(Table10[[#This Row],[Week1+]]/13, 0)</f>
        <v>4</v>
      </c>
    </row>
    <row r="56" spans="8:13" x14ac:dyDescent="0.3">
      <c r="H56">
        <v>0</v>
      </c>
      <c r="I56">
        <v>1</v>
      </c>
      <c r="J56" s="2">
        <v>43828</v>
      </c>
      <c r="K56">
        <v>1</v>
      </c>
      <c r="L56">
        <v>2020</v>
      </c>
      <c r="M56" s="3">
        <f>ROUNDUP(Table10[[#This Row],[Week1+]]/13, 0)</f>
        <v>1</v>
      </c>
    </row>
    <row r="57" spans="8:13" x14ac:dyDescent="0.3">
      <c r="H57">
        <v>1</v>
      </c>
      <c r="I57">
        <v>2</v>
      </c>
      <c r="J57" s="2">
        <v>43835</v>
      </c>
      <c r="K57">
        <v>1</v>
      </c>
      <c r="L57">
        <v>2020</v>
      </c>
      <c r="M57" s="3">
        <f>ROUNDUP(Table10[[#This Row],[Week1+]]/13, 0)</f>
        <v>1</v>
      </c>
    </row>
    <row r="58" spans="8:13" x14ac:dyDescent="0.3">
      <c r="H58">
        <v>2</v>
      </c>
      <c r="I58">
        <v>3</v>
      </c>
      <c r="J58" s="2">
        <v>43842</v>
      </c>
      <c r="K58">
        <v>1</v>
      </c>
      <c r="L58">
        <v>2020</v>
      </c>
      <c r="M58" s="3">
        <f>ROUNDUP(Table10[[#This Row],[Week1+]]/13, 0)</f>
        <v>1</v>
      </c>
    </row>
    <row r="59" spans="8:13" x14ac:dyDescent="0.3">
      <c r="H59">
        <v>3</v>
      </c>
      <c r="I59">
        <v>4</v>
      </c>
      <c r="J59" s="2">
        <v>43849</v>
      </c>
      <c r="K59">
        <v>1</v>
      </c>
      <c r="L59">
        <v>2020</v>
      </c>
      <c r="M59" s="3">
        <f>ROUNDUP(Table10[[#This Row],[Week1+]]/13, 0)</f>
        <v>1</v>
      </c>
    </row>
    <row r="60" spans="8:13" x14ac:dyDescent="0.3">
      <c r="H60">
        <v>4</v>
      </c>
      <c r="I60">
        <v>5</v>
      </c>
      <c r="J60" s="2">
        <v>43856</v>
      </c>
      <c r="K60">
        <v>2</v>
      </c>
      <c r="L60">
        <v>2020</v>
      </c>
      <c r="M60" s="3">
        <f>ROUNDUP(Table10[[#This Row],[Week1+]]/13, 0)</f>
        <v>1</v>
      </c>
    </row>
    <row r="61" spans="8:13" x14ac:dyDescent="0.3">
      <c r="H61">
        <v>5</v>
      </c>
      <c r="I61">
        <v>6</v>
      </c>
      <c r="J61" s="2">
        <v>43863</v>
      </c>
      <c r="K61">
        <v>2</v>
      </c>
      <c r="L61">
        <v>2020</v>
      </c>
      <c r="M61" s="3">
        <f>ROUNDUP(Table10[[#This Row],[Week1+]]/13, 0)</f>
        <v>1</v>
      </c>
    </row>
    <row r="62" spans="8:13" x14ac:dyDescent="0.3">
      <c r="H62">
        <v>6</v>
      </c>
      <c r="I62">
        <v>7</v>
      </c>
      <c r="J62" s="2">
        <v>43870</v>
      </c>
      <c r="K62">
        <v>2</v>
      </c>
      <c r="L62">
        <v>2020</v>
      </c>
      <c r="M62" s="3">
        <f>ROUNDUP(Table10[[#This Row],[Week1+]]/13, 0)</f>
        <v>1</v>
      </c>
    </row>
    <row r="63" spans="8:13" x14ac:dyDescent="0.3">
      <c r="H63">
        <v>7</v>
      </c>
      <c r="I63">
        <v>8</v>
      </c>
      <c r="J63" s="2">
        <v>43877</v>
      </c>
      <c r="K63">
        <v>2</v>
      </c>
      <c r="L63">
        <v>2020</v>
      </c>
      <c r="M63" s="3">
        <f>ROUNDUP(Table10[[#This Row],[Week1+]]/13, 0)</f>
        <v>1</v>
      </c>
    </row>
    <row r="64" spans="8:13" x14ac:dyDescent="0.3">
      <c r="H64">
        <v>8</v>
      </c>
      <c r="I64">
        <v>9</v>
      </c>
      <c r="J64" s="2">
        <v>43884</v>
      </c>
      <c r="K64">
        <v>3</v>
      </c>
      <c r="L64">
        <v>2020</v>
      </c>
      <c r="M64" s="3">
        <f>ROUNDUP(Table10[[#This Row],[Week1+]]/13, 0)</f>
        <v>1</v>
      </c>
    </row>
    <row r="65" spans="8:13" x14ac:dyDescent="0.3">
      <c r="H65">
        <v>9</v>
      </c>
      <c r="I65">
        <v>10</v>
      </c>
      <c r="J65" s="2">
        <v>43891</v>
      </c>
      <c r="K65">
        <v>3</v>
      </c>
      <c r="L65">
        <v>2020</v>
      </c>
      <c r="M65" s="3">
        <f>ROUNDUP(Table10[[#This Row],[Week1+]]/13, 0)</f>
        <v>1</v>
      </c>
    </row>
    <row r="66" spans="8:13" x14ac:dyDescent="0.3">
      <c r="H66">
        <v>10</v>
      </c>
      <c r="I66">
        <v>11</v>
      </c>
      <c r="J66" s="2">
        <v>43898</v>
      </c>
      <c r="K66">
        <v>3</v>
      </c>
      <c r="L66">
        <v>2020</v>
      </c>
      <c r="M66" s="3">
        <f>ROUNDUP(Table10[[#This Row],[Week1+]]/13, 0)</f>
        <v>1</v>
      </c>
    </row>
    <row r="67" spans="8:13" x14ac:dyDescent="0.3">
      <c r="H67">
        <v>11</v>
      </c>
      <c r="I67">
        <v>12</v>
      </c>
      <c r="J67" s="2">
        <v>43905</v>
      </c>
      <c r="K67">
        <v>3</v>
      </c>
      <c r="L67">
        <v>2020</v>
      </c>
      <c r="M67" s="3">
        <f>ROUNDUP(Table10[[#This Row],[Week1+]]/13, 0)</f>
        <v>1</v>
      </c>
    </row>
    <row r="68" spans="8:13" x14ac:dyDescent="0.3">
      <c r="H68">
        <v>12</v>
      </c>
      <c r="I68">
        <v>13</v>
      </c>
      <c r="J68" s="2">
        <v>43912</v>
      </c>
      <c r="K68">
        <v>4</v>
      </c>
      <c r="L68">
        <v>2020</v>
      </c>
      <c r="M68" s="3">
        <f>ROUNDUP(Table10[[#This Row],[Week1+]]/13, 0)</f>
        <v>1</v>
      </c>
    </row>
    <row r="69" spans="8:13" x14ac:dyDescent="0.3">
      <c r="H69">
        <v>13</v>
      </c>
      <c r="I69">
        <v>14</v>
      </c>
      <c r="J69" s="2">
        <v>43919</v>
      </c>
      <c r="K69">
        <v>4</v>
      </c>
      <c r="L69">
        <v>2020</v>
      </c>
      <c r="M69" s="3">
        <f>ROUNDUP(Table10[[#This Row],[Week1+]]/13, 0)</f>
        <v>2</v>
      </c>
    </row>
    <row r="70" spans="8:13" x14ac:dyDescent="0.3">
      <c r="H70">
        <v>14</v>
      </c>
      <c r="I70">
        <v>15</v>
      </c>
      <c r="J70" s="2">
        <v>43926</v>
      </c>
      <c r="K70">
        <v>4</v>
      </c>
      <c r="L70">
        <v>2020</v>
      </c>
      <c r="M70" s="3">
        <f>ROUNDUP(Table10[[#This Row],[Week1+]]/13, 0)</f>
        <v>2</v>
      </c>
    </row>
    <row r="71" spans="8:13" x14ac:dyDescent="0.3">
      <c r="H71">
        <v>15</v>
      </c>
      <c r="I71">
        <v>16</v>
      </c>
      <c r="J71" s="2">
        <v>43933</v>
      </c>
      <c r="K71">
        <v>4</v>
      </c>
      <c r="L71">
        <v>2020</v>
      </c>
      <c r="M71" s="3">
        <f>ROUNDUP(Table10[[#This Row],[Week1+]]/13, 0)</f>
        <v>2</v>
      </c>
    </row>
    <row r="72" spans="8:13" x14ac:dyDescent="0.3">
      <c r="H72">
        <v>16</v>
      </c>
      <c r="I72">
        <v>17</v>
      </c>
      <c r="J72" s="2">
        <v>43940</v>
      </c>
      <c r="K72">
        <v>5</v>
      </c>
      <c r="L72">
        <v>2020</v>
      </c>
      <c r="M72" s="3">
        <f>ROUNDUP(Table10[[#This Row],[Week1+]]/13, 0)</f>
        <v>2</v>
      </c>
    </row>
    <row r="73" spans="8:13" x14ac:dyDescent="0.3">
      <c r="H73">
        <v>17</v>
      </c>
      <c r="I73">
        <v>18</v>
      </c>
      <c r="J73" s="2">
        <v>43947</v>
      </c>
      <c r="K73">
        <v>5</v>
      </c>
      <c r="L73">
        <v>2020</v>
      </c>
      <c r="M73" s="3">
        <f>ROUNDUP(Table10[[#This Row],[Week1+]]/13, 0)</f>
        <v>2</v>
      </c>
    </row>
    <row r="74" spans="8:13" x14ac:dyDescent="0.3">
      <c r="H74">
        <v>18</v>
      </c>
      <c r="I74">
        <v>19</v>
      </c>
      <c r="J74" s="2">
        <v>43954</v>
      </c>
      <c r="K74">
        <v>5</v>
      </c>
      <c r="L74">
        <v>2020</v>
      </c>
      <c r="M74" s="3">
        <f>ROUNDUP(Table10[[#This Row],[Week1+]]/13, 0)</f>
        <v>2</v>
      </c>
    </row>
    <row r="75" spans="8:13" x14ac:dyDescent="0.3">
      <c r="H75">
        <v>19</v>
      </c>
      <c r="I75">
        <v>20</v>
      </c>
      <c r="J75" s="2">
        <v>43961</v>
      </c>
      <c r="K75">
        <v>5</v>
      </c>
      <c r="L75">
        <v>2020</v>
      </c>
      <c r="M75" s="3">
        <f>ROUNDUP(Table10[[#This Row],[Week1+]]/13, 0)</f>
        <v>2</v>
      </c>
    </row>
    <row r="76" spans="8:13" x14ac:dyDescent="0.3">
      <c r="H76">
        <v>20</v>
      </c>
      <c r="I76">
        <v>21</v>
      </c>
      <c r="J76" s="2">
        <v>43968</v>
      </c>
      <c r="K76">
        <v>6</v>
      </c>
      <c r="L76">
        <v>2020</v>
      </c>
      <c r="M76" s="3">
        <f>ROUNDUP(Table10[[#This Row],[Week1+]]/13, 0)</f>
        <v>2</v>
      </c>
    </row>
    <row r="77" spans="8:13" x14ac:dyDescent="0.3">
      <c r="H77">
        <v>21</v>
      </c>
      <c r="I77">
        <v>22</v>
      </c>
      <c r="J77" s="2">
        <v>43975</v>
      </c>
      <c r="K77">
        <v>6</v>
      </c>
      <c r="L77">
        <v>2020</v>
      </c>
      <c r="M77" s="3">
        <f>ROUNDUP(Table10[[#This Row],[Week1+]]/13, 0)</f>
        <v>2</v>
      </c>
    </row>
    <row r="78" spans="8:13" x14ac:dyDescent="0.3">
      <c r="H78">
        <v>22</v>
      </c>
      <c r="I78">
        <v>23</v>
      </c>
      <c r="J78" s="2">
        <v>43982</v>
      </c>
      <c r="K78">
        <v>6</v>
      </c>
      <c r="L78">
        <v>2020</v>
      </c>
      <c r="M78" s="3">
        <f>ROUNDUP(Table10[[#This Row],[Week1+]]/13, 0)</f>
        <v>2</v>
      </c>
    </row>
    <row r="79" spans="8:13" x14ac:dyDescent="0.3">
      <c r="H79">
        <v>23</v>
      </c>
      <c r="I79">
        <v>24</v>
      </c>
      <c r="J79" s="2">
        <v>43989</v>
      </c>
      <c r="K79">
        <v>6</v>
      </c>
      <c r="L79">
        <v>2020</v>
      </c>
      <c r="M79" s="3">
        <f>ROUNDUP(Table10[[#This Row],[Week1+]]/13, 0)</f>
        <v>2</v>
      </c>
    </row>
    <row r="80" spans="8:13" x14ac:dyDescent="0.3">
      <c r="H80">
        <v>24</v>
      </c>
      <c r="I80">
        <v>25</v>
      </c>
      <c r="J80" s="2">
        <v>43996</v>
      </c>
      <c r="K80">
        <v>7</v>
      </c>
      <c r="L80">
        <v>2020</v>
      </c>
      <c r="M80" s="3">
        <f>ROUNDUP(Table10[[#This Row],[Week1+]]/13, 0)</f>
        <v>2</v>
      </c>
    </row>
    <row r="81" spans="8:13" x14ac:dyDescent="0.3">
      <c r="H81">
        <v>25</v>
      </c>
      <c r="I81">
        <v>26</v>
      </c>
      <c r="J81" s="2">
        <v>44003</v>
      </c>
      <c r="K81">
        <v>7</v>
      </c>
      <c r="L81">
        <v>2020</v>
      </c>
      <c r="M81" s="3">
        <f>ROUNDUP(Table10[[#This Row],[Week1+]]/13, 0)</f>
        <v>2</v>
      </c>
    </row>
    <row r="82" spans="8:13" x14ac:dyDescent="0.3">
      <c r="H82">
        <v>26</v>
      </c>
      <c r="I82">
        <v>27</v>
      </c>
      <c r="J82" s="2">
        <v>44010</v>
      </c>
      <c r="K82">
        <v>7</v>
      </c>
      <c r="L82">
        <v>2020</v>
      </c>
      <c r="M82" s="3">
        <f>ROUNDUP(Table10[[#This Row],[Week1+]]/13, 0)</f>
        <v>3</v>
      </c>
    </row>
    <row r="83" spans="8:13" x14ac:dyDescent="0.3">
      <c r="H83">
        <v>27</v>
      </c>
      <c r="I83">
        <v>28</v>
      </c>
      <c r="J83" s="2">
        <v>44017</v>
      </c>
      <c r="K83">
        <v>7</v>
      </c>
      <c r="L83">
        <v>2020</v>
      </c>
      <c r="M83" s="3">
        <f>ROUNDUP(Table10[[#This Row],[Week1+]]/13, 0)</f>
        <v>3</v>
      </c>
    </row>
    <row r="84" spans="8:13" x14ac:dyDescent="0.3">
      <c r="H84">
        <v>28</v>
      </c>
      <c r="I84">
        <v>29</v>
      </c>
      <c r="J84" s="2">
        <v>44024</v>
      </c>
      <c r="K84">
        <v>8</v>
      </c>
      <c r="L84">
        <v>2020</v>
      </c>
      <c r="M84" s="3">
        <f>ROUNDUP(Table10[[#This Row],[Week1+]]/13, 0)</f>
        <v>3</v>
      </c>
    </row>
    <row r="85" spans="8:13" x14ac:dyDescent="0.3">
      <c r="H85">
        <v>29</v>
      </c>
      <c r="I85">
        <v>30</v>
      </c>
      <c r="J85" s="2">
        <v>44031</v>
      </c>
      <c r="K85">
        <v>8</v>
      </c>
      <c r="L85">
        <v>2020</v>
      </c>
      <c r="M85" s="3">
        <f>ROUNDUP(Table10[[#This Row],[Week1+]]/13, 0)</f>
        <v>3</v>
      </c>
    </row>
    <row r="86" spans="8:13" x14ac:dyDescent="0.3">
      <c r="H86">
        <v>30</v>
      </c>
      <c r="I86">
        <v>31</v>
      </c>
      <c r="J86" s="2">
        <v>44038</v>
      </c>
      <c r="K86">
        <v>8</v>
      </c>
      <c r="L86">
        <v>2020</v>
      </c>
      <c r="M86" s="3">
        <f>ROUNDUP(Table10[[#This Row],[Week1+]]/13, 0)</f>
        <v>3</v>
      </c>
    </row>
    <row r="87" spans="8:13" x14ac:dyDescent="0.3">
      <c r="H87">
        <v>31</v>
      </c>
      <c r="I87">
        <v>32</v>
      </c>
      <c r="J87" s="2">
        <v>44045</v>
      </c>
      <c r="K87">
        <v>8</v>
      </c>
      <c r="L87">
        <v>2020</v>
      </c>
      <c r="M87" s="3">
        <f>ROUNDUP(Table10[[#This Row],[Week1+]]/13, 0)</f>
        <v>3</v>
      </c>
    </row>
    <row r="88" spans="8:13" x14ac:dyDescent="0.3">
      <c r="H88">
        <v>32</v>
      </c>
      <c r="I88">
        <v>33</v>
      </c>
      <c r="J88" s="2">
        <v>44052</v>
      </c>
      <c r="K88">
        <v>9</v>
      </c>
      <c r="L88">
        <v>2020</v>
      </c>
      <c r="M88" s="3">
        <f>ROUNDUP(Table10[[#This Row],[Week1+]]/13, 0)</f>
        <v>3</v>
      </c>
    </row>
    <row r="89" spans="8:13" x14ac:dyDescent="0.3">
      <c r="H89">
        <v>33</v>
      </c>
      <c r="I89">
        <v>34</v>
      </c>
      <c r="J89" s="2">
        <v>44059</v>
      </c>
      <c r="K89">
        <v>9</v>
      </c>
      <c r="L89">
        <v>2020</v>
      </c>
      <c r="M89" s="3">
        <f>ROUNDUP(Table10[[#This Row],[Week1+]]/13, 0)</f>
        <v>3</v>
      </c>
    </row>
    <row r="90" spans="8:13" x14ac:dyDescent="0.3">
      <c r="H90">
        <v>34</v>
      </c>
      <c r="I90">
        <v>35</v>
      </c>
      <c r="J90" s="2">
        <v>44066</v>
      </c>
      <c r="K90">
        <v>9</v>
      </c>
      <c r="L90">
        <v>2020</v>
      </c>
      <c r="M90" s="3">
        <f>ROUNDUP(Table10[[#This Row],[Week1+]]/13, 0)</f>
        <v>3</v>
      </c>
    </row>
    <row r="91" spans="8:13" x14ac:dyDescent="0.3">
      <c r="H91">
        <v>35</v>
      </c>
      <c r="I91">
        <v>36</v>
      </c>
      <c r="J91" s="2">
        <v>44073</v>
      </c>
      <c r="K91">
        <v>9</v>
      </c>
      <c r="L91">
        <v>2020</v>
      </c>
      <c r="M91" s="3">
        <f>ROUNDUP(Table10[[#This Row],[Week1+]]/13, 0)</f>
        <v>3</v>
      </c>
    </row>
    <row r="92" spans="8:13" x14ac:dyDescent="0.3">
      <c r="H92">
        <v>36</v>
      </c>
      <c r="I92">
        <v>37</v>
      </c>
      <c r="J92" s="2">
        <v>44080</v>
      </c>
      <c r="K92">
        <v>10</v>
      </c>
      <c r="L92">
        <v>2020</v>
      </c>
      <c r="M92" s="3">
        <f>ROUNDUP(Table10[[#This Row],[Week1+]]/13, 0)</f>
        <v>3</v>
      </c>
    </row>
    <row r="93" spans="8:13" x14ac:dyDescent="0.3">
      <c r="H93">
        <v>37</v>
      </c>
      <c r="I93">
        <v>38</v>
      </c>
      <c r="J93" s="2">
        <v>44087</v>
      </c>
      <c r="K93">
        <v>10</v>
      </c>
      <c r="L93">
        <v>2020</v>
      </c>
      <c r="M93" s="3">
        <f>ROUNDUP(Table10[[#This Row],[Week1+]]/13, 0)</f>
        <v>3</v>
      </c>
    </row>
    <row r="94" spans="8:13" x14ac:dyDescent="0.3">
      <c r="H94">
        <v>38</v>
      </c>
      <c r="I94">
        <v>39</v>
      </c>
      <c r="J94" s="2">
        <v>44094</v>
      </c>
      <c r="K94">
        <v>10</v>
      </c>
      <c r="L94">
        <v>2020</v>
      </c>
      <c r="M94" s="3">
        <f>ROUNDUP(Table10[[#This Row],[Week1+]]/13, 0)</f>
        <v>3</v>
      </c>
    </row>
    <row r="95" spans="8:13" x14ac:dyDescent="0.3">
      <c r="H95">
        <v>39</v>
      </c>
      <c r="I95">
        <v>40</v>
      </c>
      <c r="J95" s="2">
        <v>44101</v>
      </c>
      <c r="K95">
        <v>10</v>
      </c>
      <c r="L95">
        <v>2020</v>
      </c>
      <c r="M95" s="3">
        <f>ROUNDUP(Table10[[#This Row],[Week1+]]/13, 0)</f>
        <v>4</v>
      </c>
    </row>
    <row r="96" spans="8:13" x14ac:dyDescent="0.3">
      <c r="H96">
        <v>40</v>
      </c>
      <c r="I96">
        <v>41</v>
      </c>
      <c r="J96" s="2">
        <v>44108</v>
      </c>
      <c r="K96">
        <v>11</v>
      </c>
      <c r="L96">
        <v>2020</v>
      </c>
      <c r="M96" s="3">
        <f>ROUNDUP(Table10[[#This Row],[Week1+]]/13, 0)</f>
        <v>4</v>
      </c>
    </row>
    <row r="97" spans="8:13" x14ac:dyDescent="0.3">
      <c r="H97">
        <v>41</v>
      </c>
      <c r="I97">
        <v>42</v>
      </c>
      <c r="J97" s="2">
        <v>44115</v>
      </c>
      <c r="K97">
        <v>11</v>
      </c>
      <c r="L97">
        <v>2020</v>
      </c>
      <c r="M97" s="3">
        <f>ROUNDUP(Table10[[#This Row],[Week1+]]/13, 0)</f>
        <v>4</v>
      </c>
    </row>
    <row r="98" spans="8:13" x14ac:dyDescent="0.3">
      <c r="H98">
        <v>42</v>
      </c>
      <c r="I98">
        <v>43</v>
      </c>
      <c r="J98" s="2">
        <v>44122</v>
      </c>
      <c r="K98">
        <v>11</v>
      </c>
      <c r="L98">
        <v>2020</v>
      </c>
      <c r="M98" s="3">
        <f>ROUNDUP(Table10[[#This Row],[Week1+]]/13, 0)</f>
        <v>4</v>
      </c>
    </row>
    <row r="99" spans="8:13" x14ac:dyDescent="0.3">
      <c r="H99">
        <v>43</v>
      </c>
      <c r="I99">
        <v>44</v>
      </c>
      <c r="J99" s="2">
        <v>44129</v>
      </c>
      <c r="K99">
        <v>11</v>
      </c>
      <c r="L99">
        <v>2020</v>
      </c>
      <c r="M99" s="3">
        <f>ROUNDUP(Table10[[#This Row],[Week1+]]/13, 0)</f>
        <v>4</v>
      </c>
    </row>
    <row r="100" spans="8:13" x14ac:dyDescent="0.3">
      <c r="H100">
        <v>44</v>
      </c>
      <c r="I100">
        <v>45</v>
      </c>
      <c r="J100" s="2">
        <v>44136</v>
      </c>
      <c r="K100">
        <v>12</v>
      </c>
      <c r="L100">
        <v>2020</v>
      </c>
      <c r="M100" s="3">
        <f>ROUNDUP(Table10[[#This Row],[Week1+]]/13, 0)</f>
        <v>4</v>
      </c>
    </row>
    <row r="101" spans="8:13" x14ac:dyDescent="0.3">
      <c r="H101">
        <v>45</v>
      </c>
      <c r="I101">
        <v>46</v>
      </c>
      <c r="J101" s="2">
        <v>44143</v>
      </c>
      <c r="K101">
        <v>12</v>
      </c>
      <c r="L101">
        <v>2020</v>
      </c>
      <c r="M101" s="3">
        <f>ROUNDUP(Table10[[#This Row],[Week1+]]/13, 0)</f>
        <v>4</v>
      </c>
    </row>
    <row r="102" spans="8:13" x14ac:dyDescent="0.3">
      <c r="H102">
        <v>46</v>
      </c>
      <c r="I102">
        <v>47</v>
      </c>
      <c r="J102" s="2">
        <v>44150</v>
      </c>
      <c r="K102">
        <v>12</v>
      </c>
      <c r="L102">
        <v>2020</v>
      </c>
      <c r="M102" s="3">
        <f>ROUNDUP(Table10[[#This Row],[Week1+]]/13, 0)</f>
        <v>4</v>
      </c>
    </row>
    <row r="103" spans="8:13" x14ac:dyDescent="0.3">
      <c r="H103">
        <v>47</v>
      </c>
      <c r="I103">
        <v>48</v>
      </c>
      <c r="J103" s="2">
        <v>44157</v>
      </c>
      <c r="K103">
        <v>12</v>
      </c>
      <c r="L103">
        <v>2020</v>
      </c>
      <c r="M103" s="3">
        <f>ROUNDUP(Table10[[#This Row],[Week1+]]/13, 0)</f>
        <v>4</v>
      </c>
    </row>
    <row r="104" spans="8:13" x14ac:dyDescent="0.3">
      <c r="H104">
        <v>48</v>
      </c>
      <c r="I104">
        <v>49</v>
      </c>
      <c r="J104" s="2">
        <v>44164</v>
      </c>
      <c r="K104">
        <v>13</v>
      </c>
      <c r="L104">
        <v>2020</v>
      </c>
      <c r="M104" s="3">
        <f>ROUNDUP(Table10[[#This Row],[Week1+]]/13, 0)</f>
        <v>4</v>
      </c>
    </row>
    <row r="105" spans="8:13" x14ac:dyDescent="0.3">
      <c r="H105">
        <v>49</v>
      </c>
      <c r="I105">
        <v>50</v>
      </c>
      <c r="J105" s="2">
        <v>44171</v>
      </c>
      <c r="K105">
        <v>13</v>
      </c>
      <c r="L105">
        <v>2020</v>
      </c>
      <c r="M105" s="3">
        <f>ROUNDUP(Table10[[#This Row],[Week1+]]/13, 0)</f>
        <v>4</v>
      </c>
    </row>
    <row r="106" spans="8:13" x14ac:dyDescent="0.3">
      <c r="H106">
        <v>50</v>
      </c>
      <c r="I106">
        <v>51</v>
      </c>
      <c r="J106" s="2">
        <v>44178</v>
      </c>
      <c r="K106">
        <v>13</v>
      </c>
      <c r="L106">
        <v>2020</v>
      </c>
      <c r="M106" s="3">
        <f>ROUNDUP(Table10[[#This Row],[Week1+]]/13, 0)</f>
        <v>4</v>
      </c>
    </row>
    <row r="107" spans="8:13" x14ac:dyDescent="0.3">
      <c r="H107">
        <v>51</v>
      </c>
      <c r="I107">
        <v>52</v>
      </c>
      <c r="J107" s="2">
        <v>44185</v>
      </c>
      <c r="K107">
        <v>13</v>
      </c>
      <c r="L107">
        <v>2020</v>
      </c>
      <c r="M107" s="3">
        <f>ROUNDUP(Table10[[#This Row],[Week1+]]/13, 0)</f>
        <v>4</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AD5A-BA18-442D-82E4-6F56B6AB7FA6}">
  <sheetPr>
    <tabColor rgb="FF00B0F0"/>
  </sheetPr>
  <dimension ref="A1:B7"/>
  <sheetViews>
    <sheetView workbookViewId="0">
      <selection activeCell="J5" sqref="J5"/>
    </sheetView>
  </sheetViews>
  <sheetFormatPr defaultRowHeight="14.4" x14ac:dyDescent="0.3"/>
  <cols>
    <col min="1" max="1" width="14.77734375" bestFit="1" customWidth="1"/>
    <col min="2" max="2" width="16.44140625" bestFit="1" customWidth="1"/>
    <col min="3" max="5" width="13.88671875" bestFit="1" customWidth="1"/>
    <col min="6" max="10" width="16.44140625" bestFit="1" customWidth="1"/>
  </cols>
  <sheetData>
    <row r="1" spans="1:2" x14ac:dyDescent="0.3">
      <c r="A1" s="6" t="s">
        <v>152</v>
      </c>
      <c r="B1" t="s">
        <v>162</v>
      </c>
    </row>
    <row r="2" spans="1:2" x14ac:dyDescent="0.3">
      <c r="A2" s="7" t="s">
        <v>50</v>
      </c>
      <c r="B2" s="5">
        <v>119136</v>
      </c>
    </row>
    <row r="3" spans="1:2" x14ac:dyDescent="0.3">
      <c r="A3" s="7" t="s">
        <v>37</v>
      </c>
      <c r="B3" s="5">
        <v>91648</v>
      </c>
    </row>
    <row r="4" spans="1:2" x14ac:dyDescent="0.3">
      <c r="A4" s="7" t="s">
        <v>43</v>
      </c>
      <c r="B4" s="5">
        <v>184428</v>
      </c>
    </row>
    <row r="5" spans="1:2" x14ac:dyDescent="0.3">
      <c r="A5" s="7" t="s">
        <v>23</v>
      </c>
      <c r="B5" s="5">
        <v>36896</v>
      </c>
    </row>
    <row r="6" spans="1:2" x14ac:dyDescent="0.3">
      <c r="A6" s="7" t="s">
        <v>31</v>
      </c>
      <c r="B6" s="5">
        <v>112880</v>
      </c>
    </row>
    <row r="7" spans="1:2" x14ac:dyDescent="0.3">
      <c r="A7" s="7" t="s">
        <v>153</v>
      </c>
      <c r="B7" s="5">
        <v>544988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A5570-B097-43C4-A8CE-0B37A44B56C3}">
  <sheetPr>
    <tabColor rgb="FF00B0F0"/>
  </sheetPr>
  <dimension ref="A3:B12"/>
  <sheetViews>
    <sheetView topLeftCell="A6" zoomScale="80" zoomScaleNormal="80" workbookViewId="0">
      <selection activeCell="S34" sqref="S34"/>
    </sheetView>
  </sheetViews>
  <sheetFormatPr defaultRowHeight="14.4" x14ac:dyDescent="0.3"/>
  <cols>
    <col min="1" max="1" width="25.6640625" bestFit="1" customWidth="1"/>
    <col min="2" max="2" width="16.77734375" bestFit="1" customWidth="1"/>
    <col min="3" max="5" width="24" bestFit="1" customWidth="1"/>
    <col min="6" max="6" width="19.33203125" bestFit="1" customWidth="1"/>
    <col min="7" max="11" width="24" bestFit="1" customWidth="1"/>
  </cols>
  <sheetData>
    <row r="3" spans="1:2" x14ac:dyDescent="0.3">
      <c r="A3" s="6" t="s">
        <v>152</v>
      </c>
      <c r="B3" t="s">
        <v>162</v>
      </c>
    </row>
    <row r="4" spans="1:2" x14ac:dyDescent="0.3">
      <c r="A4" s="7" t="s">
        <v>65</v>
      </c>
      <c r="B4" s="5">
        <v>120260</v>
      </c>
    </row>
    <row r="5" spans="1:2" x14ac:dyDescent="0.3">
      <c r="A5" s="7" t="s">
        <v>40</v>
      </c>
      <c r="B5" s="5">
        <v>91648</v>
      </c>
    </row>
    <row r="6" spans="1:2" x14ac:dyDescent="0.3">
      <c r="A6" s="7" t="s">
        <v>52</v>
      </c>
      <c r="B6" s="5">
        <v>119136</v>
      </c>
    </row>
    <row r="7" spans="1:2" x14ac:dyDescent="0.3">
      <c r="A7" s="7" t="s">
        <v>57</v>
      </c>
      <c r="B7" s="5">
        <v>99792</v>
      </c>
    </row>
    <row r="8" spans="1:2" x14ac:dyDescent="0.3">
      <c r="A8" s="7" t="s">
        <v>47</v>
      </c>
      <c r="B8" s="5">
        <v>184428</v>
      </c>
    </row>
    <row r="9" spans="1:2" x14ac:dyDescent="0.3">
      <c r="A9" s="7" t="s">
        <v>34</v>
      </c>
      <c r="B9" s="5">
        <v>112880</v>
      </c>
    </row>
    <row r="10" spans="1:2" x14ac:dyDescent="0.3">
      <c r="A10" s="7" t="s">
        <v>62</v>
      </c>
      <c r="B10" s="5">
        <v>93112</v>
      </c>
    </row>
    <row r="11" spans="1:2" x14ac:dyDescent="0.3">
      <c r="A11" s="7" t="s">
        <v>27</v>
      </c>
      <c r="B11" s="5">
        <v>36896</v>
      </c>
    </row>
    <row r="12" spans="1:2" x14ac:dyDescent="0.3">
      <c r="A12" s="7" t="s">
        <v>153</v>
      </c>
      <c r="B12" s="5">
        <v>858152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75C3-65BC-47B8-84D0-627F96382EA4}">
  <sheetPr>
    <tabColor rgb="FF00B0F0"/>
  </sheetPr>
  <dimension ref="A3:I9"/>
  <sheetViews>
    <sheetView workbookViewId="0">
      <selection activeCell="K18" sqref="K18"/>
    </sheetView>
  </sheetViews>
  <sheetFormatPr defaultRowHeight="14.4" x14ac:dyDescent="0.3"/>
  <cols>
    <col min="1" max="1" width="14.77734375" bestFit="1" customWidth="1"/>
    <col min="2" max="9" width="13.88671875" bestFit="1" customWidth="1"/>
    <col min="10" max="10" width="14.33203125" bestFit="1" customWidth="1"/>
    <col min="11" max="11" width="13.88671875" bestFit="1" customWidth="1"/>
    <col min="12" max="50" width="17.77734375" bestFit="1" customWidth="1"/>
    <col min="51" max="51" width="22.5546875" bestFit="1" customWidth="1"/>
    <col min="52" max="52" width="20.6640625" bestFit="1" customWidth="1"/>
    <col min="53" max="60" width="18.6640625" bestFit="1" customWidth="1"/>
  </cols>
  <sheetData>
    <row r="3" spans="1:9" x14ac:dyDescent="0.3">
      <c r="A3" s="6" t="s">
        <v>152</v>
      </c>
      <c r="B3" t="s">
        <v>154</v>
      </c>
      <c r="C3" t="s">
        <v>155</v>
      </c>
      <c r="D3" t="s">
        <v>156</v>
      </c>
      <c r="E3" t="s">
        <v>157</v>
      </c>
      <c r="F3" t="s">
        <v>158</v>
      </c>
      <c r="G3" t="s">
        <v>159</v>
      </c>
      <c r="H3" t="s">
        <v>160</v>
      </c>
      <c r="I3" t="s">
        <v>161</v>
      </c>
    </row>
    <row r="4" spans="1:9" x14ac:dyDescent="0.3">
      <c r="A4" s="7" t="s">
        <v>50</v>
      </c>
      <c r="B4" s="5">
        <v>14786</v>
      </c>
      <c r="C4" s="5">
        <v>14786</v>
      </c>
      <c r="D4" s="5">
        <v>14786</v>
      </c>
      <c r="E4" s="5">
        <v>14786</v>
      </c>
      <c r="F4" s="5">
        <v>14998</v>
      </c>
      <c r="G4" s="5">
        <v>14998</v>
      </c>
      <c r="H4" s="5">
        <v>14998</v>
      </c>
      <c r="I4" s="5">
        <v>14998</v>
      </c>
    </row>
    <row r="5" spans="1:9" x14ac:dyDescent="0.3">
      <c r="A5" s="7" t="s">
        <v>37</v>
      </c>
      <c r="B5" s="5">
        <v>11385</v>
      </c>
      <c r="C5" s="5">
        <v>11385</v>
      </c>
      <c r="D5" s="5">
        <v>11385</v>
      </c>
      <c r="E5" s="5">
        <v>11385</v>
      </c>
      <c r="F5" s="5">
        <v>11527</v>
      </c>
      <c r="G5" s="5">
        <v>11527</v>
      </c>
      <c r="H5" s="5">
        <v>11527</v>
      </c>
      <c r="I5" s="5">
        <v>11527</v>
      </c>
    </row>
    <row r="6" spans="1:9" x14ac:dyDescent="0.3">
      <c r="A6" s="7" t="s">
        <v>43</v>
      </c>
      <c r="B6" s="5">
        <v>22987</v>
      </c>
      <c r="C6" s="5">
        <v>22987</v>
      </c>
      <c r="D6" s="5">
        <v>22987</v>
      </c>
      <c r="E6" s="5">
        <v>22987</v>
      </c>
      <c r="F6" s="5">
        <v>23120</v>
      </c>
      <c r="G6" s="5">
        <v>23120</v>
      </c>
      <c r="H6" s="5">
        <v>23120</v>
      </c>
      <c r="I6" s="5">
        <v>23120</v>
      </c>
    </row>
    <row r="7" spans="1:9" x14ac:dyDescent="0.3">
      <c r="A7" s="7" t="s">
        <v>23</v>
      </c>
      <c r="B7" s="5">
        <v>4575</v>
      </c>
      <c r="C7" s="5">
        <v>4575</v>
      </c>
      <c r="D7" s="5">
        <v>4575</v>
      </c>
      <c r="E7" s="5">
        <v>4575</v>
      </c>
      <c r="F7" s="5">
        <v>4649</v>
      </c>
      <c r="G7" s="5">
        <v>4649</v>
      </c>
      <c r="H7" s="5">
        <v>4649</v>
      </c>
      <c r="I7" s="5">
        <v>4649</v>
      </c>
    </row>
    <row r="8" spans="1:9" x14ac:dyDescent="0.3">
      <c r="A8" s="7" t="s">
        <v>31</v>
      </c>
      <c r="B8" s="5">
        <v>13995</v>
      </c>
      <c r="C8" s="5">
        <v>13995</v>
      </c>
      <c r="D8" s="5">
        <v>13995</v>
      </c>
      <c r="E8" s="5">
        <v>13995</v>
      </c>
      <c r="F8" s="5">
        <v>14225</v>
      </c>
      <c r="G8" s="5">
        <v>14225</v>
      </c>
      <c r="H8" s="5">
        <v>14225</v>
      </c>
      <c r="I8" s="5">
        <v>14225</v>
      </c>
    </row>
    <row r="9" spans="1:9" x14ac:dyDescent="0.3">
      <c r="A9" s="7" t="s">
        <v>153</v>
      </c>
      <c r="B9" s="5">
        <v>67728</v>
      </c>
      <c r="C9" s="5">
        <v>67728</v>
      </c>
      <c r="D9" s="5">
        <v>67728</v>
      </c>
      <c r="E9" s="5">
        <v>67728</v>
      </c>
      <c r="F9" s="5">
        <v>68519</v>
      </c>
      <c r="G9" s="5">
        <v>68519</v>
      </c>
      <c r="H9" s="5">
        <v>68519</v>
      </c>
      <c r="I9" s="5">
        <v>68519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D0B5-8DA5-4C7A-A8B5-9BD89F84CF20}">
  <sheetPr>
    <tabColor rgb="FF00B0F0"/>
  </sheetPr>
  <dimension ref="A1:B4"/>
  <sheetViews>
    <sheetView workbookViewId="0">
      <selection activeCell="A9" sqref="A9"/>
    </sheetView>
  </sheetViews>
  <sheetFormatPr defaultRowHeight="14.4" x14ac:dyDescent="0.3"/>
  <cols>
    <col min="1" max="1" width="12.5546875" bestFit="1" customWidth="1"/>
    <col min="2" max="12" width="16.44140625" bestFit="1" customWidth="1"/>
  </cols>
  <sheetData>
    <row r="1" spans="1:2" x14ac:dyDescent="0.3">
      <c r="A1" s="6" t="s">
        <v>152</v>
      </c>
      <c r="B1" t="s">
        <v>162</v>
      </c>
    </row>
    <row r="2" spans="1:2" x14ac:dyDescent="0.3">
      <c r="A2" s="7" t="s">
        <v>25</v>
      </c>
      <c r="B2" s="5">
        <v>241424</v>
      </c>
    </row>
    <row r="3" spans="1:2" x14ac:dyDescent="0.3">
      <c r="A3" s="7" t="s">
        <v>45</v>
      </c>
      <c r="B3" s="5">
        <v>303564</v>
      </c>
    </row>
    <row r="4" spans="1:2" x14ac:dyDescent="0.3">
      <c r="A4" s="7" t="s">
        <v>153</v>
      </c>
      <c r="B4" s="5">
        <v>544988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2C89-D048-444F-8B06-2249DD3AB4CB}">
  <sheetPr>
    <tabColor theme="1"/>
  </sheetPr>
  <dimension ref="B2:AD107"/>
  <sheetViews>
    <sheetView zoomScaleNormal="100" workbookViewId="0">
      <selection activeCell="B3" sqref="B3"/>
    </sheetView>
  </sheetViews>
  <sheetFormatPr defaultColWidth="8.77734375" defaultRowHeight="14.4" x14ac:dyDescent="0.3"/>
  <cols>
    <col min="2" max="2" width="16.44140625" bestFit="1" customWidth="1"/>
    <col min="3" max="3" width="11.77734375" bestFit="1" customWidth="1"/>
    <col min="4" max="4" width="9.44140625" bestFit="1" customWidth="1"/>
    <col min="5" max="5" width="13.33203125" bestFit="1" customWidth="1"/>
    <col min="6" max="6" width="13.33203125" customWidth="1"/>
    <col min="8" max="9" width="10.44140625" customWidth="1"/>
    <col min="10" max="10" width="12.6640625" customWidth="1"/>
    <col min="11" max="11" width="14" customWidth="1"/>
    <col min="12" max="12" width="12.109375" customWidth="1"/>
    <col min="16" max="16" width="14.109375" bestFit="1" customWidth="1"/>
    <col min="17" max="17" width="18.44140625" customWidth="1"/>
    <col min="19" max="19" width="23.6640625" bestFit="1" customWidth="1"/>
    <col min="20" max="20" width="15.33203125" customWidth="1"/>
    <col min="21" max="21" width="22.6640625" customWidth="1"/>
    <col min="22" max="22" width="16.33203125" customWidth="1"/>
    <col min="23" max="30" width="9.44140625" customWidth="1"/>
  </cols>
  <sheetData>
    <row r="2" spans="2:30" x14ac:dyDescent="0.3">
      <c r="J2" t="str">
        <f>TEXT(J4, "DDDD")</f>
        <v>Sunday</v>
      </c>
      <c r="W2" t="s">
        <v>0</v>
      </c>
    </row>
    <row r="3" spans="2:30" x14ac:dyDescent="0.3">
      <c r="B3" t="s">
        <v>1</v>
      </c>
      <c r="C3" t="s">
        <v>2</v>
      </c>
      <c r="D3" t="s">
        <v>3</v>
      </c>
      <c r="E3" t="s">
        <v>68</v>
      </c>
      <c r="F3" t="s">
        <v>151</v>
      </c>
      <c r="H3" t="s">
        <v>4</v>
      </c>
      <c r="I3" t="s">
        <v>5</v>
      </c>
      <c r="J3" t="s">
        <v>67</v>
      </c>
      <c r="K3" t="s">
        <v>6</v>
      </c>
      <c r="L3" t="s">
        <v>7</v>
      </c>
      <c r="M3" t="s">
        <v>69</v>
      </c>
      <c r="P3" t="s">
        <v>8</v>
      </c>
      <c r="Q3" t="s">
        <v>9</v>
      </c>
      <c r="R3" t="s">
        <v>10</v>
      </c>
      <c r="S3" t="s">
        <v>11</v>
      </c>
      <c r="T3" t="s">
        <v>12</v>
      </c>
      <c r="U3" t="s">
        <v>13</v>
      </c>
      <c r="V3" t="s">
        <v>14</v>
      </c>
      <c r="W3" t="s">
        <v>15</v>
      </c>
      <c r="X3" t="s">
        <v>16</v>
      </c>
      <c r="Y3" t="s">
        <v>17</v>
      </c>
      <c r="Z3" t="s">
        <v>18</v>
      </c>
      <c r="AA3" t="s">
        <v>19</v>
      </c>
      <c r="AB3" t="s">
        <v>20</v>
      </c>
      <c r="AC3" t="s">
        <v>21</v>
      </c>
      <c r="AD3" t="s">
        <v>22</v>
      </c>
    </row>
    <row r="4" spans="2:30" x14ac:dyDescent="0.3">
      <c r="B4" t="s">
        <v>23</v>
      </c>
      <c r="C4" t="s">
        <v>24</v>
      </c>
      <c r="D4" t="s">
        <v>25</v>
      </c>
      <c r="E4" t="s">
        <v>145</v>
      </c>
      <c r="F4" t="b">
        <f>ISNUMBER(MATCH(Table96[[#This Row],[EmpID]], capstone_productSales[EMP_ID], 0))</f>
        <v>1</v>
      </c>
      <c r="H4">
        <v>0</v>
      </c>
      <c r="I4">
        <v>1</v>
      </c>
      <c r="J4" s="2">
        <v>43464</v>
      </c>
      <c r="K4">
        <v>1</v>
      </c>
      <c r="L4">
        <v>2019</v>
      </c>
      <c r="M4" s="3">
        <f>ROUNDUP(Table107[[#This Row],[Week1+]]/13, 0)</f>
        <v>1</v>
      </c>
      <c r="P4" t="s">
        <v>26</v>
      </c>
      <c r="Q4" t="s">
        <v>27</v>
      </c>
      <c r="R4" t="s">
        <v>28</v>
      </c>
      <c r="S4" s="1" t="str">
        <f>HYPERLINK(Table1110[[#This Row],[URL]], Table1110[[#This Row],[PROD_NAME]])</f>
        <v>ZT2000 Zero Turn Mower</v>
      </c>
      <c r="T4" t="s">
        <v>29</v>
      </c>
      <c r="U4" t="s">
        <v>30</v>
      </c>
      <c r="V4">
        <v>372</v>
      </c>
      <c r="W4">
        <v>4575</v>
      </c>
      <c r="X4">
        <v>4575</v>
      </c>
      <c r="Y4">
        <v>4575</v>
      </c>
      <c r="Z4">
        <v>4575</v>
      </c>
      <c r="AA4">
        <v>4649</v>
      </c>
      <c r="AB4">
        <v>4649</v>
      </c>
      <c r="AC4">
        <v>4649</v>
      </c>
      <c r="AD4">
        <v>4649</v>
      </c>
    </row>
    <row r="5" spans="2:30" x14ac:dyDescent="0.3">
      <c r="B5" t="s">
        <v>31</v>
      </c>
      <c r="C5" t="s">
        <v>32</v>
      </c>
      <c r="D5" t="s">
        <v>25</v>
      </c>
      <c r="E5" t="s">
        <v>148</v>
      </c>
      <c r="F5" t="b">
        <f>ISNUMBER(MATCH(Table96[[#This Row],[EmpID]], capstone_productSales[EMP_ID], 0))</f>
        <v>1</v>
      </c>
      <c r="H5">
        <v>1</v>
      </c>
      <c r="I5">
        <v>2</v>
      </c>
      <c r="J5" s="2">
        <v>43471</v>
      </c>
      <c r="K5">
        <v>1</v>
      </c>
      <c r="L5">
        <v>2019</v>
      </c>
      <c r="M5" s="3">
        <f>ROUNDUP(Table107[[#This Row],[Week1+]]/13, 0)</f>
        <v>1</v>
      </c>
      <c r="P5" t="s">
        <v>33</v>
      </c>
      <c r="Q5" t="s">
        <v>34</v>
      </c>
      <c r="R5" t="s">
        <v>35</v>
      </c>
      <c r="S5" s="1" t="str">
        <f>HYPERLINK(Table1110[[#This Row],[URL]], Table1110[[#This Row],[PROD_NAME]])</f>
        <v xml:space="preserve">UV34 Gas </v>
      </c>
      <c r="T5" t="s">
        <v>29</v>
      </c>
      <c r="U5" t="s">
        <v>36</v>
      </c>
      <c r="V5">
        <v>843</v>
      </c>
      <c r="W5">
        <v>13995</v>
      </c>
      <c r="X5">
        <v>13995</v>
      </c>
      <c r="Y5">
        <v>13995</v>
      </c>
      <c r="Z5">
        <v>13995</v>
      </c>
      <c r="AA5">
        <v>14225</v>
      </c>
      <c r="AB5">
        <v>14225</v>
      </c>
      <c r="AC5">
        <v>14225</v>
      </c>
      <c r="AD5">
        <v>14225</v>
      </c>
    </row>
    <row r="6" spans="2:30" x14ac:dyDescent="0.3">
      <c r="B6" t="s">
        <v>37</v>
      </c>
      <c r="C6" t="s">
        <v>38</v>
      </c>
      <c r="D6" t="s">
        <v>25</v>
      </c>
      <c r="E6" t="s">
        <v>147</v>
      </c>
      <c r="F6" t="b">
        <f>ISNUMBER(MATCH(Table96[[#This Row],[EmpID]], capstone_productSales[EMP_ID], 0))</f>
        <v>1</v>
      </c>
      <c r="H6">
        <v>2</v>
      </c>
      <c r="I6">
        <v>3</v>
      </c>
      <c r="J6" s="2">
        <v>43478</v>
      </c>
      <c r="K6">
        <v>1</v>
      </c>
      <c r="L6">
        <v>2019</v>
      </c>
      <c r="M6" s="3">
        <f>ROUNDUP(Table107[[#This Row],[Week1+]]/13, 0)</f>
        <v>1</v>
      </c>
      <c r="P6" t="s">
        <v>39</v>
      </c>
      <c r="Q6" t="s">
        <v>40</v>
      </c>
      <c r="R6" t="s">
        <v>41</v>
      </c>
      <c r="S6" s="1" t="str">
        <f>HYPERLINK(Table1110[[#This Row],[URL]], Table1110[[#This Row],[PROD_NAME]])</f>
        <v>CT1021 Sub-Compact Tractor</v>
      </c>
      <c r="T6" t="s">
        <v>29</v>
      </c>
      <c r="U6" t="s">
        <v>42</v>
      </c>
      <c r="V6">
        <v>843</v>
      </c>
      <c r="W6">
        <v>11385</v>
      </c>
      <c r="X6">
        <v>11385</v>
      </c>
      <c r="Y6">
        <v>11385</v>
      </c>
      <c r="Z6">
        <v>11385</v>
      </c>
      <c r="AA6">
        <v>11527</v>
      </c>
      <c r="AB6">
        <v>11527</v>
      </c>
      <c r="AC6">
        <v>11527</v>
      </c>
      <c r="AD6">
        <v>11527</v>
      </c>
    </row>
    <row r="7" spans="2:30" x14ac:dyDescent="0.3">
      <c r="B7" t="s">
        <v>43</v>
      </c>
      <c r="C7" t="s">
        <v>44</v>
      </c>
      <c r="D7" t="s">
        <v>45</v>
      </c>
      <c r="E7" t="s">
        <v>146</v>
      </c>
      <c r="F7" t="b">
        <f>ISNUMBER(MATCH(Table96[[#This Row],[EmpID]], capstone_productSales[EMP_ID], 0))</f>
        <v>1</v>
      </c>
      <c r="H7">
        <v>3</v>
      </c>
      <c r="I7">
        <v>4</v>
      </c>
      <c r="J7" s="2">
        <v>43485</v>
      </c>
      <c r="K7">
        <v>1</v>
      </c>
      <c r="L7">
        <v>2019</v>
      </c>
      <c r="M7" s="3">
        <f>ROUNDUP(Table107[[#This Row],[Week1+]]/13, 0)</f>
        <v>1</v>
      </c>
      <c r="P7" t="s">
        <v>46</v>
      </c>
      <c r="Q7" t="s">
        <v>47</v>
      </c>
      <c r="R7" t="s">
        <v>48</v>
      </c>
      <c r="S7" s="1" t="str">
        <f>HYPERLINK(Table1110[[#This Row],[URL]], Table1110[[#This Row],[PROD_NAME]])</f>
        <v>S70 Skid Steer Loader</v>
      </c>
      <c r="T7" t="s">
        <v>29</v>
      </c>
      <c r="U7" t="s">
        <v>49</v>
      </c>
      <c r="V7">
        <v>1027</v>
      </c>
      <c r="W7">
        <v>22987</v>
      </c>
      <c r="X7">
        <v>22987</v>
      </c>
      <c r="Y7">
        <v>22987</v>
      </c>
      <c r="Z7">
        <v>22987</v>
      </c>
      <c r="AA7">
        <v>23120</v>
      </c>
      <c r="AB7">
        <v>23120</v>
      </c>
      <c r="AC7">
        <v>23120</v>
      </c>
      <c r="AD7">
        <v>23120</v>
      </c>
    </row>
    <row r="8" spans="2:30" x14ac:dyDescent="0.3">
      <c r="B8" t="s">
        <v>50</v>
      </c>
      <c r="C8" t="s">
        <v>24</v>
      </c>
      <c r="D8" t="s">
        <v>45</v>
      </c>
      <c r="E8" t="s">
        <v>149</v>
      </c>
      <c r="F8" t="b">
        <f>ISNUMBER(MATCH(Table96[[#This Row],[EmpID]], capstone_productSales[EMP_ID], 0))</f>
        <v>1</v>
      </c>
      <c r="H8">
        <v>4</v>
      </c>
      <c r="I8">
        <v>5</v>
      </c>
      <c r="J8" s="2">
        <v>43492</v>
      </c>
      <c r="K8">
        <v>2</v>
      </c>
      <c r="L8">
        <v>2019</v>
      </c>
      <c r="M8" s="3">
        <f>ROUNDUP(Table107[[#This Row],[Week1+]]/13, 0)</f>
        <v>1</v>
      </c>
      <c r="P8" t="s">
        <v>51</v>
      </c>
      <c r="Q8" t="s">
        <v>52</v>
      </c>
      <c r="R8" t="s">
        <v>53</v>
      </c>
      <c r="S8" s="1" t="str">
        <f>HYPERLINK(Table1110[[#This Row],[URL]], Table1110[[#This Row],[PROD_NAME]])</f>
        <v>CUV82</v>
      </c>
      <c r="T8" t="s">
        <v>54</v>
      </c>
      <c r="U8" t="s">
        <v>55</v>
      </c>
      <c r="V8">
        <v>843</v>
      </c>
      <c r="W8">
        <v>14786</v>
      </c>
      <c r="X8">
        <v>14786</v>
      </c>
      <c r="Y8">
        <v>14786</v>
      </c>
      <c r="Z8">
        <v>14786</v>
      </c>
      <c r="AA8">
        <v>14998</v>
      </c>
      <c r="AB8">
        <v>14998</v>
      </c>
      <c r="AC8">
        <v>14998</v>
      </c>
      <c r="AD8">
        <v>14998</v>
      </c>
    </row>
    <row r="9" spans="2:30" x14ac:dyDescent="0.3">
      <c r="H9">
        <v>5</v>
      </c>
      <c r="I9">
        <v>6</v>
      </c>
      <c r="J9" s="2">
        <v>43499</v>
      </c>
      <c r="K9">
        <v>2</v>
      </c>
      <c r="L9">
        <v>2019</v>
      </c>
      <c r="M9" s="3">
        <f>ROUNDUP(Table107[[#This Row],[Week1+]]/13, 0)</f>
        <v>1</v>
      </c>
      <c r="P9" t="s">
        <v>56</v>
      </c>
      <c r="Q9" t="s">
        <v>57</v>
      </c>
      <c r="R9" t="s">
        <v>58</v>
      </c>
      <c r="S9" s="1" t="str">
        <f>HYPERLINK(Table1110[[#This Row],[URL]], Table1110[[#This Row],[PROD_NAME]])</f>
        <v>Gator XUV 590M</v>
      </c>
      <c r="T9" t="s">
        <v>59</v>
      </c>
      <c r="U9" t="s">
        <v>60</v>
      </c>
      <c r="V9">
        <v>843</v>
      </c>
      <c r="W9">
        <v>12449</v>
      </c>
      <c r="X9">
        <v>12449</v>
      </c>
      <c r="Y9">
        <v>12449</v>
      </c>
      <c r="Z9">
        <v>12449</v>
      </c>
      <c r="AA9">
        <v>12499</v>
      </c>
      <c r="AB9">
        <v>12499</v>
      </c>
      <c r="AC9">
        <v>12499</v>
      </c>
      <c r="AD9">
        <v>12499</v>
      </c>
    </row>
    <row r="10" spans="2:30" x14ac:dyDescent="0.3">
      <c r="H10">
        <v>6</v>
      </c>
      <c r="I10">
        <v>7</v>
      </c>
      <c r="J10" s="2">
        <v>43506</v>
      </c>
      <c r="K10">
        <v>2</v>
      </c>
      <c r="L10">
        <v>2019</v>
      </c>
      <c r="M10" s="3">
        <f>ROUNDUP(Table107[[#This Row],[Week1+]]/13, 0)</f>
        <v>1</v>
      </c>
      <c r="P10" t="s">
        <v>61</v>
      </c>
      <c r="Q10" t="s">
        <v>62</v>
      </c>
      <c r="R10" t="s">
        <v>58</v>
      </c>
      <c r="S10" s="1" t="str">
        <f>HYPERLINK(Table1110[[#This Row],[URL]], Table1110[[#This Row],[PROD_NAME]])</f>
        <v>Z930M Ztrack</v>
      </c>
      <c r="T10" t="s">
        <v>59</v>
      </c>
      <c r="U10" t="s">
        <v>63</v>
      </c>
      <c r="V10">
        <v>843</v>
      </c>
      <c r="W10">
        <v>11589</v>
      </c>
      <c r="X10">
        <v>11589</v>
      </c>
      <c r="Y10">
        <v>11589</v>
      </c>
      <c r="Z10">
        <v>11589</v>
      </c>
      <c r="AA10">
        <v>11689</v>
      </c>
      <c r="AB10">
        <v>11689</v>
      </c>
      <c r="AC10">
        <v>11689</v>
      </c>
      <c r="AD10">
        <v>11689</v>
      </c>
    </row>
    <row r="11" spans="2:30" x14ac:dyDescent="0.3">
      <c r="H11">
        <v>7</v>
      </c>
      <c r="I11">
        <v>8</v>
      </c>
      <c r="J11" s="2">
        <v>43513</v>
      </c>
      <c r="K11">
        <v>2</v>
      </c>
      <c r="L11">
        <v>2019</v>
      </c>
      <c r="M11" s="3">
        <f>ROUNDUP(Table107[[#This Row],[Week1+]]/13, 0)</f>
        <v>1</v>
      </c>
      <c r="P11" t="s">
        <v>64</v>
      </c>
      <c r="Q11" t="s">
        <v>65</v>
      </c>
      <c r="R11" t="s">
        <v>58</v>
      </c>
      <c r="S11" s="1" t="str">
        <f>HYPERLINK(Table1110[[#This Row],[URL]], Table1110[[#This Row],[PROD_NAME]])</f>
        <v>1025R Sub-Compact Tractor</v>
      </c>
      <c r="T11" t="s">
        <v>59</v>
      </c>
      <c r="U11" t="s">
        <v>66</v>
      </c>
      <c r="V11">
        <v>978</v>
      </c>
      <c r="W11">
        <v>14999</v>
      </c>
      <c r="X11">
        <v>14999</v>
      </c>
      <c r="Y11">
        <v>14999</v>
      </c>
      <c r="Z11">
        <v>14999</v>
      </c>
      <c r="AA11">
        <v>15066</v>
      </c>
      <c r="AB11">
        <v>15066</v>
      </c>
      <c r="AC11">
        <v>15066</v>
      </c>
      <c r="AD11">
        <v>15066</v>
      </c>
    </row>
    <row r="12" spans="2:30" x14ac:dyDescent="0.3">
      <c r="H12">
        <v>8</v>
      </c>
      <c r="I12">
        <v>9</v>
      </c>
      <c r="J12" s="2">
        <v>43520</v>
      </c>
      <c r="K12">
        <v>3</v>
      </c>
      <c r="L12">
        <v>2019</v>
      </c>
      <c r="M12" s="3">
        <f>ROUNDUP(Table107[[#This Row],[Week1+]]/13, 0)</f>
        <v>1</v>
      </c>
    </row>
    <row r="13" spans="2:30" x14ac:dyDescent="0.3">
      <c r="H13">
        <v>9</v>
      </c>
      <c r="I13">
        <v>10</v>
      </c>
      <c r="J13" s="2">
        <v>43527</v>
      </c>
      <c r="K13">
        <v>3</v>
      </c>
      <c r="L13">
        <v>2019</v>
      </c>
      <c r="M13" s="3">
        <f>ROUNDUP(Table107[[#This Row],[Week1+]]/13, 0)</f>
        <v>1</v>
      </c>
    </row>
    <row r="14" spans="2:30" x14ac:dyDescent="0.3">
      <c r="H14">
        <v>10</v>
      </c>
      <c r="I14">
        <v>11</v>
      </c>
      <c r="J14" s="2">
        <v>43534</v>
      </c>
      <c r="K14">
        <v>3</v>
      </c>
      <c r="L14">
        <v>2019</v>
      </c>
      <c r="M14" s="3">
        <f>ROUNDUP(Table107[[#This Row],[Week1+]]/13, 0)</f>
        <v>1</v>
      </c>
    </row>
    <row r="15" spans="2:30" x14ac:dyDescent="0.3">
      <c r="H15">
        <v>11</v>
      </c>
      <c r="I15">
        <v>12</v>
      </c>
      <c r="J15" s="2">
        <v>43541</v>
      </c>
      <c r="K15">
        <v>3</v>
      </c>
      <c r="L15">
        <v>2019</v>
      </c>
      <c r="M15" s="3">
        <f>ROUNDUP(Table107[[#This Row],[Week1+]]/13, 0)</f>
        <v>1</v>
      </c>
    </row>
    <row r="16" spans="2:30" x14ac:dyDescent="0.3">
      <c r="H16">
        <v>12</v>
      </c>
      <c r="I16">
        <v>13</v>
      </c>
      <c r="J16" s="2">
        <v>43548</v>
      </c>
      <c r="K16">
        <v>4</v>
      </c>
      <c r="L16">
        <v>2019</v>
      </c>
      <c r="M16" s="3">
        <f>ROUNDUP(Table107[[#This Row],[Week1+]]/13, 0)</f>
        <v>1</v>
      </c>
    </row>
    <row r="17" spans="8:13" x14ac:dyDescent="0.3">
      <c r="H17">
        <v>13</v>
      </c>
      <c r="I17">
        <v>14</v>
      </c>
      <c r="J17" s="2">
        <v>43555</v>
      </c>
      <c r="K17">
        <v>4</v>
      </c>
      <c r="L17">
        <v>2019</v>
      </c>
      <c r="M17" s="3">
        <f>ROUNDUP(Table107[[#This Row],[Week1+]]/13, 0)</f>
        <v>2</v>
      </c>
    </row>
    <row r="18" spans="8:13" x14ac:dyDescent="0.3">
      <c r="H18">
        <v>14</v>
      </c>
      <c r="I18">
        <v>15</v>
      </c>
      <c r="J18" s="2">
        <v>43562</v>
      </c>
      <c r="K18">
        <v>4</v>
      </c>
      <c r="L18">
        <v>2019</v>
      </c>
      <c r="M18" s="3">
        <f>ROUNDUP(Table107[[#This Row],[Week1+]]/13, 0)</f>
        <v>2</v>
      </c>
    </row>
    <row r="19" spans="8:13" x14ac:dyDescent="0.3">
      <c r="H19">
        <v>15</v>
      </c>
      <c r="I19">
        <v>16</v>
      </c>
      <c r="J19" s="2">
        <v>43569</v>
      </c>
      <c r="K19">
        <v>4</v>
      </c>
      <c r="L19">
        <v>2019</v>
      </c>
      <c r="M19" s="3">
        <f>ROUNDUP(Table107[[#This Row],[Week1+]]/13, 0)</f>
        <v>2</v>
      </c>
    </row>
    <row r="20" spans="8:13" x14ac:dyDescent="0.3">
      <c r="H20">
        <v>16</v>
      </c>
      <c r="I20">
        <v>17</v>
      </c>
      <c r="J20" s="2">
        <v>43576</v>
      </c>
      <c r="K20">
        <v>5</v>
      </c>
      <c r="L20">
        <v>2019</v>
      </c>
      <c r="M20" s="3">
        <f>ROUNDUP(Table107[[#This Row],[Week1+]]/13, 0)</f>
        <v>2</v>
      </c>
    </row>
    <row r="21" spans="8:13" x14ac:dyDescent="0.3">
      <c r="H21">
        <v>17</v>
      </c>
      <c r="I21">
        <v>18</v>
      </c>
      <c r="J21" s="2">
        <v>43583</v>
      </c>
      <c r="K21">
        <v>5</v>
      </c>
      <c r="L21">
        <v>2019</v>
      </c>
      <c r="M21" s="3">
        <f>ROUNDUP(Table107[[#This Row],[Week1+]]/13, 0)</f>
        <v>2</v>
      </c>
    </row>
    <row r="22" spans="8:13" x14ac:dyDescent="0.3">
      <c r="H22">
        <v>18</v>
      </c>
      <c r="I22">
        <v>19</v>
      </c>
      <c r="J22" s="2">
        <v>43590</v>
      </c>
      <c r="K22">
        <v>5</v>
      </c>
      <c r="L22">
        <v>2019</v>
      </c>
      <c r="M22" s="3">
        <f>ROUNDUP(Table107[[#This Row],[Week1+]]/13, 0)</f>
        <v>2</v>
      </c>
    </row>
    <row r="23" spans="8:13" x14ac:dyDescent="0.3">
      <c r="H23">
        <v>19</v>
      </c>
      <c r="I23">
        <v>20</v>
      </c>
      <c r="J23" s="2">
        <v>43597</v>
      </c>
      <c r="K23">
        <v>5</v>
      </c>
      <c r="L23">
        <v>2019</v>
      </c>
      <c r="M23" s="3">
        <f>ROUNDUP(Table107[[#This Row],[Week1+]]/13, 0)</f>
        <v>2</v>
      </c>
    </row>
    <row r="24" spans="8:13" x14ac:dyDescent="0.3">
      <c r="H24">
        <v>20</v>
      </c>
      <c r="I24">
        <v>21</v>
      </c>
      <c r="J24" s="2">
        <v>43604</v>
      </c>
      <c r="K24">
        <v>6</v>
      </c>
      <c r="L24">
        <v>2019</v>
      </c>
      <c r="M24" s="3">
        <f>ROUNDUP(Table107[[#This Row],[Week1+]]/13, 0)</f>
        <v>2</v>
      </c>
    </row>
    <row r="25" spans="8:13" x14ac:dyDescent="0.3">
      <c r="H25">
        <v>21</v>
      </c>
      <c r="I25">
        <v>22</v>
      </c>
      <c r="J25" s="2">
        <v>43611</v>
      </c>
      <c r="K25">
        <v>6</v>
      </c>
      <c r="L25">
        <v>2019</v>
      </c>
      <c r="M25" s="3">
        <f>ROUNDUP(Table107[[#This Row],[Week1+]]/13, 0)</f>
        <v>2</v>
      </c>
    </row>
    <row r="26" spans="8:13" x14ac:dyDescent="0.3">
      <c r="H26">
        <v>22</v>
      </c>
      <c r="I26">
        <v>23</v>
      </c>
      <c r="J26" s="2">
        <v>43618</v>
      </c>
      <c r="K26">
        <v>6</v>
      </c>
      <c r="L26">
        <v>2019</v>
      </c>
      <c r="M26" s="3">
        <f>ROUNDUP(Table107[[#This Row],[Week1+]]/13, 0)</f>
        <v>2</v>
      </c>
    </row>
    <row r="27" spans="8:13" x14ac:dyDescent="0.3">
      <c r="H27">
        <v>23</v>
      </c>
      <c r="I27">
        <v>24</v>
      </c>
      <c r="J27" s="2">
        <v>43625</v>
      </c>
      <c r="K27">
        <v>6</v>
      </c>
      <c r="L27">
        <v>2019</v>
      </c>
      <c r="M27" s="3">
        <f>ROUNDUP(Table107[[#This Row],[Week1+]]/13, 0)</f>
        <v>2</v>
      </c>
    </row>
    <row r="28" spans="8:13" x14ac:dyDescent="0.3">
      <c r="H28">
        <v>24</v>
      </c>
      <c r="I28">
        <v>25</v>
      </c>
      <c r="J28" s="2">
        <v>43632</v>
      </c>
      <c r="K28">
        <v>7</v>
      </c>
      <c r="L28">
        <v>2019</v>
      </c>
      <c r="M28" s="3">
        <f>ROUNDUP(Table107[[#This Row],[Week1+]]/13, 0)</f>
        <v>2</v>
      </c>
    </row>
    <row r="29" spans="8:13" x14ac:dyDescent="0.3">
      <c r="H29">
        <v>25</v>
      </c>
      <c r="I29">
        <v>26</v>
      </c>
      <c r="J29" s="2">
        <v>43639</v>
      </c>
      <c r="K29">
        <v>7</v>
      </c>
      <c r="L29">
        <v>2019</v>
      </c>
      <c r="M29" s="3">
        <f>ROUNDUP(Table107[[#This Row],[Week1+]]/13, 0)</f>
        <v>2</v>
      </c>
    </row>
    <row r="30" spans="8:13" x14ac:dyDescent="0.3">
      <c r="H30">
        <v>26</v>
      </c>
      <c r="I30">
        <v>27</v>
      </c>
      <c r="J30" s="2">
        <v>43646</v>
      </c>
      <c r="K30">
        <v>7</v>
      </c>
      <c r="L30">
        <v>2019</v>
      </c>
      <c r="M30" s="3">
        <f>ROUNDUP(Table107[[#This Row],[Week1+]]/13, 0)</f>
        <v>3</v>
      </c>
    </row>
    <row r="31" spans="8:13" x14ac:dyDescent="0.3">
      <c r="H31">
        <v>27</v>
      </c>
      <c r="I31">
        <v>28</v>
      </c>
      <c r="J31" s="2">
        <v>43653</v>
      </c>
      <c r="K31">
        <v>7</v>
      </c>
      <c r="L31">
        <v>2019</v>
      </c>
      <c r="M31" s="3">
        <f>ROUNDUP(Table107[[#This Row],[Week1+]]/13, 0)</f>
        <v>3</v>
      </c>
    </row>
    <row r="32" spans="8:13" x14ac:dyDescent="0.3">
      <c r="H32">
        <v>28</v>
      </c>
      <c r="I32">
        <v>29</v>
      </c>
      <c r="J32" s="2">
        <v>43660</v>
      </c>
      <c r="K32">
        <v>8</v>
      </c>
      <c r="L32">
        <v>2019</v>
      </c>
      <c r="M32" s="3">
        <f>ROUNDUP(Table107[[#This Row],[Week1+]]/13, 0)</f>
        <v>3</v>
      </c>
    </row>
    <row r="33" spans="8:13" x14ac:dyDescent="0.3">
      <c r="H33">
        <v>29</v>
      </c>
      <c r="I33">
        <v>30</v>
      </c>
      <c r="J33" s="2">
        <v>43667</v>
      </c>
      <c r="K33">
        <v>8</v>
      </c>
      <c r="L33">
        <v>2019</v>
      </c>
      <c r="M33" s="3">
        <f>ROUNDUP(Table107[[#This Row],[Week1+]]/13, 0)</f>
        <v>3</v>
      </c>
    </row>
    <row r="34" spans="8:13" x14ac:dyDescent="0.3">
      <c r="H34">
        <v>30</v>
      </c>
      <c r="I34">
        <v>31</v>
      </c>
      <c r="J34" s="2">
        <v>43674</v>
      </c>
      <c r="K34">
        <v>8</v>
      </c>
      <c r="L34">
        <v>2019</v>
      </c>
      <c r="M34" s="3">
        <f>ROUNDUP(Table107[[#This Row],[Week1+]]/13, 0)</f>
        <v>3</v>
      </c>
    </row>
    <row r="35" spans="8:13" x14ac:dyDescent="0.3">
      <c r="H35">
        <v>31</v>
      </c>
      <c r="I35">
        <v>32</v>
      </c>
      <c r="J35" s="2">
        <v>43681</v>
      </c>
      <c r="K35">
        <v>8</v>
      </c>
      <c r="L35">
        <v>2019</v>
      </c>
      <c r="M35" s="3">
        <f>ROUNDUP(Table107[[#This Row],[Week1+]]/13, 0)</f>
        <v>3</v>
      </c>
    </row>
    <row r="36" spans="8:13" x14ac:dyDescent="0.3">
      <c r="H36">
        <v>32</v>
      </c>
      <c r="I36">
        <v>33</v>
      </c>
      <c r="J36" s="2">
        <v>43688</v>
      </c>
      <c r="K36">
        <v>9</v>
      </c>
      <c r="L36">
        <v>2019</v>
      </c>
      <c r="M36" s="3">
        <f>ROUNDUP(Table107[[#This Row],[Week1+]]/13, 0)</f>
        <v>3</v>
      </c>
    </row>
    <row r="37" spans="8:13" x14ac:dyDescent="0.3">
      <c r="H37">
        <v>33</v>
      </c>
      <c r="I37">
        <v>34</v>
      </c>
      <c r="J37" s="2">
        <v>43695</v>
      </c>
      <c r="K37">
        <v>9</v>
      </c>
      <c r="L37">
        <v>2019</v>
      </c>
      <c r="M37" s="3">
        <f>ROUNDUP(Table107[[#This Row],[Week1+]]/13, 0)</f>
        <v>3</v>
      </c>
    </row>
    <row r="38" spans="8:13" x14ac:dyDescent="0.3">
      <c r="H38">
        <v>34</v>
      </c>
      <c r="I38">
        <v>35</v>
      </c>
      <c r="J38" s="2">
        <v>43702</v>
      </c>
      <c r="K38">
        <v>9</v>
      </c>
      <c r="L38">
        <v>2019</v>
      </c>
      <c r="M38" s="3">
        <f>ROUNDUP(Table107[[#This Row],[Week1+]]/13, 0)</f>
        <v>3</v>
      </c>
    </row>
    <row r="39" spans="8:13" x14ac:dyDescent="0.3">
      <c r="H39">
        <v>35</v>
      </c>
      <c r="I39">
        <v>36</v>
      </c>
      <c r="J39" s="2">
        <v>43709</v>
      </c>
      <c r="K39">
        <v>9</v>
      </c>
      <c r="L39">
        <v>2019</v>
      </c>
      <c r="M39" s="3">
        <f>ROUNDUP(Table107[[#This Row],[Week1+]]/13, 0)</f>
        <v>3</v>
      </c>
    </row>
    <row r="40" spans="8:13" x14ac:dyDescent="0.3">
      <c r="H40">
        <v>36</v>
      </c>
      <c r="I40">
        <v>37</v>
      </c>
      <c r="J40" s="2">
        <v>43716</v>
      </c>
      <c r="K40">
        <v>10</v>
      </c>
      <c r="L40">
        <v>2019</v>
      </c>
      <c r="M40" s="3">
        <f>ROUNDUP(Table107[[#This Row],[Week1+]]/13, 0)</f>
        <v>3</v>
      </c>
    </row>
    <row r="41" spans="8:13" x14ac:dyDescent="0.3">
      <c r="H41">
        <v>37</v>
      </c>
      <c r="I41">
        <v>38</v>
      </c>
      <c r="J41" s="2">
        <v>43723</v>
      </c>
      <c r="K41">
        <v>10</v>
      </c>
      <c r="L41">
        <v>2019</v>
      </c>
      <c r="M41" s="3">
        <f>ROUNDUP(Table107[[#This Row],[Week1+]]/13, 0)</f>
        <v>3</v>
      </c>
    </row>
    <row r="42" spans="8:13" x14ac:dyDescent="0.3">
      <c r="H42">
        <v>38</v>
      </c>
      <c r="I42">
        <v>39</v>
      </c>
      <c r="J42" s="2">
        <v>43730</v>
      </c>
      <c r="K42">
        <v>10</v>
      </c>
      <c r="L42">
        <v>2019</v>
      </c>
      <c r="M42" s="3">
        <f>ROUNDUP(Table107[[#This Row],[Week1+]]/13, 0)</f>
        <v>3</v>
      </c>
    </row>
    <row r="43" spans="8:13" x14ac:dyDescent="0.3">
      <c r="H43">
        <v>39</v>
      </c>
      <c r="I43">
        <v>40</v>
      </c>
      <c r="J43" s="2">
        <v>43737</v>
      </c>
      <c r="K43">
        <v>10</v>
      </c>
      <c r="L43">
        <v>2019</v>
      </c>
      <c r="M43" s="3">
        <f>ROUNDUP(Table107[[#This Row],[Week1+]]/13, 0)</f>
        <v>4</v>
      </c>
    </row>
    <row r="44" spans="8:13" x14ac:dyDescent="0.3">
      <c r="H44">
        <v>40</v>
      </c>
      <c r="I44">
        <v>41</v>
      </c>
      <c r="J44" s="2">
        <v>43744</v>
      </c>
      <c r="K44">
        <v>11</v>
      </c>
      <c r="L44">
        <v>2019</v>
      </c>
      <c r="M44" s="3">
        <f>ROUNDUP(Table107[[#This Row],[Week1+]]/13, 0)</f>
        <v>4</v>
      </c>
    </row>
    <row r="45" spans="8:13" x14ac:dyDescent="0.3">
      <c r="H45">
        <v>41</v>
      </c>
      <c r="I45">
        <v>42</v>
      </c>
      <c r="J45" s="2">
        <v>43751</v>
      </c>
      <c r="K45">
        <v>11</v>
      </c>
      <c r="L45">
        <v>2019</v>
      </c>
      <c r="M45" s="3">
        <f>ROUNDUP(Table107[[#This Row],[Week1+]]/13, 0)</f>
        <v>4</v>
      </c>
    </row>
    <row r="46" spans="8:13" x14ac:dyDescent="0.3">
      <c r="H46">
        <v>42</v>
      </c>
      <c r="I46">
        <v>43</v>
      </c>
      <c r="J46" s="2">
        <v>43758</v>
      </c>
      <c r="K46">
        <v>11</v>
      </c>
      <c r="L46">
        <v>2019</v>
      </c>
      <c r="M46" s="3">
        <f>ROUNDUP(Table107[[#This Row],[Week1+]]/13, 0)</f>
        <v>4</v>
      </c>
    </row>
    <row r="47" spans="8:13" x14ac:dyDescent="0.3">
      <c r="H47">
        <v>43</v>
      </c>
      <c r="I47">
        <v>44</v>
      </c>
      <c r="J47" s="2">
        <v>43765</v>
      </c>
      <c r="K47">
        <v>11</v>
      </c>
      <c r="L47">
        <v>2019</v>
      </c>
      <c r="M47" s="3">
        <f>ROUNDUP(Table107[[#This Row],[Week1+]]/13, 0)</f>
        <v>4</v>
      </c>
    </row>
    <row r="48" spans="8:13" x14ac:dyDescent="0.3">
      <c r="H48">
        <v>44</v>
      </c>
      <c r="I48">
        <v>45</v>
      </c>
      <c r="J48" s="2">
        <v>43772</v>
      </c>
      <c r="K48">
        <v>12</v>
      </c>
      <c r="L48">
        <v>2019</v>
      </c>
      <c r="M48" s="3">
        <f>ROUNDUP(Table107[[#This Row],[Week1+]]/13, 0)</f>
        <v>4</v>
      </c>
    </row>
    <row r="49" spans="8:13" x14ac:dyDescent="0.3">
      <c r="H49">
        <v>45</v>
      </c>
      <c r="I49">
        <v>46</v>
      </c>
      <c r="J49" s="2">
        <v>43779</v>
      </c>
      <c r="K49">
        <v>12</v>
      </c>
      <c r="L49">
        <v>2019</v>
      </c>
      <c r="M49" s="3">
        <f>ROUNDUP(Table107[[#This Row],[Week1+]]/13, 0)</f>
        <v>4</v>
      </c>
    </row>
    <row r="50" spans="8:13" x14ac:dyDescent="0.3">
      <c r="H50">
        <v>46</v>
      </c>
      <c r="I50">
        <v>47</v>
      </c>
      <c r="J50" s="2">
        <v>43786</v>
      </c>
      <c r="K50">
        <v>12</v>
      </c>
      <c r="L50">
        <v>2019</v>
      </c>
      <c r="M50" s="3">
        <f>ROUNDUP(Table107[[#This Row],[Week1+]]/13, 0)</f>
        <v>4</v>
      </c>
    </row>
    <row r="51" spans="8:13" x14ac:dyDescent="0.3">
      <c r="H51">
        <v>47</v>
      </c>
      <c r="I51">
        <v>48</v>
      </c>
      <c r="J51" s="2">
        <v>43793</v>
      </c>
      <c r="K51">
        <v>12</v>
      </c>
      <c r="L51">
        <v>2019</v>
      </c>
      <c r="M51" s="3">
        <f>ROUNDUP(Table107[[#This Row],[Week1+]]/13, 0)</f>
        <v>4</v>
      </c>
    </row>
    <row r="52" spans="8:13" x14ac:dyDescent="0.3">
      <c r="H52">
        <v>48</v>
      </c>
      <c r="I52">
        <v>49</v>
      </c>
      <c r="J52" s="2">
        <v>43800</v>
      </c>
      <c r="K52">
        <v>13</v>
      </c>
      <c r="L52">
        <v>2019</v>
      </c>
      <c r="M52" s="3">
        <f>ROUNDUP(Table107[[#This Row],[Week1+]]/13, 0)</f>
        <v>4</v>
      </c>
    </row>
    <row r="53" spans="8:13" x14ac:dyDescent="0.3">
      <c r="H53">
        <v>49</v>
      </c>
      <c r="I53">
        <v>50</v>
      </c>
      <c r="J53" s="2">
        <v>43807</v>
      </c>
      <c r="K53">
        <v>13</v>
      </c>
      <c r="L53">
        <v>2019</v>
      </c>
      <c r="M53" s="3">
        <f>ROUNDUP(Table107[[#This Row],[Week1+]]/13, 0)</f>
        <v>4</v>
      </c>
    </row>
    <row r="54" spans="8:13" x14ac:dyDescent="0.3">
      <c r="H54">
        <v>50</v>
      </c>
      <c r="I54">
        <v>51</v>
      </c>
      <c r="J54" s="2">
        <v>43814</v>
      </c>
      <c r="K54">
        <v>13</v>
      </c>
      <c r="L54">
        <v>2019</v>
      </c>
      <c r="M54" s="3">
        <f>ROUNDUP(Table107[[#This Row],[Week1+]]/13, 0)</f>
        <v>4</v>
      </c>
    </row>
    <row r="55" spans="8:13" x14ac:dyDescent="0.3">
      <c r="H55">
        <v>51</v>
      </c>
      <c r="I55">
        <v>52</v>
      </c>
      <c r="J55" s="2">
        <v>43821</v>
      </c>
      <c r="K55">
        <v>13</v>
      </c>
      <c r="L55">
        <v>2019</v>
      </c>
      <c r="M55" s="3">
        <f>ROUNDUP(Table107[[#This Row],[Week1+]]/13, 0)</f>
        <v>4</v>
      </c>
    </row>
    <row r="56" spans="8:13" x14ac:dyDescent="0.3">
      <c r="H56">
        <v>0</v>
      </c>
      <c r="I56">
        <v>1</v>
      </c>
      <c r="J56" s="2">
        <v>43828</v>
      </c>
      <c r="K56">
        <v>1</v>
      </c>
      <c r="L56">
        <v>2020</v>
      </c>
      <c r="M56" s="3">
        <f>ROUNDUP(Table107[[#This Row],[Week1+]]/13, 0)</f>
        <v>1</v>
      </c>
    </row>
    <row r="57" spans="8:13" x14ac:dyDescent="0.3">
      <c r="H57">
        <v>1</v>
      </c>
      <c r="I57">
        <v>2</v>
      </c>
      <c r="J57" s="2">
        <v>43835</v>
      </c>
      <c r="K57">
        <v>1</v>
      </c>
      <c r="L57">
        <v>2020</v>
      </c>
      <c r="M57" s="3">
        <f>ROUNDUP(Table107[[#This Row],[Week1+]]/13, 0)</f>
        <v>1</v>
      </c>
    </row>
    <row r="58" spans="8:13" x14ac:dyDescent="0.3">
      <c r="H58">
        <v>2</v>
      </c>
      <c r="I58">
        <v>3</v>
      </c>
      <c r="J58" s="2">
        <v>43842</v>
      </c>
      <c r="K58">
        <v>1</v>
      </c>
      <c r="L58">
        <v>2020</v>
      </c>
      <c r="M58" s="3">
        <f>ROUNDUP(Table107[[#This Row],[Week1+]]/13, 0)</f>
        <v>1</v>
      </c>
    </row>
    <row r="59" spans="8:13" x14ac:dyDescent="0.3">
      <c r="H59">
        <v>3</v>
      </c>
      <c r="I59">
        <v>4</v>
      </c>
      <c r="J59" s="2">
        <v>43849</v>
      </c>
      <c r="K59">
        <v>1</v>
      </c>
      <c r="L59">
        <v>2020</v>
      </c>
      <c r="M59" s="3">
        <f>ROUNDUP(Table107[[#This Row],[Week1+]]/13, 0)</f>
        <v>1</v>
      </c>
    </row>
    <row r="60" spans="8:13" x14ac:dyDescent="0.3">
      <c r="H60">
        <v>4</v>
      </c>
      <c r="I60">
        <v>5</v>
      </c>
      <c r="J60" s="2">
        <v>43856</v>
      </c>
      <c r="K60">
        <v>2</v>
      </c>
      <c r="L60">
        <v>2020</v>
      </c>
      <c r="M60" s="3">
        <f>ROUNDUP(Table107[[#This Row],[Week1+]]/13, 0)</f>
        <v>1</v>
      </c>
    </row>
    <row r="61" spans="8:13" x14ac:dyDescent="0.3">
      <c r="H61">
        <v>5</v>
      </c>
      <c r="I61">
        <v>6</v>
      </c>
      <c r="J61" s="2">
        <v>43863</v>
      </c>
      <c r="K61">
        <v>2</v>
      </c>
      <c r="L61">
        <v>2020</v>
      </c>
      <c r="M61" s="3">
        <f>ROUNDUP(Table107[[#This Row],[Week1+]]/13, 0)</f>
        <v>1</v>
      </c>
    </row>
    <row r="62" spans="8:13" x14ac:dyDescent="0.3">
      <c r="H62">
        <v>6</v>
      </c>
      <c r="I62">
        <v>7</v>
      </c>
      <c r="J62" s="2">
        <v>43870</v>
      </c>
      <c r="K62">
        <v>2</v>
      </c>
      <c r="L62">
        <v>2020</v>
      </c>
      <c r="M62" s="3">
        <f>ROUNDUP(Table107[[#This Row],[Week1+]]/13, 0)</f>
        <v>1</v>
      </c>
    </row>
    <row r="63" spans="8:13" x14ac:dyDescent="0.3">
      <c r="H63">
        <v>7</v>
      </c>
      <c r="I63">
        <v>8</v>
      </c>
      <c r="J63" s="2">
        <v>43877</v>
      </c>
      <c r="K63">
        <v>2</v>
      </c>
      <c r="L63">
        <v>2020</v>
      </c>
      <c r="M63" s="3">
        <f>ROUNDUP(Table107[[#This Row],[Week1+]]/13, 0)</f>
        <v>1</v>
      </c>
    </row>
    <row r="64" spans="8:13" x14ac:dyDescent="0.3">
      <c r="H64">
        <v>8</v>
      </c>
      <c r="I64">
        <v>9</v>
      </c>
      <c r="J64" s="2">
        <v>43884</v>
      </c>
      <c r="K64">
        <v>3</v>
      </c>
      <c r="L64">
        <v>2020</v>
      </c>
      <c r="M64" s="3">
        <f>ROUNDUP(Table107[[#This Row],[Week1+]]/13, 0)</f>
        <v>1</v>
      </c>
    </row>
    <row r="65" spans="8:13" x14ac:dyDescent="0.3">
      <c r="H65">
        <v>9</v>
      </c>
      <c r="I65">
        <v>10</v>
      </c>
      <c r="J65" s="2">
        <v>43891</v>
      </c>
      <c r="K65">
        <v>3</v>
      </c>
      <c r="L65">
        <v>2020</v>
      </c>
      <c r="M65" s="3">
        <f>ROUNDUP(Table107[[#This Row],[Week1+]]/13, 0)</f>
        <v>1</v>
      </c>
    </row>
    <row r="66" spans="8:13" x14ac:dyDescent="0.3">
      <c r="H66">
        <v>10</v>
      </c>
      <c r="I66">
        <v>11</v>
      </c>
      <c r="J66" s="2">
        <v>43898</v>
      </c>
      <c r="K66">
        <v>3</v>
      </c>
      <c r="L66">
        <v>2020</v>
      </c>
      <c r="M66" s="3">
        <f>ROUNDUP(Table107[[#This Row],[Week1+]]/13, 0)</f>
        <v>1</v>
      </c>
    </row>
    <row r="67" spans="8:13" x14ac:dyDescent="0.3">
      <c r="H67">
        <v>11</v>
      </c>
      <c r="I67">
        <v>12</v>
      </c>
      <c r="J67" s="2">
        <v>43905</v>
      </c>
      <c r="K67">
        <v>3</v>
      </c>
      <c r="L67">
        <v>2020</v>
      </c>
      <c r="M67" s="3">
        <f>ROUNDUP(Table107[[#This Row],[Week1+]]/13, 0)</f>
        <v>1</v>
      </c>
    </row>
    <row r="68" spans="8:13" x14ac:dyDescent="0.3">
      <c r="H68">
        <v>12</v>
      </c>
      <c r="I68">
        <v>13</v>
      </c>
      <c r="J68" s="2">
        <v>43912</v>
      </c>
      <c r="K68">
        <v>4</v>
      </c>
      <c r="L68">
        <v>2020</v>
      </c>
      <c r="M68" s="3">
        <f>ROUNDUP(Table107[[#This Row],[Week1+]]/13, 0)</f>
        <v>1</v>
      </c>
    </row>
    <row r="69" spans="8:13" x14ac:dyDescent="0.3">
      <c r="H69">
        <v>13</v>
      </c>
      <c r="I69">
        <v>14</v>
      </c>
      <c r="J69" s="2">
        <v>43919</v>
      </c>
      <c r="K69">
        <v>4</v>
      </c>
      <c r="L69">
        <v>2020</v>
      </c>
      <c r="M69" s="3">
        <f>ROUNDUP(Table107[[#This Row],[Week1+]]/13, 0)</f>
        <v>2</v>
      </c>
    </row>
    <row r="70" spans="8:13" x14ac:dyDescent="0.3">
      <c r="H70">
        <v>14</v>
      </c>
      <c r="I70">
        <v>15</v>
      </c>
      <c r="J70" s="2">
        <v>43926</v>
      </c>
      <c r="K70">
        <v>4</v>
      </c>
      <c r="L70">
        <v>2020</v>
      </c>
      <c r="M70" s="3">
        <f>ROUNDUP(Table107[[#This Row],[Week1+]]/13, 0)</f>
        <v>2</v>
      </c>
    </row>
    <row r="71" spans="8:13" x14ac:dyDescent="0.3">
      <c r="H71">
        <v>15</v>
      </c>
      <c r="I71">
        <v>16</v>
      </c>
      <c r="J71" s="2">
        <v>43933</v>
      </c>
      <c r="K71">
        <v>4</v>
      </c>
      <c r="L71">
        <v>2020</v>
      </c>
      <c r="M71" s="3">
        <f>ROUNDUP(Table107[[#This Row],[Week1+]]/13, 0)</f>
        <v>2</v>
      </c>
    </row>
    <row r="72" spans="8:13" x14ac:dyDescent="0.3">
      <c r="H72">
        <v>16</v>
      </c>
      <c r="I72">
        <v>17</v>
      </c>
      <c r="J72" s="2">
        <v>43940</v>
      </c>
      <c r="K72">
        <v>5</v>
      </c>
      <c r="L72">
        <v>2020</v>
      </c>
      <c r="M72" s="3">
        <f>ROUNDUP(Table107[[#This Row],[Week1+]]/13, 0)</f>
        <v>2</v>
      </c>
    </row>
    <row r="73" spans="8:13" x14ac:dyDescent="0.3">
      <c r="H73">
        <v>17</v>
      </c>
      <c r="I73">
        <v>18</v>
      </c>
      <c r="J73" s="2">
        <v>43947</v>
      </c>
      <c r="K73">
        <v>5</v>
      </c>
      <c r="L73">
        <v>2020</v>
      </c>
      <c r="M73" s="3">
        <f>ROUNDUP(Table107[[#This Row],[Week1+]]/13, 0)</f>
        <v>2</v>
      </c>
    </row>
    <row r="74" spans="8:13" x14ac:dyDescent="0.3">
      <c r="H74">
        <v>18</v>
      </c>
      <c r="I74">
        <v>19</v>
      </c>
      <c r="J74" s="2">
        <v>43954</v>
      </c>
      <c r="K74">
        <v>5</v>
      </c>
      <c r="L74">
        <v>2020</v>
      </c>
      <c r="M74" s="3">
        <f>ROUNDUP(Table107[[#This Row],[Week1+]]/13, 0)</f>
        <v>2</v>
      </c>
    </row>
    <row r="75" spans="8:13" x14ac:dyDescent="0.3">
      <c r="H75">
        <v>19</v>
      </c>
      <c r="I75">
        <v>20</v>
      </c>
      <c r="J75" s="2">
        <v>43961</v>
      </c>
      <c r="K75">
        <v>5</v>
      </c>
      <c r="L75">
        <v>2020</v>
      </c>
      <c r="M75" s="3">
        <f>ROUNDUP(Table107[[#This Row],[Week1+]]/13, 0)</f>
        <v>2</v>
      </c>
    </row>
    <row r="76" spans="8:13" x14ac:dyDescent="0.3">
      <c r="H76">
        <v>20</v>
      </c>
      <c r="I76">
        <v>21</v>
      </c>
      <c r="J76" s="2">
        <v>43968</v>
      </c>
      <c r="K76">
        <v>6</v>
      </c>
      <c r="L76">
        <v>2020</v>
      </c>
      <c r="M76" s="3">
        <f>ROUNDUP(Table107[[#This Row],[Week1+]]/13, 0)</f>
        <v>2</v>
      </c>
    </row>
    <row r="77" spans="8:13" x14ac:dyDescent="0.3">
      <c r="H77">
        <v>21</v>
      </c>
      <c r="I77">
        <v>22</v>
      </c>
      <c r="J77" s="2">
        <v>43975</v>
      </c>
      <c r="K77">
        <v>6</v>
      </c>
      <c r="L77">
        <v>2020</v>
      </c>
      <c r="M77" s="3">
        <f>ROUNDUP(Table107[[#This Row],[Week1+]]/13, 0)</f>
        <v>2</v>
      </c>
    </row>
    <row r="78" spans="8:13" x14ac:dyDescent="0.3">
      <c r="H78">
        <v>22</v>
      </c>
      <c r="I78">
        <v>23</v>
      </c>
      <c r="J78" s="2">
        <v>43982</v>
      </c>
      <c r="K78">
        <v>6</v>
      </c>
      <c r="L78">
        <v>2020</v>
      </c>
      <c r="M78" s="3">
        <f>ROUNDUP(Table107[[#This Row],[Week1+]]/13, 0)</f>
        <v>2</v>
      </c>
    </row>
    <row r="79" spans="8:13" x14ac:dyDescent="0.3">
      <c r="H79">
        <v>23</v>
      </c>
      <c r="I79">
        <v>24</v>
      </c>
      <c r="J79" s="2">
        <v>43989</v>
      </c>
      <c r="K79">
        <v>6</v>
      </c>
      <c r="L79">
        <v>2020</v>
      </c>
      <c r="M79" s="3">
        <f>ROUNDUP(Table107[[#This Row],[Week1+]]/13, 0)</f>
        <v>2</v>
      </c>
    </row>
    <row r="80" spans="8:13" x14ac:dyDescent="0.3">
      <c r="H80">
        <v>24</v>
      </c>
      <c r="I80">
        <v>25</v>
      </c>
      <c r="J80" s="2">
        <v>43996</v>
      </c>
      <c r="K80">
        <v>7</v>
      </c>
      <c r="L80">
        <v>2020</v>
      </c>
      <c r="M80" s="3">
        <f>ROUNDUP(Table107[[#This Row],[Week1+]]/13, 0)</f>
        <v>2</v>
      </c>
    </row>
    <row r="81" spans="8:13" x14ac:dyDescent="0.3">
      <c r="H81">
        <v>25</v>
      </c>
      <c r="I81">
        <v>26</v>
      </c>
      <c r="J81" s="2">
        <v>44003</v>
      </c>
      <c r="K81">
        <v>7</v>
      </c>
      <c r="L81">
        <v>2020</v>
      </c>
      <c r="M81" s="3">
        <f>ROUNDUP(Table107[[#This Row],[Week1+]]/13, 0)</f>
        <v>2</v>
      </c>
    </row>
    <row r="82" spans="8:13" x14ac:dyDescent="0.3">
      <c r="H82">
        <v>26</v>
      </c>
      <c r="I82">
        <v>27</v>
      </c>
      <c r="J82" s="2">
        <v>44010</v>
      </c>
      <c r="K82">
        <v>7</v>
      </c>
      <c r="L82">
        <v>2020</v>
      </c>
      <c r="M82" s="3">
        <f>ROUNDUP(Table107[[#This Row],[Week1+]]/13, 0)</f>
        <v>3</v>
      </c>
    </row>
    <row r="83" spans="8:13" x14ac:dyDescent="0.3">
      <c r="H83">
        <v>27</v>
      </c>
      <c r="I83">
        <v>28</v>
      </c>
      <c r="J83" s="2">
        <v>44017</v>
      </c>
      <c r="K83">
        <v>7</v>
      </c>
      <c r="L83">
        <v>2020</v>
      </c>
      <c r="M83" s="3">
        <f>ROUNDUP(Table107[[#This Row],[Week1+]]/13, 0)</f>
        <v>3</v>
      </c>
    </row>
    <row r="84" spans="8:13" x14ac:dyDescent="0.3">
      <c r="H84">
        <v>28</v>
      </c>
      <c r="I84">
        <v>29</v>
      </c>
      <c r="J84" s="2">
        <v>44024</v>
      </c>
      <c r="K84">
        <v>8</v>
      </c>
      <c r="L84">
        <v>2020</v>
      </c>
      <c r="M84" s="3">
        <f>ROUNDUP(Table107[[#This Row],[Week1+]]/13, 0)</f>
        <v>3</v>
      </c>
    </row>
    <row r="85" spans="8:13" x14ac:dyDescent="0.3">
      <c r="H85">
        <v>29</v>
      </c>
      <c r="I85">
        <v>30</v>
      </c>
      <c r="J85" s="2">
        <v>44031</v>
      </c>
      <c r="K85">
        <v>8</v>
      </c>
      <c r="L85">
        <v>2020</v>
      </c>
      <c r="M85" s="3">
        <f>ROUNDUP(Table107[[#This Row],[Week1+]]/13, 0)</f>
        <v>3</v>
      </c>
    </row>
    <row r="86" spans="8:13" x14ac:dyDescent="0.3">
      <c r="H86">
        <v>30</v>
      </c>
      <c r="I86">
        <v>31</v>
      </c>
      <c r="J86" s="2">
        <v>44038</v>
      </c>
      <c r="K86">
        <v>8</v>
      </c>
      <c r="L86">
        <v>2020</v>
      </c>
      <c r="M86" s="3">
        <f>ROUNDUP(Table107[[#This Row],[Week1+]]/13, 0)</f>
        <v>3</v>
      </c>
    </row>
    <row r="87" spans="8:13" x14ac:dyDescent="0.3">
      <c r="H87">
        <v>31</v>
      </c>
      <c r="I87">
        <v>32</v>
      </c>
      <c r="J87" s="2">
        <v>44045</v>
      </c>
      <c r="K87">
        <v>8</v>
      </c>
      <c r="L87">
        <v>2020</v>
      </c>
      <c r="M87" s="3">
        <f>ROUNDUP(Table107[[#This Row],[Week1+]]/13, 0)</f>
        <v>3</v>
      </c>
    </row>
    <row r="88" spans="8:13" x14ac:dyDescent="0.3">
      <c r="H88">
        <v>32</v>
      </c>
      <c r="I88">
        <v>33</v>
      </c>
      <c r="J88" s="2">
        <v>44052</v>
      </c>
      <c r="K88">
        <v>9</v>
      </c>
      <c r="L88">
        <v>2020</v>
      </c>
      <c r="M88" s="3">
        <f>ROUNDUP(Table107[[#This Row],[Week1+]]/13, 0)</f>
        <v>3</v>
      </c>
    </row>
    <row r="89" spans="8:13" x14ac:dyDescent="0.3">
      <c r="H89">
        <v>33</v>
      </c>
      <c r="I89">
        <v>34</v>
      </c>
      <c r="J89" s="2">
        <v>44059</v>
      </c>
      <c r="K89">
        <v>9</v>
      </c>
      <c r="L89">
        <v>2020</v>
      </c>
      <c r="M89" s="3">
        <f>ROUNDUP(Table107[[#This Row],[Week1+]]/13, 0)</f>
        <v>3</v>
      </c>
    </row>
    <row r="90" spans="8:13" x14ac:dyDescent="0.3">
      <c r="H90">
        <v>34</v>
      </c>
      <c r="I90">
        <v>35</v>
      </c>
      <c r="J90" s="2">
        <v>44066</v>
      </c>
      <c r="K90">
        <v>9</v>
      </c>
      <c r="L90">
        <v>2020</v>
      </c>
      <c r="M90" s="3">
        <f>ROUNDUP(Table107[[#This Row],[Week1+]]/13, 0)</f>
        <v>3</v>
      </c>
    </row>
    <row r="91" spans="8:13" x14ac:dyDescent="0.3">
      <c r="H91">
        <v>35</v>
      </c>
      <c r="I91">
        <v>36</v>
      </c>
      <c r="J91" s="2">
        <v>44073</v>
      </c>
      <c r="K91">
        <v>9</v>
      </c>
      <c r="L91">
        <v>2020</v>
      </c>
      <c r="M91" s="3">
        <f>ROUNDUP(Table107[[#This Row],[Week1+]]/13, 0)</f>
        <v>3</v>
      </c>
    </row>
    <row r="92" spans="8:13" x14ac:dyDescent="0.3">
      <c r="H92">
        <v>36</v>
      </c>
      <c r="I92">
        <v>37</v>
      </c>
      <c r="J92" s="2">
        <v>44080</v>
      </c>
      <c r="K92">
        <v>10</v>
      </c>
      <c r="L92">
        <v>2020</v>
      </c>
      <c r="M92" s="3">
        <f>ROUNDUP(Table107[[#This Row],[Week1+]]/13, 0)</f>
        <v>3</v>
      </c>
    </row>
    <row r="93" spans="8:13" x14ac:dyDescent="0.3">
      <c r="H93">
        <v>37</v>
      </c>
      <c r="I93">
        <v>38</v>
      </c>
      <c r="J93" s="2">
        <v>44087</v>
      </c>
      <c r="K93">
        <v>10</v>
      </c>
      <c r="L93">
        <v>2020</v>
      </c>
      <c r="M93" s="3">
        <f>ROUNDUP(Table107[[#This Row],[Week1+]]/13, 0)</f>
        <v>3</v>
      </c>
    </row>
    <row r="94" spans="8:13" x14ac:dyDescent="0.3">
      <c r="H94">
        <v>38</v>
      </c>
      <c r="I94">
        <v>39</v>
      </c>
      <c r="J94" s="2">
        <v>44094</v>
      </c>
      <c r="K94">
        <v>10</v>
      </c>
      <c r="L94">
        <v>2020</v>
      </c>
      <c r="M94" s="3">
        <f>ROUNDUP(Table107[[#This Row],[Week1+]]/13, 0)</f>
        <v>3</v>
      </c>
    </row>
    <row r="95" spans="8:13" x14ac:dyDescent="0.3">
      <c r="H95">
        <v>39</v>
      </c>
      <c r="I95">
        <v>40</v>
      </c>
      <c r="J95" s="2">
        <v>44101</v>
      </c>
      <c r="K95">
        <v>10</v>
      </c>
      <c r="L95">
        <v>2020</v>
      </c>
      <c r="M95" s="3">
        <f>ROUNDUP(Table107[[#This Row],[Week1+]]/13, 0)</f>
        <v>4</v>
      </c>
    </row>
    <row r="96" spans="8:13" x14ac:dyDescent="0.3">
      <c r="H96">
        <v>40</v>
      </c>
      <c r="I96">
        <v>41</v>
      </c>
      <c r="J96" s="2">
        <v>44108</v>
      </c>
      <c r="K96">
        <v>11</v>
      </c>
      <c r="L96">
        <v>2020</v>
      </c>
      <c r="M96" s="3">
        <f>ROUNDUP(Table107[[#This Row],[Week1+]]/13, 0)</f>
        <v>4</v>
      </c>
    </row>
    <row r="97" spans="8:13" x14ac:dyDescent="0.3">
      <c r="H97">
        <v>41</v>
      </c>
      <c r="I97">
        <v>42</v>
      </c>
      <c r="J97" s="2">
        <v>44115</v>
      </c>
      <c r="K97">
        <v>11</v>
      </c>
      <c r="L97">
        <v>2020</v>
      </c>
      <c r="M97" s="3">
        <f>ROUNDUP(Table107[[#This Row],[Week1+]]/13, 0)</f>
        <v>4</v>
      </c>
    </row>
    <row r="98" spans="8:13" x14ac:dyDescent="0.3">
      <c r="H98">
        <v>42</v>
      </c>
      <c r="I98">
        <v>43</v>
      </c>
      <c r="J98" s="2">
        <v>44122</v>
      </c>
      <c r="K98">
        <v>11</v>
      </c>
      <c r="L98">
        <v>2020</v>
      </c>
      <c r="M98" s="3">
        <f>ROUNDUP(Table107[[#This Row],[Week1+]]/13, 0)</f>
        <v>4</v>
      </c>
    </row>
    <row r="99" spans="8:13" x14ac:dyDescent="0.3">
      <c r="H99">
        <v>43</v>
      </c>
      <c r="I99">
        <v>44</v>
      </c>
      <c r="J99" s="2">
        <v>44129</v>
      </c>
      <c r="K99">
        <v>11</v>
      </c>
      <c r="L99">
        <v>2020</v>
      </c>
      <c r="M99" s="3">
        <f>ROUNDUP(Table107[[#This Row],[Week1+]]/13, 0)</f>
        <v>4</v>
      </c>
    </row>
    <row r="100" spans="8:13" x14ac:dyDescent="0.3">
      <c r="H100">
        <v>44</v>
      </c>
      <c r="I100">
        <v>45</v>
      </c>
      <c r="J100" s="2">
        <v>44136</v>
      </c>
      <c r="K100">
        <v>12</v>
      </c>
      <c r="L100">
        <v>2020</v>
      </c>
      <c r="M100" s="3">
        <f>ROUNDUP(Table107[[#This Row],[Week1+]]/13, 0)</f>
        <v>4</v>
      </c>
    </row>
    <row r="101" spans="8:13" x14ac:dyDescent="0.3">
      <c r="H101">
        <v>45</v>
      </c>
      <c r="I101">
        <v>46</v>
      </c>
      <c r="J101" s="2">
        <v>44143</v>
      </c>
      <c r="K101">
        <v>12</v>
      </c>
      <c r="L101">
        <v>2020</v>
      </c>
      <c r="M101" s="3">
        <f>ROUNDUP(Table107[[#This Row],[Week1+]]/13, 0)</f>
        <v>4</v>
      </c>
    </row>
    <row r="102" spans="8:13" x14ac:dyDescent="0.3">
      <c r="H102">
        <v>46</v>
      </c>
      <c r="I102">
        <v>47</v>
      </c>
      <c r="J102" s="2">
        <v>44150</v>
      </c>
      <c r="K102">
        <v>12</v>
      </c>
      <c r="L102">
        <v>2020</v>
      </c>
      <c r="M102" s="3">
        <f>ROUNDUP(Table107[[#This Row],[Week1+]]/13, 0)</f>
        <v>4</v>
      </c>
    </row>
    <row r="103" spans="8:13" x14ac:dyDescent="0.3">
      <c r="H103">
        <v>47</v>
      </c>
      <c r="I103">
        <v>48</v>
      </c>
      <c r="J103" s="2">
        <v>44157</v>
      </c>
      <c r="K103">
        <v>12</v>
      </c>
      <c r="L103">
        <v>2020</v>
      </c>
      <c r="M103" s="3">
        <f>ROUNDUP(Table107[[#This Row],[Week1+]]/13, 0)</f>
        <v>4</v>
      </c>
    </row>
    <row r="104" spans="8:13" x14ac:dyDescent="0.3">
      <c r="H104">
        <v>48</v>
      </c>
      <c r="I104">
        <v>49</v>
      </c>
      <c r="J104" s="2">
        <v>44164</v>
      </c>
      <c r="K104">
        <v>13</v>
      </c>
      <c r="L104">
        <v>2020</v>
      </c>
      <c r="M104" s="3">
        <f>ROUNDUP(Table107[[#This Row],[Week1+]]/13, 0)</f>
        <v>4</v>
      </c>
    </row>
    <row r="105" spans="8:13" x14ac:dyDescent="0.3">
      <c r="H105">
        <v>49</v>
      </c>
      <c r="I105">
        <v>50</v>
      </c>
      <c r="J105" s="2">
        <v>44171</v>
      </c>
      <c r="K105">
        <v>13</v>
      </c>
      <c r="L105">
        <v>2020</v>
      </c>
      <c r="M105" s="3">
        <f>ROUNDUP(Table107[[#This Row],[Week1+]]/13, 0)</f>
        <v>4</v>
      </c>
    </row>
    <row r="106" spans="8:13" x14ac:dyDescent="0.3">
      <c r="H106">
        <v>50</v>
      </c>
      <c r="I106">
        <v>51</v>
      </c>
      <c r="J106" s="2">
        <v>44178</v>
      </c>
      <c r="K106">
        <v>13</v>
      </c>
      <c r="L106">
        <v>2020</v>
      </c>
      <c r="M106" s="3">
        <f>ROUNDUP(Table107[[#This Row],[Week1+]]/13, 0)</f>
        <v>4</v>
      </c>
    </row>
    <row r="107" spans="8:13" x14ac:dyDescent="0.3">
      <c r="H107">
        <v>51</v>
      </c>
      <c r="I107">
        <v>52</v>
      </c>
      <c r="J107" s="2">
        <v>44185</v>
      </c>
      <c r="K107">
        <v>13</v>
      </c>
      <c r="L107">
        <v>2020</v>
      </c>
      <c r="M107" s="3">
        <f>ROUNDUP(Table107[[#This Row],[Week1+]]/13, 0)</f>
        <v>4</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1591-136C-41E1-8D56-5A481B2FA1C9}">
  <sheetPr>
    <tabColor theme="9"/>
  </sheetPr>
  <dimension ref="A1:BE163"/>
  <sheetViews>
    <sheetView zoomScale="80" zoomScaleNormal="80" workbookViewId="0">
      <selection activeCell="B3" sqref="B3"/>
    </sheetView>
  </sheetViews>
  <sheetFormatPr defaultColWidth="8.77734375" defaultRowHeight="14.4" x14ac:dyDescent="0.3"/>
  <cols>
    <col min="2" max="2" width="8.33203125" bestFit="1" customWidth="1"/>
    <col min="3" max="3" width="13.44140625" bestFit="1" customWidth="1"/>
    <col min="4" max="4" width="10.109375" bestFit="1" customWidth="1"/>
    <col min="5" max="5" width="7.33203125" bestFit="1" customWidth="1"/>
    <col min="6" max="15" width="6.33203125" bestFit="1" customWidth="1"/>
    <col min="16" max="56" width="7.33203125" bestFit="1" customWidth="1"/>
    <col min="57" max="57" width="7.33203125" customWidth="1"/>
  </cols>
  <sheetData>
    <row r="1" spans="1:57" x14ac:dyDescent="0.3">
      <c r="A1" t="s">
        <v>150</v>
      </c>
    </row>
    <row r="2" spans="1:57" x14ac:dyDescent="0.3">
      <c r="A2" t="s">
        <v>126</v>
      </c>
    </row>
    <row r="3" spans="1:57" x14ac:dyDescent="0.3">
      <c r="B3" t="s">
        <v>125</v>
      </c>
      <c r="C3" t="s">
        <v>124</v>
      </c>
      <c r="D3" t="s">
        <v>123</v>
      </c>
      <c r="E3" t="s">
        <v>122</v>
      </c>
      <c r="F3" t="s">
        <v>121</v>
      </c>
      <c r="G3" t="s">
        <v>120</v>
      </c>
      <c r="H3" t="s">
        <v>119</v>
      </c>
      <c r="I3" t="s">
        <v>118</v>
      </c>
      <c r="J3" t="s">
        <v>117</v>
      </c>
      <c r="K3" t="s">
        <v>116</v>
      </c>
      <c r="L3" t="s">
        <v>115</v>
      </c>
      <c r="M3" t="s">
        <v>114</v>
      </c>
      <c r="N3" t="s">
        <v>113</v>
      </c>
      <c r="O3" t="s">
        <v>112</v>
      </c>
      <c r="P3" t="s">
        <v>111</v>
      </c>
      <c r="Q3" t="s">
        <v>110</v>
      </c>
      <c r="R3" t="s">
        <v>109</v>
      </c>
      <c r="S3" t="s">
        <v>108</v>
      </c>
      <c r="T3" t="s">
        <v>107</v>
      </c>
      <c r="U3" t="s">
        <v>106</v>
      </c>
      <c r="V3" t="s">
        <v>105</v>
      </c>
      <c r="W3" t="s">
        <v>104</v>
      </c>
      <c r="X3" t="s">
        <v>103</v>
      </c>
      <c r="Y3" t="s">
        <v>102</v>
      </c>
      <c r="Z3" t="s">
        <v>101</v>
      </c>
      <c r="AA3" t="s">
        <v>100</v>
      </c>
      <c r="AB3" t="s">
        <v>99</v>
      </c>
      <c r="AC3" t="s">
        <v>98</v>
      </c>
      <c r="AD3" t="s">
        <v>97</v>
      </c>
      <c r="AE3" t="s">
        <v>96</v>
      </c>
      <c r="AF3" t="s">
        <v>95</v>
      </c>
      <c r="AG3" t="s">
        <v>94</v>
      </c>
      <c r="AH3" t="s">
        <v>93</v>
      </c>
      <c r="AI3" t="s">
        <v>92</v>
      </c>
      <c r="AJ3" t="s">
        <v>91</v>
      </c>
      <c r="AK3" t="s">
        <v>90</v>
      </c>
      <c r="AL3" t="s">
        <v>89</v>
      </c>
      <c r="AM3" t="s">
        <v>88</v>
      </c>
      <c r="AN3" t="s">
        <v>87</v>
      </c>
      <c r="AO3" t="s">
        <v>86</v>
      </c>
      <c r="AP3" t="s">
        <v>85</v>
      </c>
      <c r="AQ3" t="s">
        <v>84</v>
      </c>
      <c r="AR3" t="s">
        <v>83</v>
      </c>
      <c r="AS3" t="s">
        <v>82</v>
      </c>
      <c r="AT3" t="s">
        <v>81</v>
      </c>
      <c r="AU3" t="s">
        <v>80</v>
      </c>
      <c r="AV3" t="s">
        <v>79</v>
      </c>
      <c r="AW3" t="s">
        <v>78</v>
      </c>
      <c r="AX3" t="s">
        <v>77</v>
      </c>
      <c r="AY3" t="s">
        <v>76</v>
      </c>
      <c r="AZ3" t="s">
        <v>75</v>
      </c>
      <c r="BA3" t="s">
        <v>74</v>
      </c>
      <c r="BB3" t="s">
        <v>73</v>
      </c>
      <c r="BC3" t="s">
        <v>72</v>
      </c>
      <c r="BD3" t="s">
        <v>71</v>
      </c>
      <c r="BE3" t="s">
        <v>70</v>
      </c>
    </row>
    <row r="4" spans="1:57" x14ac:dyDescent="0.3">
      <c r="B4">
        <v>1</v>
      </c>
      <c r="C4" t="s">
        <v>56</v>
      </c>
      <c r="D4" t="s">
        <v>145</v>
      </c>
      <c r="E4">
        <v>2020</v>
      </c>
      <c r="F4">
        <v>42</v>
      </c>
      <c r="G4">
        <v>48</v>
      </c>
      <c r="H4">
        <v>38</v>
      </c>
      <c r="I4">
        <v>43</v>
      </c>
      <c r="J4">
        <v>35</v>
      </c>
      <c r="K4">
        <v>39</v>
      </c>
      <c r="L4">
        <v>36</v>
      </c>
      <c r="M4">
        <v>38</v>
      </c>
      <c r="N4">
        <v>49</v>
      </c>
      <c r="O4">
        <v>46</v>
      </c>
      <c r="P4">
        <v>44</v>
      </c>
      <c r="Q4">
        <v>25</v>
      </c>
      <c r="R4">
        <v>43</v>
      </c>
      <c r="S4">
        <v>38</v>
      </c>
      <c r="T4">
        <v>34</v>
      </c>
      <c r="U4">
        <v>48</v>
      </c>
      <c r="V4">
        <v>52</v>
      </c>
      <c r="W4">
        <v>67</v>
      </c>
      <c r="X4">
        <v>52</v>
      </c>
      <c r="Y4">
        <v>45</v>
      </c>
      <c r="Z4">
        <v>64</v>
      </c>
      <c r="AA4">
        <v>49</v>
      </c>
      <c r="AB4">
        <v>48</v>
      </c>
      <c r="AC4">
        <v>72</v>
      </c>
      <c r="AD4">
        <v>64</v>
      </c>
      <c r="AE4">
        <v>64</v>
      </c>
      <c r="AF4">
        <v>30</v>
      </c>
      <c r="AG4">
        <v>25</v>
      </c>
      <c r="AH4">
        <v>43</v>
      </c>
      <c r="AI4">
        <v>23</v>
      </c>
      <c r="AJ4">
        <v>29</v>
      </c>
      <c r="AK4">
        <v>30</v>
      </c>
      <c r="AL4">
        <v>31</v>
      </c>
      <c r="AM4">
        <v>28</v>
      </c>
      <c r="AN4">
        <v>34</v>
      </c>
      <c r="AO4">
        <v>34</v>
      </c>
      <c r="AP4">
        <v>36</v>
      </c>
      <c r="AQ4">
        <v>47</v>
      </c>
      <c r="AR4">
        <v>24</v>
      </c>
      <c r="AS4">
        <v>35</v>
      </c>
      <c r="AT4">
        <v>47</v>
      </c>
      <c r="AU4">
        <v>34</v>
      </c>
      <c r="AV4">
        <v>46</v>
      </c>
      <c r="AW4">
        <v>41</v>
      </c>
      <c r="AX4">
        <v>34</v>
      </c>
      <c r="AY4">
        <v>39</v>
      </c>
      <c r="AZ4">
        <v>44</v>
      </c>
      <c r="BA4">
        <v>46</v>
      </c>
      <c r="BB4">
        <v>46</v>
      </c>
      <c r="BC4">
        <v>41</v>
      </c>
      <c r="BD4">
        <v>57</v>
      </c>
      <c r="BE4">
        <v>73</v>
      </c>
    </row>
    <row r="5" spans="1:57" x14ac:dyDescent="0.3">
      <c r="B5">
        <v>2</v>
      </c>
      <c r="C5" t="s">
        <v>56</v>
      </c>
      <c r="D5" t="s">
        <v>145</v>
      </c>
      <c r="E5">
        <v>2019</v>
      </c>
      <c r="F5">
        <v>35</v>
      </c>
      <c r="G5">
        <v>34</v>
      </c>
      <c r="H5">
        <v>40</v>
      </c>
      <c r="I5">
        <v>36</v>
      </c>
      <c r="J5">
        <v>45</v>
      </c>
      <c r="K5">
        <v>37</v>
      </c>
      <c r="L5">
        <v>43</v>
      </c>
      <c r="M5">
        <v>47</v>
      </c>
      <c r="N5">
        <v>34</v>
      </c>
      <c r="O5">
        <v>39</v>
      </c>
      <c r="P5">
        <v>33</v>
      </c>
      <c r="Q5">
        <v>41</v>
      </c>
      <c r="R5">
        <v>47</v>
      </c>
      <c r="S5">
        <v>40</v>
      </c>
      <c r="T5">
        <v>47</v>
      </c>
      <c r="U5">
        <v>53</v>
      </c>
      <c r="V5">
        <v>44</v>
      </c>
      <c r="W5">
        <v>39</v>
      </c>
      <c r="X5">
        <v>42</v>
      </c>
      <c r="Y5">
        <v>41</v>
      </c>
      <c r="Z5">
        <v>44</v>
      </c>
      <c r="AA5">
        <v>51</v>
      </c>
      <c r="AB5">
        <v>47</v>
      </c>
      <c r="AC5">
        <v>44</v>
      </c>
      <c r="AD5">
        <v>38</v>
      </c>
      <c r="AE5">
        <v>32</v>
      </c>
      <c r="AF5">
        <v>29</v>
      </c>
      <c r="AG5">
        <v>41</v>
      </c>
      <c r="AH5">
        <v>27</v>
      </c>
      <c r="AI5">
        <v>21</v>
      </c>
      <c r="AJ5">
        <v>36</v>
      </c>
      <c r="AK5">
        <v>27</v>
      </c>
      <c r="AL5">
        <v>30</v>
      </c>
      <c r="AM5">
        <v>19</v>
      </c>
      <c r="AN5">
        <v>46</v>
      </c>
      <c r="AO5">
        <v>31</v>
      </c>
      <c r="AP5">
        <v>33</v>
      </c>
      <c r="AQ5">
        <v>29</v>
      </c>
      <c r="AR5">
        <v>36</v>
      </c>
      <c r="AS5">
        <v>34</v>
      </c>
      <c r="AT5">
        <v>25</v>
      </c>
      <c r="AU5">
        <v>27</v>
      </c>
      <c r="AV5">
        <v>52</v>
      </c>
      <c r="AW5">
        <v>36</v>
      </c>
      <c r="AX5">
        <v>43</v>
      </c>
      <c r="AY5">
        <v>31</v>
      </c>
      <c r="AZ5">
        <v>37</v>
      </c>
      <c r="BA5">
        <v>38</v>
      </c>
      <c r="BB5">
        <v>42</v>
      </c>
      <c r="BC5">
        <v>28</v>
      </c>
      <c r="BD5">
        <v>28</v>
      </c>
      <c r="BE5">
        <v>26</v>
      </c>
    </row>
    <row r="6" spans="1:57" x14ac:dyDescent="0.3">
      <c r="B6">
        <v>3</v>
      </c>
      <c r="C6" t="s">
        <v>51</v>
      </c>
      <c r="D6" t="s">
        <v>145</v>
      </c>
      <c r="E6">
        <v>2020</v>
      </c>
      <c r="F6">
        <v>36</v>
      </c>
      <c r="G6">
        <v>42</v>
      </c>
      <c r="H6">
        <v>27</v>
      </c>
      <c r="I6">
        <v>33</v>
      </c>
      <c r="J6">
        <v>40</v>
      </c>
      <c r="K6">
        <v>48</v>
      </c>
      <c r="L6">
        <v>38</v>
      </c>
      <c r="M6">
        <v>39</v>
      </c>
      <c r="N6">
        <v>41</v>
      </c>
      <c r="O6">
        <v>39</v>
      </c>
      <c r="P6">
        <v>44</v>
      </c>
      <c r="Q6">
        <v>35</v>
      </c>
      <c r="R6">
        <v>53</v>
      </c>
      <c r="S6">
        <v>52</v>
      </c>
      <c r="T6">
        <v>43</v>
      </c>
      <c r="U6">
        <v>45</v>
      </c>
      <c r="V6">
        <v>41</v>
      </c>
      <c r="W6">
        <v>42</v>
      </c>
      <c r="X6">
        <v>43</v>
      </c>
      <c r="Y6">
        <v>26</v>
      </c>
      <c r="Z6">
        <v>35</v>
      </c>
      <c r="AA6">
        <v>29</v>
      </c>
      <c r="AB6">
        <v>48</v>
      </c>
      <c r="AC6">
        <v>24</v>
      </c>
      <c r="AD6">
        <v>33</v>
      </c>
      <c r="AE6">
        <v>34</v>
      </c>
      <c r="AF6">
        <v>23</v>
      </c>
      <c r="AG6">
        <v>24</v>
      </c>
      <c r="AH6">
        <v>26</v>
      </c>
      <c r="AI6">
        <v>28</v>
      </c>
      <c r="AJ6">
        <v>32</v>
      </c>
      <c r="AK6">
        <v>34</v>
      </c>
      <c r="AL6">
        <v>38</v>
      </c>
      <c r="AM6">
        <v>40</v>
      </c>
      <c r="AN6">
        <v>32</v>
      </c>
      <c r="AO6">
        <v>31</v>
      </c>
      <c r="AP6">
        <v>50</v>
      </c>
      <c r="AQ6">
        <v>36</v>
      </c>
      <c r="AR6">
        <v>43</v>
      </c>
      <c r="AS6">
        <v>42</v>
      </c>
      <c r="AT6">
        <v>32</v>
      </c>
      <c r="AU6">
        <v>32</v>
      </c>
      <c r="AV6">
        <v>38</v>
      </c>
      <c r="AW6">
        <v>36</v>
      </c>
      <c r="AX6">
        <v>39</v>
      </c>
      <c r="AY6">
        <v>32</v>
      </c>
      <c r="AZ6">
        <v>31</v>
      </c>
      <c r="BA6">
        <v>39</v>
      </c>
      <c r="BB6">
        <v>23</v>
      </c>
      <c r="BC6">
        <v>40</v>
      </c>
      <c r="BD6">
        <v>32</v>
      </c>
      <c r="BE6">
        <v>14</v>
      </c>
    </row>
    <row r="7" spans="1:57" x14ac:dyDescent="0.3">
      <c r="B7">
        <v>4</v>
      </c>
      <c r="C7" t="s">
        <v>51</v>
      </c>
      <c r="D7" t="s">
        <v>145</v>
      </c>
      <c r="E7">
        <v>2019</v>
      </c>
      <c r="F7">
        <v>41</v>
      </c>
      <c r="G7">
        <v>27</v>
      </c>
      <c r="H7">
        <v>27</v>
      </c>
      <c r="I7">
        <v>51</v>
      </c>
      <c r="J7">
        <v>37</v>
      </c>
      <c r="K7">
        <v>38</v>
      </c>
      <c r="L7">
        <v>48</v>
      </c>
      <c r="M7">
        <v>40</v>
      </c>
      <c r="N7">
        <v>39</v>
      </c>
      <c r="O7">
        <v>40</v>
      </c>
      <c r="P7">
        <v>47</v>
      </c>
      <c r="Q7">
        <v>31</v>
      </c>
      <c r="R7">
        <v>48</v>
      </c>
      <c r="S7">
        <v>43</v>
      </c>
      <c r="T7">
        <v>37</v>
      </c>
      <c r="U7">
        <v>45</v>
      </c>
      <c r="V7">
        <v>47</v>
      </c>
      <c r="W7">
        <v>39</v>
      </c>
      <c r="X7">
        <v>50</v>
      </c>
      <c r="Y7">
        <v>38</v>
      </c>
      <c r="Z7">
        <v>38</v>
      </c>
      <c r="AA7">
        <v>44</v>
      </c>
      <c r="AB7">
        <v>33</v>
      </c>
      <c r="AC7">
        <v>27</v>
      </c>
      <c r="AD7">
        <v>39</v>
      </c>
      <c r="AE7">
        <v>23</v>
      </c>
      <c r="AF7">
        <v>22</v>
      </c>
      <c r="AG7">
        <v>29</v>
      </c>
      <c r="AH7">
        <v>24</v>
      </c>
      <c r="AI7">
        <v>36</v>
      </c>
      <c r="AJ7">
        <v>33</v>
      </c>
      <c r="AK7">
        <v>33</v>
      </c>
      <c r="AL7">
        <v>32</v>
      </c>
      <c r="AM7">
        <v>38</v>
      </c>
      <c r="AN7">
        <v>32</v>
      </c>
      <c r="AO7">
        <v>30</v>
      </c>
      <c r="AP7">
        <v>32</v>
      </c>
      <c r="AQ7">
        <v>34</v>
      </c>
      <c r="AR7">
        <v>41</v>
      </c>
      <c r="AS7">
        <v>47</v>
      </c>
      <c r="AT7">
        <v>28</v>
      </c>
      <c r="AU7">
        <v>26</v>
      </c>
      <c r="AV7">
        <v>23</v>
      </c>
      <c r="AW7">
        <v>38</v>
      </c>
      <c r="AX7">
        <v>36</v>
      </c>
      <c r="AY7">
        <v>40</v>
      </c>
      <c r="AZ7">
        <v>44</v>
      </c>
      <c r="BA7">
        <v>39</v>
      </c>
      <c r="BB7">
        <v>37</v>
      </c>
      <c r="BC7">
        <v>24</v>
      </c>
      <c r="BD7">
        <v>27</v>
      </c>
      <c r="BE7">
        <v>22</v>
      </c>
    </row>
    <row r="8" spans="1:57" x14ac:dyDescent="0.3">
      <c r="B8">
        <v>5</v>
      </c>
      <c r="C8" t="s">
        <v>64</v>
      </c>
      <c r="D8" t="s">
        <v>146</v>
      </c>
      <c r="E8">
        <v>2020</v>
      </c>
      <c r="F8">
        <v>32</v>
      </c>
      <c r="G8">
        <v>41</v>
      </c>
      <c r="H8">
        <v>50</v>
      </c>
      <c r="I8">
        <v>35</v>
      </c>
      <c r="J8">
        <v>36</v>
      </c>
      <c r="K8">
        <v>35</v>
      </c>
      <c r="L8">
        <v>41</v>
      </c>
      <c r="M8">
        <v>33</v>
      </c>
      <c r="N8">
        <v>32</v>
      </c>
      <c r="O8">
        <v>34</v>
      </c>
      <c r="P8">
        <v>38</v>
      </c>
      <c r="Q8">
        <v>29</v>
      </c>
      <c r="R8">
        <v>42</v>
      </c>
      <c r="S8">
        <v>52</v>
      </c>
      <c r="T8">
        <v>57</v>
      </c>
      <c r="U8">
        <v>31</v>
      </c>
      <c r="V8">
        <v>34</v>
      </c>
      <c r="W8">
        <v>24</v>
      </c>
      <c r="X8">
        <v>30</v>
      </c>
      <c r="Y8">
        <v>38</v>
      </c>
      <c r="Z8">
        <v>42</v>
      </c>
      <c r="AA8">
        <v>39</v>
      </c>
      <c r="AB8">
        <v>50</v>
      </c>
      <c r="AC8">
        <v>30</v>
      </c>
      <c r="AD8">
        <v>26</v>
      </c>
      <c r="AE8">
        <v>36</v>
      </c>
      <c r="AF8">
        <v>37</v>
      </c>
      <c r="AG8">
        <v>25</v>
      </c>
      <c r="AH8">
        <v>31</v>
      </c>
      <c r="AI8">
        <v>22</v>
      </c>
      <c r="AJ8">
        <v>19</v>
      </c>
      <c r="AK8">
        <v>40</v>
      </c>
      <c r="AL8">
        <v>43</v>
      </c>
      <c r="AM8">
        <v>19</v>
      </c>
      <c r="AN8">
        <v>33</v>
      </c>
      <c r="AO8">
        <v>38</v>
      </c>
      <c r="AP8">
        <v>55</v>
      </c>
      <c r="AQ8">
        <v>33</v>
      </c>
      <c r="AR8">
        <v>43</v>
      </c>
      <c r="AS8">
        <v>39</v>
      </c>
      <c r="AT8">
        <v>29</v>
      </c>
      <c r="AU8">
        <v>45</v>
      </c>
      <c r="AV8">
        <v>25</v>
      </c>
      <c r="AW8">
        <v>32</v>
      </c>
      <c r="AX8">
        <v>37</v>
      </c>
      <c r="AY8">
        <v>33</v>
      </c>
      <c r="AZ8">
        <v>35</v>
      </c>
      <c r="BA8">
        <v>31</v>
      </c>
      <c r="BB8">
        <v>45</v>
      </c>
      <c r="BC8">
        <v>32</v>
      </c>
      <c r="BD8">
        <v>27</v>
      </c>
      <c r="BE8">
        <v>26</v>
      </c>
    </row>
    <row r="9" spans="1:57" x14ac:dyDescent="0.3">
      <c r="B9">
        <v>6</v>
      </c>
      <c r="C9" t="s">
        <v>64</v>
      </c>
      <c r="D9" t="s">
        <v>146</v>
      </c>
      <c r="E9">
        <v>2019</v>
      </c>
      <c r="F9">
        <v>21</v>
      </c>
      <c r="G9">
        <v>36</v>
      </c>
      <c r="H9">
        <v>44</v>
      </c>
      <c r="I9">
        <v>47</v>
      </c>
      <c r="J9">
        <v>26</v>
      </c>
      <c r="K9">
        <v>33</v>
      </c>
      <c r="L9">
        <v>30</v>
      </c>
      <c r="M9">
        <v>27</v>
      </c>
      <c r="N9">
        <v>37</v>
      </c>
      <c r="O9">
        <v>34</v>
      </c>
      <c r="P9">
        <v>41</v>
      </c>
      <c r="Q9">
        <v>45</v>
      </c>
      <c r="R9">
        <v>41</v>
      </c>
      <c r="S9">
        <v>36</v>
      </c>
      <c r="T9">
        <v>37</v>
      </c>
      <c r="U9">
        <v>43</v>
      </c>
      <c r="V9">
        <v>44</v>
      </c>
      <c r="W9">
        <v>44</v>
      </c>
      <c r="X9">
        <v>35</v>
      </c>
      <c r="Y9">
        <v>33</v>
      </c>
      <c r="Z9">
        <v>52</v>
      </c>
      <c r="AA9">
        <v>40</v>
      </c>
      <c r="AB9">
        <v>48</v>
      </c>
      <c r="AC9">
        <v>30</v>
      </c>
      <c r="AD9">
        <v>36</v>
      </c>
      <c r="AE9">
        <v>23</v>
      </c>
      <c r="AF9">
        <v>28</v>
      </c>
      <c r="AG9">
        <v>22</v>
      </c>
      <c r="AH9">
        <v>39</v>
      </c>
      <c r="AI9">
        <v>35</v>
      </c>
      <c r="AJ9">
        <v>17</v>
      </c>
      <c r="AK9">
        <v>40</v>
      </c>
      <c r="AL9">
        <v>43</v>
      </c>
      <c r="AM9">
        <v>36</v>
      </c>
      <c r="AN9">
        <v>37</v>
      </c>
      <c r="AO9">
        <v>46</v>
      </c>
      <c r="AP9">
        <v>30</v>
      </c>
      <c r="AQ9">
        <v>35</v>
      </c>
      <c r="AR9">
        <v>39</v>
      </c>
      <c r="AS9">
        <v>38</v>
      </c>
      <c r="AT9">
        <v>36</v>
      </c>
      <c r="AU9">
        <v>28</v>
      </c>
      <c r="AV9">
        <v>29</v>
      </c>
      <c r="AW9">
        <v>29</v>
      </c>
      <c r="AX9">
        <v>35</v>
      </c>
      <c r="AY9">
        <v>41</v>
      </c>
      <c r="AZ9">
        <v>30</v>
      </c>
      <c r="BA9">
        <v>31</v>
      </c>
      <c r="BB9">
        <v>35</v>
      </c>
      <c r="BC9">
        <v>38</v>
      </c>
      <c r="BD9">
        <v>30</v>
      </c>
      <c r="BE9">
        <v>22</v>
      </c>
    </row>
    <row r="10" spans="1:57" x14ac:dyDescent="0.3">
      <c r="B10">
        <v>7</v>
      </c>
      <c r="C10" t="s">
        <v>56</v>
      </c>
      <c r="D10" t="s">
        <v>146</v>
      </c>
      <c r="E10">
        <v>2020</v>
      </c>
      <c r="F10">
        <v>34</v>
      </c>
      <c r="G10">
        <v>37</v>
      </c>
      <c r="H10">
        <v>26</v>
      </c>
      <c r="I10">
        <v>27</v>
      </c>
      <c r="J10">
        <v>49</v>
      </c>
      <c r="K10">
        <v>48</v>
      </c>
      <c r="L10">
        <v>36</v>
      </c>
      <c r="M10">
        <v>34</v>
      </c>
      <c r="N10">
        <v>28</v>
      </c>
      <c r="O10">
        <v>41</v>
      </c>
      <c r="P10">
        <v>41</v>
      </c>
      <c r="Q10">
        <v>35</v>
      </c>
      <c r="R10">
        <v>29</v>
      </c>
      <c r="S10">
        <v>42</v>
      </c>
      <c r="T10">
        <v>41</v>
      </c>
      <c r="U10">
        <v>31</v>
      </c>
      <c r="V10">
        <v>38</v>
      </c>
      <c r="W10">
        <v>27</v>
      </c>
      <c r="X10">
        <v>36</v>
      </c>
      <c r="Y10">
        <v>36</v>
      </c>
      <c r="Z10">
        <v>39</v>
      </c>
      <c r="AA10">
        <v>42</v>
      </c>
      <c r="AB10">
        <v>35</v>
      </c>
      <c r="AC10">
        <v>38</v>
      </c>
      <c r="AD10">
        <v>35</v>
      </c>
      <c r="AE10">
        <v>24</v>
      </c>
      <c r="AF10">
        <v>32</v>
      </c>
      <c r="AG10">
        <v>32</v>
      </c>
      <c r="AH10">
        <v>41</v>
      </c>
      <c r="AI10">
        <v>33</v>
      </c>
      <c r="AJ10">
        <v>32</v>
      </c>
      <c r="AK10">
        <v>29</v>
      </c>
      <c r="AL10">
        <v>45</v>
      </c>
      <c r="AM10">
        <v>26</v>
      </c>
      <c r="AN10">
        <v>26</v>
      </c>
      <c r="AO10">
        <v>35</v>
      </c>
      <c r="AP10">
        <v>34</v>
      </c>
      <c r="AQ10">
        <v>40</v>
      </c>
      <c r="AR10">
        <v>33</v>
      </c>
      <c r="AS10">
        <v>42</v>
      </c>
      <c r="AT10">
        <v>35</v>
      </c>
      <c r="AU10">
        <v>37</v>
      </c>
      <c r="AV10">
        <v>43</v>
      </c>
      <c r="AW10">
        <v>33</v>
      </c>
      <c r="AX10">
        <v>28</v>
      </c>
      <c r="AY10">
        <v>25</v>
      </c>
      <c r="AZ10">
        <v>31</v>
      </c>
      <c r="BA10">
        <v>44</v>
      </c>
      <c r="BB10">
        <v>24</v>
      </c>
      <c r="BC10">
        <v>25</v>
      </c>
      <c r="BD10">
        <v>43</v>
      </c>
      <c r="BE10">
        <v>28</v>
      </c>
    </row>
    <row r="11" spans="1:57" x14ac:dyDescent="0.3">
      <c r="B11">
        <v>8</v>
      </c>
      <c r="C11" t="s">
        <v>56</v>
      </c>
      <c r="D11" t="s">
        <v>146</v>
      </c>
      <c r="E11">
        <v>2019</v>
      </c>
      <c r="F11">
        <v>32</v>
      </c>
      <c r="G11">
        <v>48</v>
      </c>
      <c r="H11">
        <v>44</v>
      </c>
      <c r="I11">
        <v>40</v>
      </c>
      <c r="J11">
        <v>31</v>
      </c>
      <c r="K11">
        <v>40</v>
      </c>
      <c r="L11">
        <v>30</v>
      </c>
      <c r="M11">
        <v>45</v>
      </c>
      <c r="N11">
        <v>40</v>
      </c>
      <c r="O11">
        <v>29</v>
      </c>
      <c r="P11">
        <v>45</v>
      </c>
      <c r="Q11">
        <v>32</v>
      </c>
      <c r="R11">
        <v>37</v>
      </c>
      <c r="S11">
        <v>36</v>
      </c>
      <c r="T11">
        <v>43</v>
      </c>
      <c r="U11">
        <v>36</v>
      </c>
      <c r="V11">
        <v>34</v>
      </c>
      <c r="W11">
        <v>42</v>
      </c>
      <c r="X11">
        <v>50</v>
      </c>
      <c r="Y11">
        <v>36</v>
      </c>
      <c r="Z11">
        <v>44</v>
      </c>
      <c r="AA11">
        <v>31</v>
      </c>
      <c r="AB11">
        <v>50</v>
      </c>
      <c r="AC11">
        <v>35</v>
      </c>
      <c r="AD11">
        <v>26</v>
      </c>
      <c r="AE11">
        <v>27</v>
      </c>
      <c r="AF11">
        <v>23</v>
      </c>
      <c r="AG11">
        <v>32</v>
      </c>
      <c r="AH11">
        <v>37</v>
      </c>
      <c r="AI11">
        <v>19</v>
      </c>
      <c r="AJ11">
        <v>40</v>
      </c>
      <c r="AK11">
        <v>34</v>
      </c>
      <c r="AL11">
        <v>29</v>
      </c>
      <c r="AM11">
        <v>38</v>
      </c>
      <c r="AN11">
        <v>42</v>
      </c>
      <c r="AO11">
        <v>35</v>
      </c>
      <c r="AP11">
        <v>28</v>
      </c>
      <c r="AQ11">
        <v>29</v>
      </c>
      <c r="AR11">
        <v>32</v>
      </c>
      <c r="AS11">
        <v>29</v>
      </c>
      <c r="AT11">
        <v>26</v>
      </c>
      <c r="AU11">
        <v>23</v>
      </c>
      <c r="AV11">
        <v>32</v>
      </c>
      <c r="AW11">
        <v>33</v>
      </c>
      <c r="AX11">
        <v>30</v>
      </c>
      <c r="AY11">
        <v>44</v>
      </c>
      <c r="AZ11">
        <v>47</v>
      </c>
      <c r="BA11">
        <v>37</v>
      </c>
      <c r="BB11">
        <v>18</v>
      </c>
      <c r="BC11">
        <v>36</v>
      </c>
      <c r="BD11">
        <v>23</v>
      </c>
      <c r="BE11">
        <v>25</v>
      </c>
    </row>
    <row r="12" spans="1:57" x14ac:dyDescent="0.3">
      <c r="B12">
        <v>9</v>
      </c>
      <c r="C12" t="s">
        <v>39</v>
      </c>
      <c r="D12" t="s">
        <v>146</v>
      </c>
      <c r="E12">
        <v>2020</v>
      </c>
      <c r="F12">
        <v>31</v>
      </c>
      <c r="G12">
        <v>35</v>
      </c>
      <c r="H12">
        <v>36</v>
      </c>
      <c r="I12">
        <v>44</v>
      </c>
      <c r="J12">
        <v>36</v>
      </c>
      <c r="K12">
        <v>38</v>
      </c>
      <c r="L12">
        <v>36</v>
      </c>
      <c r="M12">
        <v>39</v>
      </c>
      <c r="N12">
        <v>47</v>
      </c>
      <c r="O12">
        <v>39</v>
      </c>
      <c r="P12">
        <v>24</v>
      </c>
      <c r="Q12">
        <v>29</v>
      </c>
      <c r="R12">
        <v>46</v>
      </c>
      <c r="S12">
        <v>38</v>
      </c>
      <c r="T12">
        <v>34</v>
      </c>
      <c r="U12">
        <v>26</v>
      </c>
      <c r="V12">
        <v>36</v>
      </c>
      <c r="W12">
        <v>41</v>
      </c>
      <c r="X12">
        <v>57</v>
      </c>
      <c r="Y12">
        <v>42</v>
      </c>
      <c r="Z12">
        <v>46</v>
      </c>
      <c r="AA12">
        <v>31</v>
      </c>
      <c r="AB12">
        <v>37</v>
      </c>
      <c r="AC12">
        <v>40</v>
      </c>
      <c r="AD12">
        <v>27</v>
      </c>
      <c r="AE12">
        <v>32</v>
      </c>
      <c r="AF12">
        <v>23</v>
      </c>
      <c r="AG12">
        <v>28</v>
      </c>
      <c r="AH12">
        <v>30</v>
      </c>
      <c r="AI12">
        <v>28</v>
      </c>
      <c r="AJ12">
        <v>31</v>
      </c>
      <c r="AK12">
        <v>47</v>
      </c>
      <c r="AL12">
        <v>30</v>
      </c>
      <c r="AM12">
        <v>30</v>
      </c>
      <c r="AN12">
        <v>41</v>
      </c>
      <c r="AO12">
        <v>25</v>
      </c>
      <c r="AP12">
        <v>22</v>
      </c>
      <c r="AQ12">
        <v>32</v>
      </c>
      <c r="AR12">
        <v>29</v>
      </c>
      <c r="AS12">
        <v>32</v>
      </c>
      <c r="AT12">
        <v>32</v>
      </c>
      <c r="AU12">
        <v>42</v>
      </c>
      <c r="AV12">
        <v>30</v>
      </c>
      <c r="AW12">
        <v>35</v>
      </c>
      <c r="AX12">
        <v>32</v>
      </c>
      <c r="AY12">
        <v>28</v>
      </c>
      <c r="AZ12">
        <v>30</v>
      </c>
      <c r="BA12">
        <v>41</v>
      </c>
      <c r="BB12">
        <v>40</v>
      </c>
      <c r="BC12">
        <v>39</v>
      </c>
      <c r="BD12">
        <v>38</v>
      </c>
      <c r="BE12">
        <v>21</v>
      </c>
    </row>
    <row r="13" spans="1:57" x14ac:dyDescent="0.3">
      <c r="B13">
        <v>10</v>
      </c>
      <c r="C13" t="s">
        <v>39</v>
      </c>
      <c r="D13" t="s">
        <v>146</v>
      </c>
      <c r="E13">
        <v>2019</v>
      </c>
      <c r="F13">
        <v>37</v>
      </c>
      <c r="G13">
        <v>28</v>
      </c>
      <c r="H13">
        <v>42</v>
      </c>
      <c r="I13">
        <v>38</v>
      </c>
      <c r="J13">
        <v>37</v>
      </c>
      <c r="K13">
        <v>35</v>
      </c>
      <c r="L13">
        <v>42</v>
      </c>
      <c r="M13">
        <v>36</v>
      </c>
      <c r="N13">
        <v>30</v>
      </c>
      <c r="O13">
        <v>48</v>
      </c>
      <c r="P13">
        <v>28</v>
      </c>
      <c r="Q13">
        <v>39</v>
      </c>
      <c r="R13">
        <v>32</v>
      </c>
      <c r="S13">
        <v>44</v>
      </c>
      <c r="T13">
        <v>36</v>
      </c>
      <c r="U13">
        <v>41</v>
      </c>
      <c r="V13">
        <v>35</v>
      </c>
      <c r="W13">
        <v>39</v>
      </c>
      <c r="X13">
        <v>39</v>
      </c>
      <c r="Y13">
        <v>48</v>
      </c>
      <c r="Z13">
        <v>32</v>
      </c>
      <c r="AA13">
        <v>39</v>
      </c>
      <c r="AB13">
        <v>35</v>
      </c>
      <c r="AC13">
        <v>39</v>
      </c>
      <c r="AD13">
        <v>31</v>
      </c>
      <c r="AE13">
        <v>35</v>
      </c>
      <c r="AF13">
        <v>31</v>
      </c>
      <c r="AG13">
        <v>26</v>
      </c>
      <c r="AH13">
        <v>29</v>
      </c>
      <c r="AI13">
        <v>36</v>
      </c>
      <c r="AJ13">
        <v>37</v>
      </c>
      <c r="AK13">
        <v>27</v>
      </c>
      <c r="AL13">
        <v>26</v>
      </c>
      <c r="AM13">
        <v>26</v>
      </c>
      <c r="AN13">
        <v>33</v>
      </c>
      <c r="AO13">
        <v>39</v>
      </c>
      <c r="AP13">
        <v>42</v>
      </c>
      <c r="AQ13">
        <v>28</v>
      </c>
      <c r="AR13">
        <v>21</v>
      </c>
      <c r="AS13">
        <v>37</v>
      </c>
      <c r="AT13">
        <v>32</v>
      </c>
      <c r="AU13">
        <v>36</v>
      </c>
      <c r="AV13">
        <v>25</v>
      </c>
      <c r="AW13">
        <v>49</v>
      </c>
      <c r="AX13">
        <v>36</v>
      </c>
      <c r="AY13">
        <v>27</v>
      </c>
      <c r="AZ13">
        <v>33</v>
      </c>
      <c r="BA13">
        <v>41</v>
      </c>
      <c r="BB13">
        <v>37</v>
      </c>
      <c r="BC13">
        <v>22</v>
      </c>
      <c r="BD13">
        <v>33</v>
      </c>
      <c r="BE13">
        <v>23</v>
      </c>
    </row>
    <row r="14" spans="1:57" x14ac:dyDescent="0.3">
      <c r="B14">
        <v>11</v>
      </c>
      <c r="C14" t="s">
        <v>51</v>
      </c>
      <c r="D14" t="s">
        <v>146</v>
      </c>
      <c r="E14">
        <v>2020</v>
      </c>
      <c r="F14">
        <v>19</v>
      </c>
      <c r="G14">
        <v>53</v>
      </c>
      <c r="H14">
        <v>43</v>
      </c>
      <c r="I14">
        <v>41</v>
      </c>
      <c r="J14">
        <v>39</v>
      </c>
      <c r="K14">
        <v>46</v>
      </c>
      <c r="L14">
        <v>45</v>
      </c>
      <c r="M14">
        <v>31</v>
      </c>
      <c r="N14">
        <v>50</v>
      </c>
      <c r="O14">
        <v>46</v>
      </c>
      <c r="P14">
        <v>39</v>
      </c>
      <c r="Q14">
        <v>35</v>
      </c>
      <c r="R14">
        <v>38</v>
      </c>
      <c r="S14">
        <v>29</v>
      </c>
      <c r="T14">
        <v>37</v>
      </c>
      <c r="U14">
        <v>28</v>
      </c>
      <c r="V14">
        <v>32</v>
      </c>
      <c r="W14">
        <v>46</v>
      </c>
      <c r="X14">
        <v>49</v>
      </c>
      <c r="Y14">
        <v>28</v>
      </c>
      <c r="Z14">
        <v>43</v>
      </c>
      <c r="AA14">
        <v>42</v>
      </c>
      <c r="AB14">
        <v>46</v>
      </c>
      <c r="AC14">
        <v>29</v>
      </c>
      <c r="AD14">
        <v>35</v>
      </c>
      <c r="AE14">
        <v>20</v>
      </c>
      <c r="AF14">
        <v>46</v>
      </c>
      <c r="AG14">
        <v>27</v>
      </c>
      <c r="AH14">
        <v>29</v>
      </c>
      <c r="AI14">
        <v>32</v>
      </c>
      <c r="AJ14">
        <v>16</v>
      </c>
      <c r="AK14">
        <v>37</v>
      </c>
      <c r="AL14">
        <v>29</v>
      </c>
      <c r="AM14">
        <v>27</v>
      </c>
      <c r="AN14">
        <v>36</v>
      </c>
      <c r="AO14">
        <v>26</v>
      </c>
      <c r="AP14">
        <v>30</v>
      </c>
      <c r="AQ14">
        <v>37</v>
      </c>
      <c r="AR14">
        <v>30</v>
      </c>
      <c r="AS14">
        <v>31</v>
      </c>
      <c r="AT14">
        <v>25</v>
      </c>
      <c r="AU14">
        <v>36</v>
      </c>
      <c r="AV14">
        <v>35</v>
      </c>
      <c r="AW14">
        <v>32</v>
      </c>
      <c r="AX14">
        <v>22</v>
      </c>
      <c r="AY14">
        <v>36</v>
      </c>
      <c r="AZ14">
        <v>30</v>
      </c>
      <c r="BA14">
        <v>26</v>
      </c>
      <c r="BB14">
        <v>31</v>
      </c>
      <c r="BC14">
        <v>29</v>
      </c>
      <c r="BD14">
        <v>26</v>
      </c>
      <c r="BE14">
        <v>15</v>
      </c>
    </row>
    <row r="15" spans="1:57" x14ac:dyDescent="0.3">
      <c r="B15">
        <v>12</v>
      </c>
      <c r="C15" t="s">
        <v>51</v>
      </c>
      <c r="D15" t="s">
        <v>146</v>
      </c>
      <c r="E15">
        <v>2019</v>
      </c>
      <c r="F15">
        <v>31</v>
      </c>
      <c r="G15">
        <v>21</v>
      </c>
      <c r="H15">
        <v>28</v>
      </c>
      <c r="I15">
        <v>39</v>
      </c>
      <c r="J15">
        <v>53</v>
      </c>
      <c r="K15">
        <v>39</v>
      </c>
      <c r="L15">
        <v>25</v>
      </c>
      <c r="M15">
        <v>31</v>
      </c>
      <c r="N15">
        <v>43</v>
      </c>
      <c r="O15">
        <v>40</v>
      </c>
      <c r="P15">
        <v>41</v>
      </c>
      <c r="Q15">
        <v>43</v>
      </c>
      <c r="R15">
        <v>47</v>
      </c>
      <c r="S15">
        <v>35</v>
      </c>
      <c r="T15">
        <v>36</v>
      </c>
      <c r="U15">
        <v>34</v>
      </c>
      <c r="V15">
        <v>35</v>
      </c>
      <c r="W15">
        <v>40</v>
      </c>
      <c r="X15">
        <v>54</v>
      </c>
      <c r="Y15">
        <v>38</v>
      </c>
      <c r="Z15">
        <v>34</v>
      </c>
      <c r="AA15">
        <v>34</v>
      </c>
      <c r="AB15">
        <v>30</v>
      </c>
      <c r="AC15">
        <v>44</v>
      </c>
      <c r="AD15">
        <v>33</v>
      </c>
      <c r="AE15">
        <v>28</v>
      </c>
      <c r="AF15">
        <v>22</v>
      </c>
      <c r="AG15">
        <v>24</v>
      </c>
      <c r="AH15">
        <v>31</v>
      </c>
      <c r="AI15">
        <v>21</v>
      </c>
      <c r="AJ15">
        <v>41</v>
      </c>
      <c r="AK15">
        <v>26</v>
      </c>
      <c r="AL15">
        <v>30</v>
      </c>
      <c r="AM15">
        <v>44</v>
      </c>
      <c r="AN15">
        <v>30</v>
      </c>
      <c r="AO15">
        <v>20</v>
      </c>
      <c r="AP15">
        <v>28</v>
      </c>
      <c r="AQ15">
        <v>23</v>
      </c>
      <c r="AR15">
        <v>42</v>
      </c>
      <c r="AS15">
        <v>21</v>
      </c>
      <c r="AT15">
        <v>30</v>
      </c>
      <c r="AU15">
        <v>30</v>
      </c>
      <c r="AV15">
        <v>45</v>
      </c>
      <c r="AW15">
        <v>34</v>
      </c>
      <c r="AX15">
        <v>28</v>
      </c>
      <c r="AY15">
        <v>37</v>
      </c>
      <c r="AZ15">
        <v>40</v>
      </c>
      <c r="BA15">
        <v>30</v>
      </c>
      <c r="BB15">
        <v>33</v>
      </c>
      <c r="BC15">
        <v>32</v>
      </c>
      <c r="BD15">
        <v>33</v>
      </c>
      <c r="BE15">
        <v>25</v>
      </c>
    </row>
    <row r="16" spans="1:57" x14ac:dyDescent="0.3">
      <c r="B16">
        <v>13</v>
      </c>
      <c r="C16" t="s">
        <v>33</v>
      </c>
      <c r="D16" t="s">
        <v>146</v>
      </c>
      <c r="E16">
        <v>2020</v>
      </c>
      <c r="F16">
        <v>26</v>
      </c>
      <c r="G16">
        <v>43</v>
      </c>
      <c r="H16">
        <v>46</v>
      </c>
      <c r="I16">
        <v>39</v>
      </c>
      <c r="J16">
        <v>41</v>
      </c>
      <c r="K16">
        <v>31</v>
      </c>
      <c r="L16">
        <v>41</v>
      </c>
      <c r="M16">
        <v>35</v>
      </c>
      <c r="N16">
        <v>44</v>
      </c>
      <c r="O16">
        <v>26</v>
      </c>
      <c r="P16">
        <v>48</v>
      </c>
      <c r="Q16">
        <v>46</v>
      </c>
      <c r="R16">
        <v>35</v>
      </c>
      <c r="S16">
        <v>38</v>
      </c>
      <c r="T16">
        <v>39</v>
      </c>
      <c r="U16">
        <v>36</v>
      </c>
      <c r="V16">
        <v>38</v>
      </c>
      <c r="W16">
        <v>35</v>
      </c>
      <c r="X16">
        <v>31</v>
      </c>
      <c r="Y16">
        <v>41</v>
      </c>
      <c r="Z16">
        <v>43</v>
      </c>
      <c r="AA16">
        <v>36</v>
      </c>
      <c r="AB16">
        <v>44</v>
      </c>
      <c r="AC16">
        <v>27</v>
      </c>
      <c r="AD16">
        <v>26</v>
      </c>
      <c r="AE16">
        <v>20</v>
      </c>
      <c r="AF16">
        <v>35</v>
      </c>
      <c r="AG16">
        <v>32</v>
      </c>
      <c r="AH16">
        <v>19</v>
      </c>
      <c r="AI16">
        <v>39</v>
      </c>
      <c r="AJ16">
        <v>38</v>
      </c>
      <c r="AK16">
        <v>33</v>
      </c>
      <c r="AL16">
        <v>24</v>
      </c>
      <c r="AM16">
        <v>23</v>
      </c>
      <c r="AN16">
        <v>35</v>
      </c>
      <c r="AO16">
        <v>28</v>
      </c>
      <c r="AP16">
        <v>34</v>
      </c>
      <c r="AQ16">
        <v>27</v>
      </c>
      <c r="AR16">
        <v>24</v>
      </c>
      <c r="AS16">
        <v>30</v>
      </c>
      <c r="AT16">
        <v>36</v>
      </c>
      <c r="AU16">
        <v>30</v>
      </c>
      <c r="AV16">
        <v>29</v>
      </c>
      <c r="AW16">
        <v>22</v>
      </c>
      <c r="AX16">
        <v>36</v>
      </c>
      <c r="AY16">
        <v>26</v>
      </c>
      <c r="AZ16">
        <v>33</v>
      </c>
      <c r="BA16">
        <v>44</v>
      </c>
      <c r="BB16">
        <v>29</v>
      </c>
      <c r="BC16">
        <v>36</v>
      </c>
      <c r="BD16">
        <v>27</v>
      </c>
      <c r="BE16">
        <v>22</v>
      </c>
    </row>
    <row r="17" spans="2:57" x14ac:dyDescent="0.3">
      <c r="B17">
        <v>14</v>
      </c>
      <c r="C17" t="s">
        <v>33</v>
      </c>
      <c r="D17" t="s">
        <v>146</v>
      </c>
      <c r="E17">
        <v>2019</v>
      </c>
      <c r="F17">
        <v>32</v>
      </c>
      <c r="G17">
        <v>34</v>
      </c>
      <c r="H17">
        <v>38</v>
      </c>
      <c r="I17">
        <v>41</v>
      </c>
      <c r="J17">
        <v>24</v>
      </c>
      <c r="K17">
        <v>29</v>
      </c>
      <c r="L17">
        <v>34</v>
      </c>
      <c r="M17">
        <v>47</v>
      </c>
      <c r="N17">
        <v>41</v>
      </c>
      <c r="O17">
        <v>42</v>
      </c>
      <c r="P17">
        <v>28</v>
      </c>
      <c r="Q17">
        <v>35</v>
      </c>
      <c r="R17">
        <v>26</v>
      </c>
      <c r="S17">
        <v>32</v>
      </c>
      <c r="T17">
        <v>36</v>
      </c>
      <c r="U17">
        <v>41</v>
      </c>
      <c r="V17">
        <v>35</v>
      </c>
      <c r="W17">
        <v>30</v>
      </c>
      <c r="X17">
        <v>47</v>
      </c>
      <c r="Y17">
        <v>20</v>
      </c>
      <c r="Z17">
        <v>28</v>
      </c>
      <c r="AA17">
        <v>48</v>
      </c>
      <c r="AB17">
        <v>43</v>
      </c>
      <c r="AC17">
        <v>43</v>
      </c>
      <c r="AD17">
        <v>42</v>
      </c>
      <c r="AE17">
        <v>27</v>
      </c>
      <c r="AF17">
        <v>21</v>
      </c>
      <c r="AG17">
        <v>24</v>
      </c>
      <c r="AH17">
        <v>25</v>
      </c>
      <c r="AI17">
        <v>40</v>
      </c>
      <c r="AJ17">
        <v>38</v>
      </c>
      <c r="AK17">
        <v>31</v>
      </c>
      <c r="AL17">
        <v>29</v>
      </c>
      <c r="AM17">
        <v>29</v>
      </c>
      <c r="AN17">
        <v>33</v>
      </c>
      <c r="AO17">
        <v>35</v>
      </c>
      <c r="AP17">
        <v>33</v>
      </c>
      <c r="AQ17">
        <v>27</v>
      </c>
      <c r="AR17">
        <v>28</v>
      </c>
      <c r="AS17">
        <v>25</v>
      </c>
      <c r="AT17">
        <v>35</v>
      </c>
      <c r="AU17">
        <v>29</v>
      </c>
      <c r="AV17">
        <v>33</v>
      </c>
      <c r="AW17">
        <v>31</v>
      </c>
      <c r="AX17">
        <v>28</v>
      </c>
      <c r="AY17">
        <v>34</v>
      </c>
      <c r="AZ17">
        <v>38</v>
      </c>
      <c r="BA17">
        <v>38</v>
      </c>
      <c r="BB17">
        <v>31</v>
      </c>
      <c r="BC17">
        <v>38</v>
      </c>
      <c r="BD17">
        <v>31</v>
      </c>
      <c r="BE17">
        <v>31</v>
      </c>
    </row>
    <row r="18" spans="2:57" x14ac:dyDescent="0.3">
      <c r="B18">
        <v>15</v>
      </c>
      <c r="C18" t="s">
        <v>64</v>
      </c>
      <c r="D18" t="s">
        <v>145</v>
      </c>
      <c r="E18">
        <v>2020</v>
      </c>
      <c r="F18">
        <v>38</v>
      </c>
      <c r="G18">
        <v>26</v>
      </c>
      <c r="H18">
        <v>37</v>
      </c>
      <c r="I18">
        <v>43</v>
      </c>
      <c r="J18">
        <v>51</v>
      </c>
      <c r="K18">
        <v>39</v>
      </c>
      <c r="L18">
        <v>42</v>
      </c>
      <c r="M18">
        <v>27</v>
      </c>
      <c r="N18">
        <v>36</v>
      </c>
      <c r="O18">
        <v>45</v>
      </c>
      <c r="P18">
        <v>27</v>
      </c>
      <c r="Q18">
        <v>39</v>
      </c>
      <c r="R18">
        <v>37</v>
      </c>
      <c r="S18">
        <v>41</v>
      </c>
      <c r="T18">
        <v>28</v>
      </c>
      <c r="U18">
        <v>45</v>
      </c>
      <c r="V18">
        <v>39</v>
      </c>
      <c r="W18">
        <v>34</v>
      </c>
      <c r="X18">
        <v>40</v>
      </c>
      <c r="Y18">
        <v>45</v>
      </c>
      <c r="Z18">
        <v>39</v>
      </c>
      <c r="AA18">
        <v>35</v>
      </c>
      <c r="AB18">
        <v>35</v>
      </c>
      <c r="AC18">
        <v>45</v>
      </c>
      <c r="AD18">
        <v>32</v>
      </c>
      <c r="AE18">
        <v>17</v>
      </c>
      <c r="AF18">
        <v>23</v>
      </c>
      <c r="AG18">
        <v>28</v>
      </c>
      <c r="AH18">
        <v>38</v>
      </c>
      <c r="AI18">
        <v>26</v>
      </c>
      <c r="AJ18">
        <v>36</v>
      </c>
      <c r="AK18">
        <v>35</v>
      </c>
      <c r="AL18">
        <v>24</v>
      </c>
      <c r="AM18">
        <v>24</v>
      </c>
      <c r="AN18">
        <v>32</v>
      </c>
      <c r="AO18">
        <v>34</v>
      </c>
      <c r="AP18">
        <v>30</v>
      </c>
      <c r="AQ18">
        <v>30</v>
      </c>
      <c r="AR18">
        <v>17</v>
      </c>
      <c r="AS18">
        <v>27</v>
      </c>
      <c r="AT18">
        <v>36</v>
      </c>
      <c r="AU18">
        <v>35</v>
      </c>
      <c r="AV18">
        <v>33</v>
      </c>
      <c r="AW18">
        <v>29</v>
      </c>
      <c r="AX18">
        <v>37</v>
      </c>
      <c r="AY18">
        <v>20</v>
      </c>
      <c r="AZ18">
        <v>38</v>
      </c>
      <c r="BA18">
        <v>38</v>
      </c>
      <c r="BB18">
        <v>32</v>
      </c>
      <c r="BC18">
        <v>14</v>
      </c>
      <c r="BD18">
        <v>26</v>
      </c>
      <c r="BE18">
        <v>20</v>
      </c>
    </row>
    <row r="19" spans="2:57" x14ac:dyDescent="0.3">
      <c r="B19">
        <v>16</v>
      </c>
      <c r="C19" t="s">
        <v>64</v>
      </c>
      <c r="D19" t="s">
        <v>145</v>
      </c>
      <c r="E19">
        <v>2019</v>
      </c>
      <c r="F19">
        <v>27</v>
      </c>
      <c r="G19">
        <v>46</v>
      </c>
      <c r="H19">
        <v>31</v>
      </c>
      <c r="I19">
        <v>38</v>
      </c>
      <c r="J19">
        <v>40</v>
      </c>
      <c r="K19">
        <v>40</v>
      </c>
      <c r="L19">
        <v>53</v>
      </c>
      <c r="M19">
        <v>43</v>
      </c>
      <c r="N19">
        <v>45</v>
      </c>
      <c r="O19">
        <v>32</v>
      </c>
      <c r="P19">
        <v>37</v>
      </c>
      <c r="Q19">
        <v>32</v>
      </c>
      <c r="R19">
        <v>38</v>
      </c>
      <c r="S19">
        <v>39</v>
      </c>
      <c r="T19">
        <v>28</v>
      </c>
      <c r="U19">
        <v>43</v>
      </c>
      <c r="V19">
        <v>50</v>
      </c>
      <c r="W19">
        <v>39</v>
      </c>
      <c r="X19">
        <v>44</v>
      </c>
      <c r="Y19">
        <v>33</v>
      </c>
      <c r="Z19">
        <v>35</v>
      </c>
      <c r="AA19">
        <v>33</v>
      </c>
      <c r="AB19">
        <v>38</v>
      </c>
      <c r="AC19">
        <v>26</v>
      </c>
      <c r="AD19">
        <v>28</v>
      </c>
      <c r="AE19">
        <v>24</v>
      </c>
      <c r="AF19">
        <v>21</v>
      </c>
      <c r="AG19">
        <v>26</v>
      </c>
      <c r="AH19">
        <v>24</v>
      </c>
      <c r="AI19">
        <v>33</v>
      </c>
      <c r="AJ19">
        <v>28</v>
      </c>
      <c r="AK19">
        <v>24</v>
      </c>
      <c r="AL19">
        <v>24</v>
      </c>
      <c r="AM19">
        <v>29</v>
      </c>
      <c r="AN19">
        <v>23</v>
      </c>
      <c r="AO19">
        <v>30</v>
      </c>
      <c r="AP19">
        <v>38</v>
      </c>
      <c r="AQ19">
        <v>29</v>
      </c>
      <c r="AR19">
        <v>23</v>
      </c>
      <c r="AS19">
        <v>30</v>
      </c>
      <c r="AT19">
        <v>41</v>
      </c>
      <c r="AU19">
        <v>30</v>
      </c>
      <c r="AV19">
        <v>33</v>
      </c>
      <c r="AW19">
        <v>46</v>
      </c>
      <c r="AX19">
        <v>30</v>
      </c>
      <c r="AY19">
        <v>29</v>
      </c>
      <c r="AZ19">
        <v>31</v>
      </c>
      <c r="BA19">
        <v>32</v>
      </c>
      <c r="BB19">
        <v>21</v>
      </c>
      <c r="BC19">
        <v>34</v>
      </c>
      <c r="BD19">
        <v>31</v>
      </c>
      <c r="BE19">
        <v>14</v>
      </c>
    </row>
    <row r="20" spans="2:57" x14ac:dyDescent="0.3">
      <c r="B20">
        <v>17</v>
      </c>
      <c r="C20" t="s">
        <v>26</v>
      </c>
      <c r="D20" t="s">
        <v>146</v>
      </c>
      <c r="E20">
        <v>2020</v>
      </c>
      <c r="F20">
        <v>42</v>
      </c>
      <c r="G20">
        <v>34</v>
      </c>
      <c r="H20">
        <v>40</v>
      </c>
      <c r="I20">
        <v>39</v>
      </c>
      <c r="J20">
        <v>47</v>
      </c>
      <c r="K20">
        <v>31</v>
      </c>
      <c r="L20">
        <v>43</v>
      </c>
      <c r="M20">
        <v>40</v>
      </c>
      <c r="N20">
        <v>47</v>
      </c>
      <c r="O20">
        <v>35</v>
      </c>
      <c r="P20">
        <v>38</v>
      </c>
      <c r="Q20">
        <v>37</v>
      </c>
      <c r="R20">
        <v>44</v>
      </c>
      <c r="S20">
        <v>27</v>
      </c>
      <c r="T20">
        <v>30</v>
      </c>
      <c r="U20">
        <v>47</v>
      </c>
      <c r="V20">
        <v>39</v>
      </c>
      <c r="W20">
        <v>34</v>
      </c>
      <c r="X20">
        <v>35</v>
      </c>
      <c r="Y20">
        <v>30</v>
      </c>
      <c r="Z20">
        <v>27</v>
      </c>
      <c r="AA20">
        <v>34</v>
      </c>
      <c r="AB20">
        <v>29</v>
      </c>
      <c r="AC20">
        <v>28</v>
      </c>
      <c r="AD20">
        <v>27</v>
      </c>
      <c r="AE20">
        <v>28</v>
      </c>
      <c r="AF20">
        <v>27</v>
      </c>
      <c r="AG20">
        <v>30</v>
      </c>
      <c r="AH20">
        <v>27</v>
      </c>
      <c r="AI20">
        <v>25</v>
      </c>
      <c r="AJ20">
        <v>35</v>
      </c>
      <c r="AK20">
        <v>25</v>
      </c>
      <c r="AL20">
        <v>40</v>
      </c>
      <c r="AM20">
        <v>32</v>
      </c>
      <c r="AN20">
        <v>28</v>
      </c>
      <c r="AO20">
        <v>26</v>
      </c>
      <c r="AP20">
        <v>27</v>
      </c>
      <c r="AQ20">
        <v>32</v>
      </c>
      <c r="AR20">
        <v>31</v>
      </c>
      <c r="AS20">
        <v>33</v>
      </c>
      <c r="AT20">
        <v>32</v>
      </c>
      <c r="AU20">
        <v>23</v>
      </c>
      <c r="AV20">
        <v>33</v>
      </c>
      <c r="AW20">
        <v>29</v>
      </c>
      <c r="AX20">
        <v>25</v>
      </c>
      <c r="AY20">
        <v>30</v>
      </c>
      <c r="AZ20">
        <v>40</v>
      </c>
      <c r="BA20">
        <v>37</v>
      </c>
      <c r="BB20">
        <v>36</v>
      </c>
      <c r="BC20">
        <v>29</v>
      </c>
      <c r="BD20">
        <v>27</v>
      </c>
      <c r="BE20">
        <v>18</v>
      </c>
    </row>
    <row r="21" spans="2:57" x14ac:dyDescent="0.3">
      <c r="B21">
        <v>18</v>
      </c>
      <c r="C21" t="s">
        <v>26</v>
      </c>
      <c r="D21" t="s">
        <v>146</v>
      </c>
      <c r="E21">
        <v>2019</v>
      </c>
      <c r="F21">
        <v>32</v>
      </c>
      <c r="G21">
        <v>44</v>
      </c>
      <c r="H21">
        <v>31</v>
      </c>
      <c r="I21">
        <v>38</v>
      </c>
      <c r="J21">
        <v>37</v>
      </c>
      <c r="K21">
        <v>36</v>
      </c>
      <c r="L21">
        <v>30</v>
      </c>
      <c r="M21">
        <v>42</v>
      </c>
      <c r="N21">
        <v>49</v>
      </c>
      <c r="O21">
        <v>46</v>
      </c>
      <c r="P21">
        <v>26</v>
      </c>
      <c r="Q21">
        <v>31</v>
      </c>
      <c r="R21">
        <v>39</v>
      </c>
      <c r="S21">
        <v>47</v>
      </c>
      <c r="T21">
        <v>43</v>
      </c>
      <c r="U21">
        <v>50</v>
      </c>
      <c r="V21">
        <v>35</v>
      </c>
      <c r="W21">
        <v>37</v>
      </c>
      <c r="X21">
        <v>32</v>
      </c>
      <c r="Y21">
        <v>31</v>
      </c>
      <c r="Z21">
        <v>29</v>
      </c>
      <c r="AA21">
        <v>45</v>
      </c>
      <c r="AB21">
        <v>33</v>
      </c>
      <c r="AC21">
        <v>35</v>
      </c>
      <c r="AD21">
        <v>29</v>
      </c>
      <c r="AE21">
        <v>16</v>
      </c>
      <c r="AF21">
        <v>34</v>
      </c>
      <c r="AG21">
        <v>28</v>
      </c>
      <c r="AH21">
        <v>30</v>
      </c>
      <c r="AI21">
        <v>30</v>
      </c>
      <c r="AJ21">
        <v>17</v>
      </c>
      <c r="AK21">
        <v>32</v>
      </c>
      <c r="AL21">
        <v>37</v>
      </c>
      <c r="AM21">
        <v>31</v>
      </c>
      <c r="AN21">
        <v>24</v>
      </c>
      <c r="AO21">
        <v>34</v>
      </c>
      <c r="AP21">
        <v>33</v>
      </c>
      <c r="AQ21">
        <v>38</v>
      </c>
      <c r="AR21">
        <v>35</v>
      </c>
      <c r="AS21">
        <v>28</v>
      </c>
      <c r="AT21">
        <v>34</v>
      </c>
      <c r="AU21">
        <v>28</v>
      </c>
      <c r="AV21">
        <v>32</v>
      </c>
      <c r="AW21">
        <v>24</v>
      </c>
      <c r="AX21">
        <v>28</v>
      </c>
      <c r="AY21">
        <v>22</v>
      </c>
      <c r="AZ21">
        <v>24</v>
      </c>
      <c r="BA21">
        <v>26</v>
      </c>
      <c r="BB21">
        <v>33</v>
      </c>
      <c r="BC21">
        <v>25</v>
      </c>
      <c r="BD21">
        <v>40</v>
      </c>
      <c r="BE21">
        <v>15</v>
      </c>
    </row>
    <row r="22" spans="2:57" x14ac:dyDescent="0.3">
      <c r="B22">
        <v>19</v>
      </c>
      <c r="C22" t="s">
        <v>39</v>
      </c>
      <c r="D22" t="s">
        <v>145</v>
      </c>
      <c r="E22">
        <v>2020</v>
      </c>
      <c r="F22">
        <v>31</v>
      </c>
      <c r="G22">
        <v>28</v>
      </c>
      <c r="H22">
        <v>41</v>
      </c>
      <c r="I22">
        <v>36</v>
      </c>
      <c r="J22">
        <v>45</v>
      </c>
      <c r="K22">
        <v>25</v>
      </c>
      <c r="L22">
        <v>42</v>
      </c>
      <c r="M22">
        <v>47</v>
      </c>
      <c r="N22">
        <v>36</v>
      </c>
      <c r="O22">
        <v>42</v>
      </c>
      <c r="P22">
        <v>42</v>
      </c>
      <c r="Q22">
        <v>37</v>
      </c>
      <c r="R22">
        <v>45</v>
      </c>
      <c r="S22">
        <v>38</v>
      </c>
      <c r="T22">
        <v>40</v>
      </c>
      <c r="U22">
        <v>31</v>
      </c>
      <c r="V22">
        <v>34</v>
      </c>
      <c r="W22">
        <v>28</v>
      </c>
      <c r="X22">
        <v>27</v>
      </c>
      <c r="Y22">
        <v>35</v>
      </c>
      <c r="Z22">
        <v>40</v>
      </c>
      <c r="AA22">
        <v>41</v>
      </c>
      <c r="AB22">
        <v>32</v>
      </c>
      <c r="AC22">
        <v>31</v>
      </c>
      <c r="AD22">
        <v>35</v>
      </c>
      <c r="AE22">
        <v>28</v>
      </c>
      <c r="AF22">
        <v>19</v>
      </c>
      <c r="AG22">
        <v>25</v>
      </c>
      <c r="AH22">
        <v>28</v>
      </c>
      <c r="AI22">
        <v>21</v>
      </c>
      <c r="AJ22">
        <v>32</v>
      </c>
      <c r="AK22">
        <v>36</v>
      </c>
      <c r="AL22">
        <v>29</v>
      </c>
      <c r="AM22">
        <v>32</v>
      </c>
      <c r="AN22">
        <v>31</v>
      </c>
      <c r="AO22">
        <v>20</v>
      </c>
      <c r="AP22">
        <v>25</v>
      </c>
      <c r="AQ22">
        <v>21</v>
      </c>
      <c r="AR22">
        <v>38</v>
      </c>
      <c r="AS22">
        <v>29</v>
      </c>
      <c r="AT22">
        <v>32</v>
      </c>
      <c r="AU22">
        <v>32</v>
      </c>
      <c r="AV22">
        <v>27</v>
      </c>
      <c r="AW22">
        <v>36</v>
      </c>
      <c r="AX22">
        <v>31</v>
      </c>
      <c r="AY22">
        <v>29</v>
      </c>
      <c r="AZ22">
        <v>36</v>
      </c>
      <c r="BA22">
        <v>26</v>
      </c>
      <c r="BB22">
        <v>43</v>
      </c>
      <c r="BC22">
        <v>32</v>
      </c>
      <c r="BD22">
        <v>35</v>
      </c>
      <c r="BE22">
        <v>19</v>
      </c>
    </row>
    <row r="23" spans="2:57" x14ac:dyDescent="0.3">
      <c r="B23">
        <v>20</v>
      </c>
      <c r="C23" t="s">
        <v>39</v>
      </c>
      <c r="D23" t="s">
        <v>145</v>
      </c>
      <c r="E23">
        <v>2019</v>
      </c>
      <c r="F23">
        <v>43</v>
      </c>
      <c r="G23">
        <v>34</v>
      </c>
      <c r="H23">
        <v>39</v>
      </c>
      <c r="I23">
        <v>32</v>
      </c>
      <c r="J23">
        <v>45</v>
      </c>
      <c r="K23">
        <v>35</v>
      </c>
      <c r="L23">
        <v>43</v>
      </c>
      <c r="M23">
        <v>44</v>
      </c>
      <c r="N23">
        <v>36</v>
      </c>
      <c r="O23">
        <v>39</v>
      </c>
      <c r="P23">
        <v>37</v>
      </c>
      <c r="Q23">
        <v>27</v>
      </c>
      <c r="R23">
        <v>38</v>
      </c>
      <c r="S23">
        <v>34</v>
      </c>
      <c r="T23">
        <v>32</v>
      </c>
      <c r="U23">
        <v>30</v>
      </c>
      <c r="V23">
        <v>47</v>
      </c>
      <c r="W23">
        <v>33</v>
      </c>
      <c r="X23">
        <v>30</v>
      </c>
      <c r="Y23">
        <v>26</v>
      </c>
      <c r="Z23">
        <v>31</v>
      </c>
      <c r="AA23">
        <v>35</v>
      </c>
      <c r="AB23">
        <v>22</v>
      </c>
      <c r="AC23">
        <v>26</v>
      </c>
      <c r="AD23">
        <v>44</v>
      </c>
      <c r="AE23">
        <v>18</v>
      </c>
      <c r="AF23">
        <v>41</v>
      </c>
      <c r="AG23">
        <v>30</v>
      </c>
      <c r="AH23">
        <v>22</v>
      </c>
      <c r="AI23">
        <v>28</v>
      </c>
      <c r="AJ23">
        <v>31</v>
      </c>
      <c r="AK23">
        <v>21</v>
      </c>
      <c r="AL23">
        <v>27</v>
      </c>
      <c r="AM23">
        <v>33</v>
      </c>
      <c r="AN23">
        <v>39</v>
      </c>
      <c r="AO23">
        <v>27</v>
      </c>
      <c r="AP23">
        <v>29</v>
      </c>
      <c r="AQ23">
        <v>22</v>
      </c>
      <c r="AR23">
        <v>36</v>
      </c>
      <c r="AS23">
        <v>30</v>
      </c>
      <c r="AT23">
        <v>29</v>
      </c>
      <c r="AU23">
        <v>38</v>
      </c>
      <c r="AV23">
        <v>27</v>
      </c>
      <c r="AW23">
        <v>29</v>
      </c>
      <c r="AX23">
        <v>42</v>
      </c>
      <c r="AY23">
        <v>38</v>
      </c>
      <c r="AZ23">
        <v>30</v>
      </c>
      <c r="BA23">
        <v>28</v>
      </c>
      <c r="BB23">
        <v>28</v>
      </c>
      <c r="BC23">
        <v>30</v>
      </c>
      <c r="BD23">
        <v>34</v>
      </c>
      <c r="BE23">
        <v>28</v>
      </c>
    </row>
    <row r="24" spans="2:57" x14ac:dyDescent="0.3">
      <c r="B24">
        <v>21</v>
      </c>
      <c r="C24" t="s">
        <v>56</v>
      </c>
      <c r="D24" t="s">
        <v>147</v>
      </c>
      <c r="E24">
        <v>2020</v>
      </c>
      <c r="F24">
        <v>31</v>
      </c>
      <c r="G24">
        <v>35</v>
      </c>
      <c r="H24">
        <v>29</v>
      </c>
      <c r="I24">
        <v>42</v>
      </c>
      <c r="J24">
        <v>31</v>
      </c>
      <c r="K24">
        <v>35</v>
      </c>
      <c r="L24">
        <v>28</v>
      </c>
      <c r="M24">
        <v>41</v>
      </c>
      <c r="N24">
        <v>49</v>
      </c>
      <c r="O24">
        <v>41</v>
      </c>
      <c r="P24">
        <v>36</v>
      </c>
      <c r="Q24">
        <v>27</v>
      </c>
      <c r="R24">
        <v>39</v>
      </c>
      <c r="S24">
        <v>43</v>
      </c>
      <c r="T24">
        <v>33</v>
      </c>
      <c r="U24">
        <v>47</v>
      </c>
      <c r="V24">
        <v>43</v>
      </c>
      <c r="W24">
        <v>34</v>
      </c>
      <c r="X24">
        <v>43</v>
      </c>
      <c r="Y24">
        <v>40</v>
      </c>
      <c r="Z24">
        <v>36</v>
      </c>
      <c r="AA24">
        <v>35</v>
      </c>
      <c r="AB24">
        <v>36</v>
      </c>
      <c r="AC24">
        <v>41</v>
      </c>
      <c r="AD24">
        <v>35</v>
      </c>
      <c r="AE24">
        <v>30</v>
      </c>
      <c r="AF24">
        <v>27</v>
      </c>
      <c r="AG24">
        <v>30</v>
      </c>
      <c r="AH24">
        <v>28</v>
      </c>
      <c r="AI24">
        <v>25</v>
      </c>
      <c r="AJ24">
        <v>47</v>
      </c>
      <c r="AK24">
        <v>21</v>
      </c>
      <c r="AL24">
        <v>32</v>
      </c>
      <c r="AM24">
        <v>41</v>
      </c>
      <c r="AN24">
        <v>22</v>
      </c>
      <c r="AO24">
        <v>27</v>
      </c>
      <c r="AP24">
        <v>27</v>
      </c>
      <c r="AQ24">
        <v>17</v>
      </c>
      <c r="AR24">
        <v>29</v>
      </c>
      <c r="AS24">
        <v>22</v>
      </c>
      <c r="AT24">
        <v>27</v>
      </c>
      <c r="AU24">
        <v>32</v>
      </c>
      <c r="AV24">
        <v>34</v>
      </c>
      <c r="AW24">
        <v>40</v>
      </c>
      <c r="AX24">
        <v>23</v>
      </c>
      <c r="AY24">
        <v>36</v>
      </c>
      <c r="AZ24">
        <v>30</v>
      </c>
      <c r="BA24">
        <v>30</v>
      </c>
      <c r="BB24">
        <v>26</v>
      </c>
      <c r="BC24">
        <v>21</v>
      </c>
      <c r="BD24">
        <v>16</v>
      </c>
      <c r="BE24">
        <v>24</v>
      </c>
    </row>
    <row r="25" spans="2:57" x14ac:dyDescent="0.3">
      <c r="B25">
        <v>22</v>
      </c>
      <c r="C25" t="s">
        <v>56</v>
      </c>
      <c r="D25" t="s">
        <v>147</v>
      </c>
      <c r="E25">
        <v>2019</v>
      </c>
      <c r="F25">
        <v>34</v>
      </c>
      <c r="G25">
        <v>27</v>
      </c>
      <c r="H25">
        <v>28</v>
      </c>
      <c r="I25">
        <v>36</v>
      </c>
      <c r="J25">
        <v>50</v>
      </c>
      <c r="K25">
        <v>28</v>
      </c>
      <c r="L25">
        <v>31</v>
      </c>
      <c r="M25">
        <v>33</v>
      </c>
      <c r="N25">
        <v>34</v>
      </c>
      <c r="O25">
        <v>27</v>
      </c>
      <c r="P25">
        <v>29</v>
      </c>
      <c r="Q25">
        <v>33</v>
      </c>
      <c r="R25">
        <v>30</v>
      </c>
      <c r="S25">
        <v>45</v>
      </c>
      <c r="T25">
        <v>35</v>
      </c>
      <c r="U25">
        <v>42</v>
      </c>
      <c r="V25">
        <v>45</v>
      </c>
      <c r="W25">
        <v>37</v>
      </c>
      <c r="X25">
        <v>39</v>
      </c>
      <c r="Y25">
        <v>32</v>
      </c>
      <c r="Z25">
        <v>40</v>
      </c>
      <c r="AA25">
        <v>38</v>
      </c>
      <c r="AB25">
        <v>41</v>
      </c>
      <c r="AC25">
        <v>40</v>
      </c>
      <c r="AD25">
        <v>31</v>
      </c>
      <c r="AE25">
        <v>24</v>
      </c>
      <c r="AF25">
        <v>31</v>
      </c>
      <c r="AG25">
        <v>26</v>
      </c>
      <c r="AH25">
        <v>27</v>
      </c>
      <c r="AI25">
        <v>23</v>
      </c>
      <c r="AJ25">
        <v>33</v>
      </c>
      <c r="AK25">
        <v>31</v>
      </c>
      <c r="AL25">
        <v>33</v>
      </c>
      <c r="AM25">
        <v>33</v>
      </c>
      <c r="AN25">
        <v>26</v>
      </c>
      <c r="AO25">
        <v>19</v>
      </c>
      <c r="AP25">
        <v>37</v>
      </c>
      <c r="AQ25">
        <v>38</v>
      </c>
      <c r="AR25">
        <v>38</v>
      </c>
      <c r="AS25">
        <v>37</v>
      </c>
      <c r="AT25">
        <v>19</v>
      </c>
      <c r="AU25">
        <v>33</v>
      </c>
      <c r="AV25">
        <v>33</v>
      </c>
      <c r="AW25">
        <v>45</v>
      </c>
      <c r="AX25">
        <v>29</v>
      </c>
      <c r="AY25">
        <v>28</v>
      </c>
      <c r="AZ25">
        <v>27</v>
      </c>
      <c r="BA25">
        <v>32</v>
      </c>
      <c r="BB25">
        <v>33</v>
      </c>
      <c r="BC25">
        <v>27</v>
      </c>
      <c r="BD25">
        <v>29</v>
      </c>
      <c r="BE25">
        <v>16</v>
      </c>
    </row>
    <row r="26" spans="2:57" x14ac:dyDescent="0.3">
      <c r="B26">
        <v>23</v>
      </c>
      <c r="C26" t="s">
        <v>46</v>
      </c>
      <c r="D26" t="s">
        <v>146</v>
      </c>
      <c r="E26">
        <v>2020</v>
      </c>
      <c r="F26">
        <v>32</v>
      </c>
      <c r="G26">
        <v>28</v>
      </c>
      <c r="H26">
        <v>39</v>
      </c>
      <c r="I26">
        <v>36</v>
      </c>
      <c r="J26">
        <v>47</v>
      </c>
      <c r="K26">
        <v>40</v>
      </c>
      <c r="L26">
        <v>35</v>
      </c>
      <c r="M26">
        <v>39</v>
      </c>
      <c r="N26">
        <v>40</v>
      </c>
      <c r="O26">
        <v>37</v>
      </c>
      <c r="P26">
        <v>38</v>
      </c>
      <c r="Q26">
        <v>31</v>
      </c>
      <c r="R26">
        <v>29</v>
      </c>
      <c r="S26">
        <v>41</v>
      </c>
      <c r="T26">
        <v>41</v>
      </c>
      <c r="U26">
        <v>34</v>
      </c>
      <c r="V26">
        <v>33</v>
      </c>
      <c r="W26">
        <v>32</v>
      </c>
      <c r="X26">
        <v>54</v>
      </c>
      <c r="Y26">
        <v>36</v>
      </c>
      <c r="Z26">
        <v>39</v>
      </c>
      <c r="AA26">
        <v>38</v>
      </c>
      <c r="AB26">
        <v>39</v>
      </c>
      <c r="AC26">
        <v>35</v>
      </c>
      <c r="AD26">
        <v>24</v>
      </c>
      <c r="AE26">
        <v>21</v>
      </c>
      <c r="AF26">
        <v>31</v>
      </c>
      <c r="AG26">
        <v>27</v>
      </c>
      <c r="AH26">
        <v>33</v>
      </c>
      <c r="AI26">
        <v>31</v>
      </c>
      <c r="AJ26">
        <v>25</v>
      </c>
      <c r="AK26">
        <v>27</v>
      </c>
      <c r="AL26">
        <v>26</v>
      </c>
      <c r="AM26">
        <v>38</v>
      </c>
      <c r="AN26">
        <v>25</v>
      </c>
      <c r="AO26">
        <v>17</v>
      </c>
      <c r="AP26">
        <v>34</v>
      </c>
      <c r="AQ26">
        <v>29</v>
      </c>
      <c r="AR26">
        <v>35</v>
      </c>
      <c r="AS26">
        <v>28</v>
      </c>
      <c r="AT26">
        <v>22</v>
      </c>
      <c r="AU26">
        <v>33</v>
      </c>
      <c r="AV26">
        <v>37</v>
      </c>
      <c r="AW26">
        <v>20</v>
      </c>
      <c r="AX26">
        <v>22</v>
      </c>
      <c r="AY26">
        <v>37</v>
      </c>
      <c r="AZ26">
        <v>39</v>
      </c>
      <c r="BA26">
        <v>26</v>
      </c>
      <c r="BB26">
        <v>24</v>
      </c>
      <c r="BC26">
        <v>29</v>
      </c>
      <c r="BD26">
        <v>28</v>
      </c>
      <c r="BE26">
        <v>30</v>
      </c>
    </row>
    <row r="27" spans="2:57" x14ac:dyDescent="0.3">
      <c r="B27">
        <v>24</v>
      </c>
      <c r="C27" t="s">
        <v>46</v>
      </c>
      <c r="D27" t="s">
        <v>146</v>
      </c>
      <c r="E27">
        <v>2019</v>
      </c>
      <c r="F27">
        <v>26</v>
      </c>
      <c r="G27">
        <v>31</v>
      </c>
      <c r="H27">
        <v>45</v>
      </c>
      <c r="I27">
        <v>36</v>
      </c>
      <c r="J27">
        <v>31</v>
      </c>
      <c r="K27">
        <v>28</v>
      </c>
      <c r="L27">
        <v>28</v>
      </c>
      <c r="M27">
        <v>34</v>
      </c>
      <c r="N27">
        <v>42</v>
      </c>
      <c r="O27">
        <v>40</v>
      </c>
      <c r="P27">
        <v>43</v>
      </c>
      <c r="Q27">
        <v>35</v>
      </c>
      <c r="R27">
        <v>30</v>
      </c>
      <c r="S27">
        <v>33</v>
      </c>
      <c r="T27">
        <v>40</v>
      </c>
      <c r="U27">
        <v>45</v>
      </c>
      <c r="V27">
        <v>48</v>
      </c>
      <c r="W27">
        <v>35</v>
      </c>
      <c r="X27">
        <v>30</v>
      </c>
      <c r="Y27">
        <v>29</v>
      </c>
      <c r="Z27">
        <v>39</v>
      </c>
      <c r="AA27">
        <v>41</v>
      </c>
      <c r="AB27">
        <v>30</v>
      </c>
      <c r="AC27">
        <v>34</v>
      </c>
      <c r="AD27">
        <v>28</v>
      </c>
      <c r="AE27">
        <v>22</v>
      </c>
      <c r="AF27">
        <v>31</v>
      </c>
      <c r="AG27">
        <v>29</v>
      </c>
      <c r="AH27">
        <v>30</v>
      </c>
      <c r="AI27">
        <v>34</v>
      </c>
      <c r="AJ27">
        <v>26</v>
      </c>
      <c r="AK27">
        <v>28</v>
      </c>
      <c r="AL27">
        <v>32</v>
      </c>
      <c r="AM27">
        <v>31</v>
      </c>
      <c r="AN27">
        <v>27</v>
      </c>
      <c r="AO27">
        <v>40</v>
      </c>
      <c r="AP27">
        <v>33</v>
      </c>
      <c r="AQ27">
        <v>34</v>
      </c>
      <c r="AR27">
        <v>31</v>
      </c>
      <c r="AS27">
        <v>19</v>
      </c>
      <c r="AT27">
        <v>48</v>
      </c>
      <c r="AU27">
        <v>21</v>
      </c>
      <c r="AV27">
        <v>31</v>
      </c>
      <c r="AW27">
        <v>19</v>
      </c>
      <c r="AX27">
        <v>24</v>
      </c>
      <c r="AY27">
        <v>32</v>
      </c>
      <c r="AZ27">
        <v>36</v>
      </c>
      <c r="BA27">
        <v>30</v>
      </c>
      <c r="BB27">
        <v>33</v>
      </c>
      <c r="BC27">
        <v>29</v>
      </c>
      <c r="BD27">
        <v>27</v>
      </c>
      <c r="BE27">
        <v>29</v>
      </c>
    </row>
    <row r="28" spans="2:57" x14ac:dyDescent="0.3">
      <c r="B28">
        <v>25</v>
      </c>
      <c r="C28" t="s">
        <v>33</v>
      </c>
      <c r="D28" t="s">
        <v>145</v>
      </c>
      <c r="E28">
        <v>2020</v>
      </c>
      <c r="F28">
        <v>27</v>
      </c>
      <c r="G28">
        <v>34</v>
      </c>
      <c r="H28">
        <v>43</v>
      </c>
      <c r="I28">
        <v>45</v>
      </c>
      <c r="J28">
        <v>28</v>
      </c>
      <c r="K28">
        <v>35</v>
      </c>
      <c r="L28">
        <v>26</v>
      </c>
      <c r="M28">
        <v>34</v>
      </c>
      <c r="N28">
        <v>38</v>
      </c>
      <c r="O28">
        <v>45</v>
      </c>
      <c r="P28">
        <v>26</v>
      </c>
      <c r="Q28">
        <v>49</v>
      </c>
      <c r="R28">
        <v>51</v>
      </c>
      <c r="S28">
        <v>41</v>
      </c>
      <c r="T28">
        <v>34</v>
      </c>
      <c r="U28">
        <v>38</v>
      </c>
      <c r="V28">
        <v>41</v>
      </c>
      <c r="W28">
        <v>38</v>
      </c>
      <c r="X28">
        <v>40</v>
      </c>
      <c r="Y28">
        <v>34</v>
      </c>
      <c r="Z28">
        <v>47</v>
      </c>
      <c r="AA28">
        <v>32</v>
      </c>
      <c r="AB28">
        <v>32</v>
      </c>
      <c r="AC28">
        <v>38</v>
      </c>
      <c r="AD28">
        <v>32</v>
      </c>
      <c r="AE28">
        <v>18</v>
      </c>
      <c r="AF28">
        <v>20</v>
      </c>
      <c r="AG28">
        <v>32</v>
      </c>
      <c r="AH28">
        <v>26</v>
      </c>
      <c r="AI28">
        <v>35</v>
      </c>
      <c r="AJ28">
        <v>29</v>
      </c>
      <c r="AK28">
        <v>25</v>
      </c>
      <c r="AL28">
        <v>27</v>
      </c>
      <c r="AM28">
        <v>35</v>
      </c>
      <c r="AN28">
        <v>20</v>
      </c>
      <c r="AO28">
        <v>28</v>
      </c>
      <c r="AP28">
        <v>35</v>
      </c>
      <c r="AQ28">
        <v>24</v>
      </c>
      <c r="AR28">
        <v>26</v>
      </c>
      <c r="AS28">
        <v>34</v>
      </c>
      <c r="AT28">
        <v>40</v>
      </c>
      <c r="AU28">
        <v>31</v>
      </c>
      <c r="AV28">
        <v>28</v>
      </c>
      <c r="AW28">
        <v>31</v>
      </c>
      <c r="AX28">
        <v>17</v>
      </c>
      <c r="AY28">
        <v>38</v>
      </c>
      <c r="AZ28">
        <v>34</v>
      </c>
      <c r="BA28">
        <v>28</v>
      </c>
      <c r="BB28">
        <v>21</v>
      </c>
      <c r="BC28">
        <v>28</v>
      </c>
      <c r="BD28">
        <v>30</v>
      </c>
      <c r="BE28">
        <v>15</v>
      </c>
    </row>
    <row r="29" spans="2:57" x14ac:dyDescent="0.3">
      <c r="B29">
        <v>26</v>
      </c>
      <c r="C29" t="s">
        <v>33</v>
      </c>
      <c r="D29" t="s">
        <v>145</v>
      </c>
      <c r="E29">
        <v>2019</v>
      </c>
      <c r="F29">
        <v>40</v>
      </c>
      <c r="G29">
        <v>38</v>
      </c>
      <c r="H29">
        <v>39</v>
      </c>
      <c r="I29">
        <v>38</v>
      </c>
      <c r="J29">
        <v>39</v>
      </c>
      <c r="K29">
        <v>33</v>
      </c>
      <c r="L29">
        <v>28</v>
      </c>
      <c r="M29">
        <v>44</v>
      </c>
      <c r="N29">
        <v>36</v>
      </c>
      <c r="O29">
        <v>36</v>
      </c>
      <c r="P29">
        <v>23</v>
      </c>
      <c r="Q29">
        <v>38</v>
      </c>
      <c r="R29">
        <v>38</v>
      </c>
      <c r="S29">
        <v>41</v>
      </c>
      <c r="T29">
        <v>43</v>
      </c>
      <c r="U29">
        <v>27</v>
      </c>
      <c r="V29">
        <v>38</v>
      </c>
      <c r="W29">
        <v>31</v>
      </c>
      <c r="X29">
        <v>43</v>
      </c>
      <c r="Y29">
        <v>32</v>
      </c>
      <c r="Z29">
        <v>35</v>
      </c>
      <c r="AA29">
        <v>38</v>
      </c>
      <c r="AB29">
        <v>48</v>
      </c>
      <c r="AC29">
        <v>38</v>
      </c>
      <c r="AD29">
        <v>30</v>
      </c>
      <c r="AE29">
        <v>21</v>
      </c>
      <c r="AF29">
        <v>20</v>
      </c>
      <c r="AG29">
        <v>22</v>
      </c>
      <c r="AH29">
        <v>24</v>
      </c>
      <c r="AI29">
        <v>23</v>
      </c>
      <c r="AJ29">
        <v>31</v>
      </c>
      <c r="AK29">
        <v>23</v>
      </c>
      <c r="AL29">
        <v>33</v>
      </c>
      <c r="AM29">
        <v>31</v>
      </c>
      <c r="AN29">
        <v>39</v>
      </c>
      <c r="AO29">
        <v>30</v>
      </c>
      <c r="AP29">
        <v>30</v>
      </c>
      <c r="AQ29">
        <v>34</v>
      </c>
      <c r="AR29">
        <v>31</v>
      </c>
      <c r="AS29">
        <v>21</v>
      </c>
      <c r="AT29">
        <v>21</v>
      </c>
      <c r="AU29">
        <v>39</v>
      </c>
      <c r="AV29">
        <v>30</v>
      </c>
      <c r="AW29">
        <v>29</v>
      </c>
      <c r="AX29">
        <v>29</v>
      </c>
      <c r="AY29">
        <v>41</v>
      </c>
      <c r="AZ29">
        <v>35</v>
      </c>
      <c r="BA29">
        <v>22</v>
      </c>
      <c r="BB29">
        <v>28</v>
      </c>
      <c r="BC29">
        <v>29</v>
      </c>
      <c r="BD29">
        <v>29</v>
      </c>
      <c r="BE29">
        <v>23</v>
      </c>
    </row>
    <row r="30" spans="2:57" x14ac:dyDescent="0.3">
      <c r="B30">
        <v>27</v>
      </c>
      <c r="C30" t="s">
        <v>51</v>
      </c>
      <c r="D30" t="s">
        <v>147</v>
      </c>
      <c r="E30">
        <v>2020</v>
      </c>
      <c r="F30">
        <v>32</v>
      </c>
      <c r="G30">
        <v>34</v>
      </c>
      <c r="H30">
        <v>46</v>
      </c>
      <c r="I30">
        <v>30</v>
      </c>
      <c r="J30">
        <v>39</v>
      </c>
      <c r="K30">
        <v>51</v>
      </c>
      <c r="L30">
        <v>28</v>
      </c>
      <c r="M30">
        <v>25</v>
      </c>
      <c r="N30">
        <v>30</v>
      </c>
      <c r="O30">
        <v>32</v>
      </c>
      <c r="P30">
        <v>38</v>
      </c>
      <c r="Q30">
        <v>23</v>
      </c>
      <c r="R30">
        <v>41</v>
      </c>
      <c r="S30">
        <v>29</v>
      </c>
      <c r="T30">
        <v>39</v>
      </c>
      <c r="U30">
        <v>38</v>
      </c>
      <c r="V30">
        <v>35</v>
      </c>
      <c r="W30">
        <v>31</v>
      </c>
      <c r="X30">
        <v>44</v>
      </c>
      <c r="Y30">
        <v>28</v>
      </c>
      <c r="Z30">
        <v>30</v>
      </c>
      <c r="AA30">
        <v>38</v>
      </c>
      <c r="AB30">
        <v>34</v>
      </c>
      <c r="AC30">
        <v>42</v>
      </c>
      <c r="AD30">
        <v>29</v>
      </c>
      <c r="AE30">
        <v>20</v>
      </c>
      <c r="AF30">
        <v>26</v>
      </c>
      <c r="AG30">
        <v>30</v>
      </c>
      <c r="AH30">
        <v>31</v>
      </c>
      <c r="AI30">
        <v>37</v>
      </c>
      <c r="AJ30">
        <v>41</v>
      </c>
      <c r="AK30">
        <v>30</v>
      </c>
      <c r="AL30">
        <v>28</v>
      </c>
      <c r="AM30">
        <v>30</v>
      </c>
      <c r="AN30">
        <v>30</v>
      </c>
      <c r="AO30">
        <v>23</v>
      </c>
      <c r="AP30">
        <v>48</v>
      </c>
      <c r="AQ30">
        <v>25</v>
      </c>
      <c r="AR30">
        <v>25</v>
      </c>
      <c r="AS30">
        <v>26</v>
      </c>
      <c r="AT30">
        <v>26</v>
      </c>
      <c r="AU30">
        <v>28</v>
      </c>
      <c r="AV30">
        <v>27</v>
      </c>
      <c r="AW30">
        <v>33</v>
      </c>
      <c r="AX30">
        <v>28</v>
      </c>
      <c r="AY30">
        <v>45</v>
      </c>
      <c r="AZ30">
        <v>30</v>
      </c>
      <c r="BA30">
        <v>44</v>
      </c>
      <c r="BB30">
        <v>29</v>
      </c>
      <c r="BC30">
        <v>27</v>
      </c>
      <c r="BD30">
        <v>23</v>
      </c>
      <c r="BE30">
        <v>22</v>
      </c>
    </row>
    <row r="31" spans="2:57" x14ac:dyDescent="0.3">
      <c r="B31">
        <v>28</v>
      </c>
      <c r="C31" t="s">
        <v>51</v>
      </c>
      <c r="D31" t="s">
        <v>147</v>
      </c>
      <c r="E31">
        <v>2019</v>
      </c>
      <c r="F31">
        <v>27</v>
      </c>
      <c r="G31">
        <v>45</v>
      </c>
      <c r="H31">
        <v>40</v>
      </c>
      <c r="I31">
        <v>34</v>
      </c>
      <c r="J31">
        <v>31</v>
      </c>
      <c r="K31">
        <v>35</v>
      </c>
      <c r="L31">
        <v>37</v>
      </c>
      <c r="M31">
        <v>40</v>
      </c>
      <c r="N31">
        <v>40</v>
      </c>
      <c r="O31">
        <v>37</v>
      </c>
      <c r="P31">
        <v>34</v>
      </c>
      <c r="Q31">
        <v>25</v>
      </c>
      <c r="R31">
        <v>29</v>
      </c>
      <c r="S31">
        <v>30</v>
      </c>
      <c r="T31">
        <v>42</v>
      </c>
      <c r="U31">
        <v>35</v>
      </c>
      <c r="V31">
        <v>37</v>
      </c>
      <c r="W31">
        <v>42</v>
      </c>
      <c r="X31">
        <v>38</v>
      </c>
      <c r="Y31">
        <v>33</v>
      </c>
      <c r="Z31">
        <v>38</v>
      </c>
      <c r="AA31">
        <v>39</v>
      </c>
      <c r="AB31">
        <v>33</v>
      </c>
      <c r="AC31">
        <v>41</v>
      </c>
      <c r="AD31">
        <v>24</v>
      </c>
      <c r="AE31">
        <v>20</v>
      </c>
      <c r="AF31">
        <v>25</v>
      </c>
      <c r="AG31">
        <v>32</v>
      </c>
      <c r="AH31">
        <v>25</v>
      </c>
      <c r="AI31">
        <v>32</v>
      </c>
      <c r="AJ31">
        <v>27</v>
      </c>
      <c r="AK31">
        <v>28</v>
      </c>
      <c r="AL31">
        <v>34</v>
      </c>
      <c r="AM31">
        <v>39</v>
      </c>
      <c r="AN31">
        <v>19</v>
      </c>
      <c r="AO31">
        <v>32</v>
      </c>
      <c r="AP31">
        <v>23</v>
      </c>
      <c r="AQ31">
        <v>30</v>
      </c>
      <c r="AR31">
        <v>33</v>
      </c>
      <c r="AS31">
        <v>34</v>
      </c>
      <c r="AT31">
        <v>23</v>
      </c>
      <c r="AU31">
        <v>28</v>
      </c>
      <c r="AV31">
        <v>34</v>
      </c>
      <c r="AW31">
        <v>27</v>
      </c>
      <c r="AX31">
        <v>39</v>
      </c>
      <c r="AY31">
        <v>36</v>
      </c>
      <c r="AZ31">
        <v>39</v>
      </c>
      <c r="BA31">
        <v>35</v>
      </c>
      <c r="BB31">
        <v>22</v>
      </c>
      <c r="BC31">
        <v>35</v>
      </c>
      <c r="BD31">
        <v>16</v>
      </c>
      <c r="BE31">
        <v>23</v>
      </c>
    </row>
    <row r="32" spans="2:57" x14ac:dyDescent="0.3">
      <c r="B32">
        <v>29</v>
      </c>
      <c r="C32" t="s">
        <v>61</v>
      </c>
      <c r="D32" t="s">
        <v>146</v>
      </c>
      <c r="E32">
        <v>2020</v>
      </c>
      <c r="F32">
        <v>38</v>
      </c>
      <c r="G32">
        <v>27</v>
      </c>
      <c r="H32">
        <v>36</v>
      </c>
      <c r="I32">
        <v>36</v>
      </c>
      <c r="J32">
        <v>35</v>
      </c>
      <c r="K32">
        <v>39</v>
      </c>
      <c r="L32">
        <v>33</v>
      </c>
      <c r="M32">
        <v>29</v>
      </c>
      <c r="N32">
        <v>41</v>
      </c>
      <c r="O32">
        <v>31</v>
      </c>
      <c r="P32">
        <v>37</v>
      </c>
      <c r="Q32">
        <v>37</v>
      </c>
      <c r="R32">
        <v>30</v>
      </c>
      <c r="S32">
        <v>35</v>
      </c>
      <c r="T32">
        <v>25</v>
      </c>
      <c r="U32">
        <v>28</v>
      </c>
      <c r="V32">
        <v>42</v>
      </c>
      <c r="W32">
        <v>30</v>
      </c>
      <c r="X32">
        <v>39</v>
      </c>
      <c r="Y32">
        <v>30</v>
      </c>
      <c r="Z32">
        <v>45</v>
      </c>
      <c r="AA32">
        <v>35</v>
      </c>
      <c r="AB32">
        <v>32</v>
      </c>
      <c r="AC32">
        <v>30</v>
      </c>
      <c r="AD32">
        <v>29</v>
      </c>
      <c r="AE32">
        <v>25</v>
      </c>
      <c r="AF32">
        <v>25</v>
      </c>
      <c r="AG32">
        <v>26</v>
      </c>
      <c r="AH32">
        <v>26</v>
      </c>
      <c r="AI32">
        <v>25</v>
      </c>
      <c r="AJ32">
        <v>35</v>
      </c>
      <c r="AK32">
        <v>24</v>
      </c>
      <c r="AL32">
        <v>27</v>
      </c>
      <c r="AM32">
        <v>27</v>
      </c>
      <c r="AN32">
        <v>44</v>
      </c>
      <c r="AO32">
        <v>43</v>
      </c>
      <c r="AP32">
        <v>22</v>
      </c>
      <c r="AQ32">
        <v>35</v>
      </c>
      <c r="AR32">
        <v>31</v>
      </c>
      <c r="AS32">
        <v>33</v>
      </c>
      <c r="AT32">
        <v>35</v>
      </c>
      <c r="AU32">
        <v>25</v>
      </c>
      <c r="AV32">
        <v>40</v>
      </c>
      <c r="AW32">
        <v>43</v>
      </c>
      <c r="AX32">
        <v>36</v>
      </c>
      <c r="AY32">
        <v>34</v>
      </c>
      <c r="AZ32">
        <v>32</v>
      </c>
      <c r="BA32">
        <v>18</v>
      </c>
      <c r="BB32">
        <v>26</v>
      </c>
      <c r="BC32">
        <v>35</v>
      </c>
      <c r="BD32">
        <v>29</v>
      </c>
      <c r="BE32">
        <v>23</v>
      </c>
    </row>
    <row r="33" spans="2:57" x14ac:dyDescent="0.3">
      <c r="B33">
        <v>30</v>
      </c>
      <c r="C33" t="s">
        <v>61</v>
      </c>
      <c r="D33" t="s">
        <v>146</v>
      </c>
      <c r="E33">
        <v>2019</v>
      </c>
      <c r="F33">
        <v>25</v>
      </c>
      <c r="G33">
        <v>30</v>
      </c>
      <c r="H33">
        <v>32</v>
      </c>
      <c r="I33">
        <v>47</v>
      </c>
      <c r="J33">
        <v>45</v>
      </c>
      <c r="K33">
        <v>50</v>
      </c>
      <c r="L33">
        <v>40</v>
      </c>
      <c r="M33">
        <v>35</v>
      </c>
      <c r="N33">
        <v>33</v>
      </c>
      <c r="O33">
        <v>33</v>
      </c>
      <c r="P33">
        <v>35</v>
      </c>
      <c r="Q33">
        <v>43</v>
      </c>
      <c r="R33">
        <v>41</v>
      </c>
      <c r="S33">
        <v>32</v>
      </c>
      <c r="T33">
        <v>38</v>
      </c>
      <c r="U33">
        <v>40</v>
      </c>
      <c r="V33">
        <v>30</v>
      </c>
      <c r="W33">
        <v>36</v>
      </c>
      <c r="X33">
        <v>27</v>
      </c>
      <c r="Y33">
        <v>26</v>
      </c>
      <c r="Z33">
        <v>39</v>
      </c>
      <c r="AA33">
        <v>38</v>
      </c>
      <c r="AB33">
        <v>34</v>
      </c>
      <c r="AC33">
        <v>33</v>
      </c>
      <c r="AD33">
        <v>24</v>
      </c>
      <c r="AE33">
        <v>22</v>
      </c>
      <c r="AF33">
        <v>18</v>
      </c>
      <c r="AG33">
        <v>36</v>
      </c>
      <c r="AH33">
        <v>28</v>
      </c>
      <c r="AI33">
        <v>33</v>
      </c>
      <c r="AJ33">
        <v>27</v>
      </c>
      <c r="AK33">
        <v>24</v>
      </c>
      <c r="AL33">
        <v>25</v>
      </c>
      <c r="AM33">
        <v>30</v>
      </c>
      <c r="AN33">
        <v>31</v>
      </c>
      <c r="AO33">
        <v>30</v>
      </c>
      <c r="AP33">
        <v>19</v>
      </c>
      <c r="AQ33">
        <v>26</v>
      </c>
      <c r="AR33">
        <v>36</v>
      </c>
      <c r="AS33">
        <v>28</v>
      </c>
      <c r="AT33">
        <v>39</v>
      </c>
      <c r="AU33">
        <v>35</v>
      </c>
      <c r="AV33">
        <v>37</v>
      </c>
      <c r="AW33">
        <v>32</v>
      </c>
      <c r="AX33">
        <v>25</v>
      </c>
      <c r="AY33">
        <v>31</v>
      </c>
      <c r="AZ33">
        <v>29</v>
      </c>
      <c r="BA33">
        <v>28</v>
      </c>
      <c r="BB33">
        <v>37</v>
      </c>
      <c r="BC33">
        <v>22</v>
      </c>
      <c r="BD33">
        <v>31</v>
      </c>
      <c r="BE33">
        <v>26</v>
      </c>
    </row>
    <row r="34" spans="2:57" x14ac:dyDescent="0.3">
      <c r="B34">
        <v>31</v>
      </c>
      <c r="C34" t="s">
        <v>26</v>
      </c>
      <c r="D34" t="s">
        <v>145</v>
      </c>
      <c r="E34">
        <v>2020</v>
      </c>
      <c r="F34">
        <v>31</v>
      </c>
      <c r="G34">
        <v>39</v>
      </c>
      <c r="H34">
        <v>50</v>
      </c>
      <c r="I34">
        <v>31</v>
      </c>
      <c r="J34">
        <v>37</v>
      </c>
      <c r="K34">
        <v>30</v>
      </c>
      <c r="L34">
        <v>37</v>
      </c>
      <c r="M34">
        <v>44</v>
      </c>
      <c r="N34">
        <v>35</v>
      </c>
      <c r="O34">
        <v>33</v>
      </c>
      <c r="P34">
        <v>26</v>
      </c>
      <c r="Q34">
        <v>32</v>
      </c>
      <c r="R34">
        <v>41</v>
      </c>
      <c r="S34">
        <v>35</v>
      </c>
      <c r="T34">
        <v>35</v>
      </c>
      <c r="U34">
        <v>47</v>
      </c>
      <c r="V34">
        <v>43</v>
      </c>
      <c r="W34">
        <v>45</v>
      </c>
      <c r="X34">
        <v>41</v>
      </c>
      <c r="Y34">
        <v>40</v>
      </c>
      <c r="Z34">
        <v>29</v>
      </c>
      <c r="AA34">
        <v>22</v>
      </c>
      <c r="AB34">
        <v>36</v>
      </c>
      <c r="AC34">
        <v>25</v>
      </c>
      <c r="AD34">
        <v>32</v>
      </c>
      <c r="AE34">
        <v>18</v>
      </c>
      <c r="AF34">
        <v>22</v>
      </c>
      <c r="AG34">
        <v>21</v>
      </c>
      <c r="AH34">
        <v>27</v>
      </c>
      <c r="AI34">
        <v>30</v>
      </c>
      <c r="AJ34">
        <v>35</v>
      </c>
      <c r="AK34">
        <v>33</v>
      </c>
      <c r="AL34">
        <v>32</v>
      </c>
      <c r="AM34">
        <v>24</v>
      </c>
      <c r="AN34">
        <v>18</v>
      </c>
      <c r="AO34">
        <v>35</v>
      </c>
      <c r="AP34">
        <v>33</v>
      </c>
      <c r="AQ34">
        <v>30</v>
      </c>
      <c r="AR34">
        <v>24</v>
      </c>
      <c r="AS34">
        <v>23</v>
      </c>
      <c r="AT34">
        <v>36</v>
      </c>
      <c r="AU34">
        <v>27</v>
      </c>
      <c r="AV34">
        <v>31</v>
      </c>
      <c r="AW34">
        <v>39</v>
      </c>
      <c r="AX34">
        <v>38</v>
      </c>
      <c r="AY34">
        <v>21</v>
      </c>
      <c r="AZ34">
        <v>32</v>
      </c>
      <c r="BA34">
        <v>33</v>
      </c>
      <c r="BB34">
        <v>34</v>
      </c>
      <c r="BC34">
        <v>24</v>
      </c>
      <c r="BD34">
        <v>22</v>
      </c>
      <c r="BE34">
        <v>30</v>
      </c>
    </row>
    <row r="35" spans="2:57" x14ac:dyDescent="0.3">
      <c r="B35">
        <v>32</v>
      </c>
      <c r="C35" t="s">
        <v>26</v>
      </c>
      <c r="D35" t="s">
        <v>145</v>
      </c>
      <c r="E35">
        <v>2019</v>
      </c>
      <c r="F35">
        <v>36</v>
      </c>
      <c r="G35">
        <v>44</v>
      </c>
      <c r="H35">
        <v>22</v>
      </c>
      <c r="I35">
        <v>35</v>
      </c>
      <c r="J35">
        <v>34</v>
      </c>
      <c r="K35">
        <v>34</v>
      </c>
      <c r="L35">
        <v>38</v>
      </c>
      <c r="M35">
        <v>34</v>
      </c>
      <c r="N35">
        <v>26</v>
      </c>
      <c r="O35">
        <v>36</v>
      </c>
      <c r="P35">
        <v>33</v>
      </c>
      <c r="Q35">
        <v>28</v>
      </c>
      <c r="R35">
        <v>43</v>
      </c>
      <c r="S35">
        <v>38</v>
      </c>
      <c r="T35">
        <v>19</v>
      </c>
      <c r="U35">
        <v>40</v>
      </c>
      <c r="V35">
        <v>41</v>
      </c>
      <c r="W35">
        <v>32</v>
      </c>
      <c r="X35">
        <v>41</v>
      </c>
      <c r="Y35">
        <v>36</v>
      </c>
      <c r="Z35">
        <v>51</v>
      </c>
      <c r="AA35">
        <v>29</v>
      </c>
      <c r="AB35">
        <v>29</v>
      </c>
      <c r="AC35">
        <v>32</v>
      </c>
      <c r="AD35">
        <v>24</v>
      </c>
      <c r="AE35">
        <v>23</v>
      </c>
      <c r="AF35">
        <v>19</v>
      </c>
      <c r="AG35">
        <v>32</v>
      </c>
      <c r="AH35">
        <v>26</v>
      </c>
      <c r="AI35">
        <v>28</v>
      </c>
      <c r="AJ35">
        <v>31</v>
      </c>
      <c r="AK35">
        <v>22</v>
      </c>
      <c r="AL35">
        <v>49</v>
      </c>
      <c r="AM35">
        <v>35</v>
      </c>
      <c r="AN35">
        <v>29</v>
      </c>
      <c r="AO35">
        <v>38</v>
      </c>
      <c r="AP35">
        <v>29</v>
      </c>
      <c r="AQ35">
        <v>31</v>
      </c>
      <c r="AR35">
        <v>25</v>
      </c>
      <c r="AS35">
        <v>21</v>
      </c>
      <c r="AT35">
        <v>22</v>
      </c>
      <c r="AU35">
        <v>32</v>
      </c>
      <c r="AV35">
        <v>28</v>
      </c>
      <c r="AW35">
        <v>31</v>
      </c>
      <c r="AX35">
        <v>39</v>
      </c>
      <c r="AY35">
        <v>29</v>
      </c>
      <c r="AZ35">
        <v>29</v>
      </c>
      <c r="BA35">
        <v>34</v>
      </c>
      <c r="BB35">
        <v>27</v>
      </c>
      <c r="BC35">
        <v>40</v>
      </c>
      <c r="BD35">
        <v>35</v>
      </c>
      <c r="BE35">
        <v>24</v>
      </c>
    </row>
    <row r="36" spans="2:57" x14ac:dyDescent="0.3">
      <c r="B36">
        <v>33</v>
      </c>
      <c r="C36" t="s">
        <v>64</v>
      </c>
      <c r="D36" t="s">
        <v>147</v>
      </c>
      <c r="E36">
        <v>2020</v>
      </c>
      <c r="F36">
        <v>36</v>
      </c>
      <c r="G36">
        <v>33</v>
      </c>
      <c r="H36">
        <v>40</v>
      </c>
      <c r="I36">
        <v>46</v>
      </c>
      <c r="J36">
        <v>39</v>
      </c>
      <c r="K36">
        <v>39</v>
      </c>
      <c r="L36">
        <v>26</v>
      </c>
      <c r="M36">
        <v>44</v>
      </c>
      <c r="N36">
        <v>34</v>
      </c>
      <c r="O36">
        <v>34</v>
      </c>
      <c r="P36">
        <v>43</v>
      </c>
      <c r="Q36">
        <v>46</v>
      </c>
      <c r="R36">
        <v>36</v>
      </c>
      <c r="S36">
        <v>28</v>
      </c>
      <c r="T36">
        <v>27</v>
      </c>
      <c r="U36">
        <v>44</v>
      </c>
      <c r="V36">
        <v>32</v>
      </c>
      <c r="W36">
        <v>32</v>
      </c>
      <c r="X36">
        <v>39</v>
      </c>
      <c r="Y36">
        <v>32</v>
      </c>
      <c r="Z36">
        <v>36</v>
      </c>
      <c r="AA36">
        <v>39</v>
      </c>
      <c r="AB36">
        <v>31</v>
      </c>
      <c r="AC36">
        <v>25</v>
      </c>
      <c r="AD36">
        <v>33</v>
      </c>
      <c r="AE36">
        <v>22</v>
      </c>
      <c r="AF36">
        <v>24</v>
      </c>
      <c r="AG36">
        <v>22</v>
      </c>
      <c r="AH36">
        <v>24</v>
      </c>
      <c r="AI36">
        <v>28</v>
      </c>
      <c r="AJ36">
        <v>27</v>
      </c>
      <c r="AK36">
        <v>18</v>
      </c>
      <c r="AL36">
        <v>24</v>
      </c>
      <c r="AM36">
        <v>27</v>
      </c>
      <c r="AN36">
        <v>34</v>
      </c>
      <c r="AO36">
        <v>27</v>
      </c>
      <c r="AP36">
        <v>35</v>
      </c>
      <c r="AQ36">
        <v>38</v>
      </c>
      <c r="AR36">
        <v>52</v>
      </c>
      <c r="AS36">
        <v>32</v>
      </c>
      <c r="AT36">
        <v>25</v>
      </c>
      <c r="AU36">
        <v>25</v>
      </c>
      <c r="AV36">
        <v>22</v>
      </c>
      <c r="AW36">
        <v>24</v>
      </c>
      <c r="AX36">
        <v>29</v>
      </c>
      <c r="AY36">
        <v>35</v>
      </c>
      <c r="AZ36">
        <v>33</v>
      </c>
      <c r="BA36">
        <v>32</v>
      </c>
      <c r="BB36">
        <v>34</v>
      </c>
      <c r="BC36">
        <v>32</v>
      </c>
      <c r="BD36">
        <v>19</v>
      </c>
      <c r="BE36">
        <v>18</v>
      </c>
    </row>
    <row r="37" spans="2:57" x14ac:dyDescent="0.3">
      <c r="B37">
        <v>34</v>
      </c>
      <c r="C37" t="s">
        <v>64</v>
      </c>
      <c r="D37" t="s">
        <v>147</v>
      </c>
      <c r="E37">
        <v>2019</v>
      </c>
      <c r="F37">
        <v>34</v>
      </c>
      <c r="G37">
        <v>37</v>
      </c>
      <c r="H37">
        <v>29</v>
      </c>
      <c r="I37">
        <v>42</v>
      </c>
      <c r="J37">
        <v>31</v>
      </c>
      <c r="K37">
        <v>36</v>
      </c>
      <c r="L37">
        <v>36</v>
      </c>
      <c r="M37">
        <v>43</v>
      </c>
      <c r="N37">
        <v>29</v>
      </c>
      <c r="O37">
        <v>30</v>
      </c>
      <c r="P37">
        <v>48</v>
      </c>
      <c r="Q37">
        <v>34</v>
      </c>
      <c r="R37">
        <v>38</v>
      </c>
      <c r="S37">
        <v>33</v>
      </c>
      <c r="T37">
        <v>28</v>
      </c>
      <c r="U37">
        <v>45</v>
      </c>
      <c r="V37">
        <v>41</v>
      </c>
      <c r="W37">
        <v>33</v>
      </c>
      <c r="X37">
        <v>52</v>
      </c>
      <c r="Y37">
        <v>38</v>
      </c>
      <c r="Z37">
        <v>29</v>
      </c>
      <c r="AA37">
        <v>33</v>
      </c>
      <c r="AB37">
        <v>43</v>
      </c>
      <c r="AC37">
        <v>34</v>
      </c>
      <c r="AD37">
        <v>33</v>
      </c>
      <c r="AE37">
        <v>23</v>
      </c>
      <c r="AF37">
        <v>25</v>
      </c>
      <c r="AG37">
        <v>28</v>
      </c>
      <c r="AH37">
        <v>25</v>
      </c>
      <c r="AI37">
        <v>23</v>
      </c>
      <c r="AJ37">
        <v>32</v>
      </c>
      <c r="AK37">
        <v>25</v>
      </c>
      <c r="AL37">
        <v>36</v>
      </c>
      <c r="AM37">
        <v>36</v>
      </c>
      <c r="AN37">
        <v>27</v>
      </c>
      <c r="AO37">
        <v>25</v>
      </c>
      <c r="AP37">
        <v>22</v>
      </c>
      <c r="AQ37">
        <v>28</v>
      </c>
      <c r="AR37">
        <v>24</v>
      </c>
      <c r="AS37">
        <v>27</v>
      </c>
      <c r="AT37">
        <v>35</v>
      </c>
      <c r="AU37">
        <v>30</v>
      </c>
      <c r="AV37">
        <v>24</v>
      </c>
      <c r="AW37">
        <v>31</v>
      </c>
      <c r="AX37">
        <v>31</v>
      </c>
      <c r="AY37">
        <v>31</v>
      </c>
      <c r="AZ37">
        <v>20</v>
      </c>
      <c r="BA37">
        <v>33</v>
      </c>
      <c r="BB37">
        <v>27</v>
      </c>
      <c r="BC37">
        <v>24</v>
      </c>
      <c r="BD37">
        <v>30</v>
      </c>
      <c r="BE37">
        <v>18</v>
      </c>
    </row>
    <row r="38" spans="2:57" x14ac:dyDescent="0.3">
      <c r="B38">
        <v>35</v>
      </c>
      <c r="C38" t="s">
        <v>46</v>
      </c>
      <c r="D38" t="s">
        <v>145</v>
      </c>
      <c r="E38">
        <v>2020</v>
      </c>
      <c r="F38">
        <v>34</v>
      </c>
      <c r="G38">
        <v>30</v>
      </c>
      <c r="H38">
        <v>42</v>
      </c>
      <c r="I38">
        <v>42</v>
      </c>
      <c r="J38">
        <v>29</v>
      </c>
      <c r="K38">
        <v>24</v>
      </c>
      <c r="L38">
        <v>36</v>
      </c>
      <c r="M38">
        <v>42</v>
      </c>
      <c r="N38">
        <v>42</v>
      </c>
      <c r="O38">
        <v>29</v>
      </c>
      <c r="P38">
        <v>42</v>
      </c>
      <c r="Q38">
        <v>47</v>
      </c>
      <c r="R38">
        <v>26</v>
      </c>
      <c r="S38">
        <v>30</v>
      </c>
      <c r="T38">
        <v>32</v>
      </c>
      <c r="U38">
        <v>37</v>
      </c>
      <c r="V38">
        <v>40</v>
      </c>
      <c r="W38">
        <v>30</v>
      </c>
      <c r="X38">
        <v>37</v>
      </c>
      <c r="Y38">
        <v>33</v>
      </c>
      <c r="Z38">
        <v>40</v>
      </c>
      <c r="AA38">
        <v>36</v>
      </c>
      <c r="AB38">
        <v>22</v>
      </c>
      <c r="AC38">
        <v>31</v>
      </c>
      <c r="AD38">
        <v>39</v>
      </c>
      <c r="AE38">
        <v>24</v>
      </c>
      <c r="AF38">
        <v>26</v>
      </c>
      <c r="AG38">
        <v>24</v>
      </c>
      <c r="AH38">
        <v>27</v>
      </c>
      <c r="AI38">
        <v>24</v>
      </c>
      <c r="AJ38">
        <v>25</v>
      </c>
      <c r="AK38">
        <v>43</v>
      </c>
      <c r="AL38">
        <v>29</v>
      </c>
      <c r="AM38">
        <v>27</v>
      </c>
      <c r="AN38">
        <v>34</v>
      </c>
      <c r="AO38">
        <v>21</v>
      </c>
      <c r="AP38">
        <v>33</v>
      </c>
      <c r="AQ38">
        <v>30</v>
      </c>
      <c r="AR38">
        <v>34</v>
      </c>
      <c r="AS38">
        <v>22</v>
      </c>
      <c r="AT38">
        <v>22</v>
      </c>
      <c r="AU38">
        <v>25</v>
      </c>
      <c r="AV38">
        <v>32</v>
      </c>
      <c r="AW38">
        <v>32</v>
      </c>
      <c r="AX38">
        <v>25</v>
      </c>
      <c r="AY38">
        <v>36</v>
      </c>
      <c r="AZ38">
        <v>36</v>
      </c>
      <c r="BA38">
        <v>23</v>
      </c>
      <c r="BB38">
        <v>28</v>
      </c>
      <c r="BC38">
        <v>43</v>
      </c>
      <c r="BD38">
        <v>20</v>
      </c>
      <c r="BE38">
        <v>25</v>
      </c>
    </row>
    <row r="39" spans="2:57" x14ac:dyDescent="0.3">
      <c r="B39">
        <v>36</v>
      </c>
      <c r="C39" t="s">
        <v>46</v>
      </c>
      <c r="D39" t="s">
        <v>145</v>
      </c>
      <c r="E39">
        <v>2019</v>
      </c>
      <c r="F39">
        <v>35</v>
      </c>
      <c r="G39">
        <v>29</v>
      </c>
      <c r="H39">
        <v>40</v>
      </c>
      <c r="I39">
        <v>32</v>
      </c>
      <c r="J39">
        <v>33</v>
      </c>
      <c r="K39">
        <v>30</v>
      </c>
      <c r="L39">
        <v>36</v>
      </c>
      <c r="M39">
        <v>42</v>
      </c>
      <c r="N39">
        <v>40</v>
      </c>
      <c r="O39">
        <v>44</v>
      </c>
      <c r="P39">
        <v>40</v>
      </c>
      <c r="Q39">
        <v>38</v>
      </c>
      <c r="R39">
        <v>34</v>
      </c>
      <c r="S39">
        <v>34</v>
      </c>
      <c r="T39">
        <v>36</v>
      </c>
      <c r="U39">
        <v>38</v>
      </c>
      <c r="V39">
        <v>31</v>
      </c>
      <c r="W39">
        <v>35</v>
      </c>
      <c r="X39">
        <v>44</v>
      </c>
      <c r="Y39">
        <v>38</v>
      </c>
      <c r="Z39">
        <v>36</v>
      </c>
      <c r="AA39">
        <v>41</v>
      </c>
      <c r="AB39">
        <v>33</v>
      </c>
      <c r="AC39">
        <v>38</v>
      </c>
      <c r="AD39">
        <v>31</v>
      </c>
      <c r="AE39">
        <v>34</v>
      </c>
      <c r="AF39">
        <v>20</v>
      </c>
      <c r="AG39">
        <v>24</v>
      </c>
      <c r="AH39">
        <v>27</v>
      </c>
      <c r="AI39">
        <v>31</v>
      </c>
      <c r="AJ39">
        <v>25</v>
      </c>
      <c r="AK39">
        <v>18</v>
      </c>
      <c r="AL39">
        <v>35</v>
      </c>
      <c r="AM39">
        <v>19</v>
      </c>
      <c r="AN39">
        <v>34</v>
      </c>
      <c r="AO39">
        <v>23</v>
      </c>
      <c r="AP39">
        <v>20</v>
      </c>
      <c r="AQ39">
        <v>28</v>
      </c>
      <c r="AR39">
        <v>27</v>
      </c>
      <c r="AS39">
        <v>34</v>
      </c>
      <c r="AT39">
        <v>19</v>
      </c>
      <c r="AU39">
        <v>35</v>
      </c>
      <c r="AV39">
        <v>18</v>
      </c>
      <c r="AW39">
        <v>35</v>
      </c>
      <c r="AX39">
        <v>20</v>
      </c>
      <c r="AY39">
        <v>34</v>
      </c>
      <c r="AZ39">
        <v>31</v>
      </c>
      <c r="BA39">
        <v>33</v>
      </c>
      <c r="BB39">
        <v>30</v>
      </c>
      <c r="BC39">
        <v>25</v>
      </c>
      <c r="BD39">
        <v>30</v>
      </c>
      <c r="BE39">
        <v>18</v>
      </c>
    </row>
    <row r="40" spans="2:57" x14ac:dyDescent="0.3">
      <c r="B40">
        <v>37</v>
      </c>
      <c r="C40" t="s">
        <v>39</v>
      </c>
      <c r="D40" t="s">
        <v>147</v>
      </c>
      <c r="E40">
        <v>2020</v>
      </c>
      <c r="F40">
        <v>25</v>
      </c>
      <c r="G40">
        <v>37</v>
      </c>
      <c r="H40">
        <v>42</v>
      </c>
      <c r="I40">
        <v>50</v>
      </c>
      <c r="J40">
        <v>18</v>
      </c>
      <c r="K40">
        <v>32</v>
      </c>
      <c r="L40">
        <v>38</v>
      </c>
      <c r="M40">
        <v>37</v>
      </c>
      <c r="N40">
        <v>33</v>
      </c>
      <c r="O40">
        <v>30</v>
      </c>
      <c r="P40">
        <v>37</v>
      </c>
      <c r="Q40">
        <v>20</v>
      </c>
      <c r="R40">
        <v>41</v>
      </c>
      <c r="S40">
        <v>40</v>
      </c>
      <c r="T40">
        <v>39</v>
      </c>
      <c r="U40">
        <v>38</v>
      </c>
      <c r="V40">
        <v>34</v>
      </c>
      <c r="W40">
        <v>32</v>
      </c>
      <c r="X40">
        <v>41</v>
      </c>
      <c r="Y40">
        <v>30</v>
      </c>
      <c r="Z40">
        <v>40</v>
      </c>
      <c r="AA40">
        <v>36</v>
      </c>
      <c r="AB40">
        <v>31</v>
      </c>
      <c r="AC40">
        <v>33</v>
      </c>
      <c r="AD40">
        <v>28</v>
      </c>
      <c r="AE40">
        <v>22</v>
      </c>
      <c r="AF40">
        <v>22</v>
      </c>
      <c r="AG40">
        <v>30</v>
      </c>
      <c r="AH40">
        <v>23</v>
      </c>
      <c r="AI40">
        <v>31</v>
      </c>
      <c r="AJ40">
        <v>28</v>
      </c>
      <c r="AK40">
        <v>30</v>
      </c>
      <c r="AL40">
        <v>34</v>
      </c>
      <c r="AM40">
        <v>29</v>
      </c>
      <c r="AN40">
        <v>30</v>
      </c>
      <c r="AO40">
        <v>32</v>
      </c>
      <c r="AP40">
        <v>26</v>
      </c>
      <c r="AQ40">
        <v>30</v>
      </c>
      <c r="AR40">
        <v>31</v>
      </c>
      <c r="AS40">
        <v>24</v>
      </c>
      <c r="AT40">
        <v>29</v>
      </c>
      <c r="AU40">
        <v>27</v>
      </c>
      <c r="AV40">
        <v>24</v>
      </c>
      <c r="AW40">
        <v>28</v>
      </c>
      <c r="AX40">
        <v>30</v>
      </c>
      <c r="AY40">
        <v>28</v>
      </c>
      <c r="AZ40">
        <v>29</v>
      </c>
      <c r="BA40">
        <v>34</v>
      </c>
      <c r="BB40">
        <v>31</v>
      </c>
      <c r="BC40">
        <v>29</v>
      </c>
      <c r="BD40">
        <v>25</v>
      </c>
      <c r="BE40">
        <v>19</v>
      </c>
    </row>
    <row r="41" spans="2:57" x14ac:dyDescent="0.3">
      <c r="B41">
        <v>38</v>
      </c>
      <c r="C41" t="s">
        <v>39</v>
      </c>
      <c r="D41" t="s">
        <v>147</v>
      </c>
      <c r="E41">
        <v>2019</v>
      </c>
      <c r="F41">
        <v>35</v>
      </c>
      <c r="G41">
        <v>37</v>
      </c>
      <c r="H41">
        <v>31</v>
      </c>
      <c r="I41">
        <v>23</v>
      </c>
      <c r="J41">
        <v>37</v>
      </c>
      <c r="K41">
        <v>42</v>
      </c>
      <c r="L41">
        <v>38</v>
      </c>
      <c r="M41">
        <v>34</v>
      </c>
      <c r="N41">
        <v>33</v>
      </c>
      <c r="O41">
        <v>37</v>
      </c>
      <c r="P41">
        <v>34</v>
      </c>
      <c r="Q41">
        <v>43</v>
      </c>
      <c r="R41">
        <v>37</v>
      </c>
      <c r="S41">
        <v>32</v>
      </c>
      <c r="T41">
        <v>43</v>
      </c>
      <c r="U41">
        <v>42</v>
      </c>
      <c r="V41">
        <v>41</v>
      </c>
      <c r="W41">
        <v>43</v>
      </c>
      <c r="X41">
        <v>29</v>
      </c>
      <c r="Y41">
        <v>33</v>
      </c>
      <c r="Z41">
        <v>39</v>
      </c>
      <c r="AA41">
        <v>25</v>
      </c>
      <c r="AB41">
        <v>32</v>
      </c>
      <c r="AC41">
        <v>31</v>
      </c>
      <c r="AD41">
        <v>23</v>
      </c>
      <c r="AE41">
        <v>19</v>
      </c>
      <c r="AF41">
        <v>21</v>
      </c>
      <c r="AG41">
        <v>29</v>
      </c>
      <c r="AH41">
        <v>21</v>
      </c>
      <c r="AI41">
        <v>25</v>
      </c>
      <c r="AJ41">
        <v>20</v>
      </c>
      <c r="AK41">
        <v>29</v>
      </c>
      <c r="AL41">
        <v>22</v>
      </c>
      <c r="AM41">
        <v>19</v>
      </c>
      <c r="AN41">
        <v>37</v>
      </c>
      <c r="AO41">
        <v>28</v>
      </c>
      <c r="AP41">
        <v>37</v>
      </c>
      <c r="AQ41">
        <v>27</v>
      </c>
      <c r="AR41">
        <v>23</v>
      </c>
      <c r="AS41">
        <v>28</v>
      </c>
      <c r="AT41">
        <v>42</v>
      </c>
      <c r="AU41">
        <v>28</v>
      </c>
      <c r="AV41">
        <v>29</v>
      </c>
      <c r="AW41">
        <v>32</v>
      </c>
      <c r="AX41">
        <v>25</v>
      </c>
      <c r="AY41">
        <v>31</v>
      </c>
      <c r="AZ41">
        <v>21</v>
      </c>
      <c r="BA41">
        <v>35</v>
      </c>
      <c r="BB41">
        <v>23</v>
      </c>
      <c r="BC41">
        <v>33</v>
      </c>
      <c r="BD41">
        <v>28</v>
      </c>
      <c r="BE41">
        <v>27</v>
      </c>
    </row>
    <row r="42" spans="2:57" x14ac:dyDescent="0.3">
      <c r="B42">
        <v>39</v>
      </c>
      <c r="C42" t="s">
        <v>56</v>
      </c>
      <c r="D42" t="s">
        <v>148</v>
      </c>
      <c r="E42">
        <v>2020</v>
      </c>
      <c r="F42">
        <v>26</v>
      </c>
      <c r="G42">
        <v>28</v>
      </c>
      <c r="H42">
        <v>33</v>
      </c>
      <c r="I42">
        <v>32</v>
      </c>
      <c r="J42">
        <v>20</v>
      </c>
      <c r="K42">
        <v>33</v>
      </c>
      <c r="L42">
        <v>42</v>
      </c>
      <c r="M42">
        <v>29</v>
      </c>
      <c r="N42">
        <v>24</v>
      </c>
      <c r="O42">
        <v>32</v>
      </c>
      <c r="P42">
        <v>45</v>
      </c>
      <c r="Q42">
        <v>41</v>
      </c>
      <c r="R42">
        <v>35</v>
      </c>
      <c r="S42">
        <v>39</v>
      </c>
      <c r="T42">
        <v>32</v>
      </c>
      <c r="U42">
        <v>36</v>
      </c>
      <c r="V42">
        <v>31</v>
      </c>
      <c r="W42">
        <v>32</v>
      </c>
      <c r="X42">
        <v>48</v>
      </c>
      <c r="Y42">
        <v>26</v>
      </c>
      <c r="Z42">
        <v>34</v>
      </c>
      <c r="AA42">
        <v>30</v>
      </c>
      <c r="AB42">
        <v>36</v>
      </c>
      <c r="AC42">
        <v>31</v>
      </c>
      <c r="AD42">
        <v>34</v>
      </c>
      <c r="AE42">
        <v>19</v>
      </c>
      <c r="AF42">
        <v>19</v>
      </c>
      <c r="AG42">
        <v>27</v>
      </c>
      <c r="AH42">
        <v>28</v>
      </c>
      <c r="AI42">
        <v>32</v>
      </c>
      <c r="AJ42">
        <v>21</v>
      </c>
      <c r="AK42">
        <v>24</v>
      </c>
      <c r="AL42">
        <v>34</v>
      </c>
      <c r="AM42">
        <v>26</v>
      </c>
      <c r="AN42">
        <v>38</v>
      </c>
      <c r="AO42">
        <v>32</v>
      </c>
      <c r="AP42">
        <v>26</v>
      </c>
      <c r="AQ42">
        <v>22</v>
      </c>
      <c r="AR42">
        <v>27</v>
      </c>
      <c r="AS42">
        <v>32</v>
      </c>
      <c r="AT42">
        <v>37</v>
      </c>
      <c r="AU42">
        <v>29</v>
      </c>
      <c r="AV42">
        <v>32</v>
      </c>
      <c r="AW42">
        <v>27</v>
      </c>
      <c r="AX42">
        <v>40</v>
      </c>
      <c r="AY42">
        <v>33</v>
      </c>
      <c r="AZ42">
        <v>29</v>
      </c>
      <c r="BA42">
        <v>35</v>
      </c>
      <c r="BB42">
        <v>30</v>
      </c>
      <c r="BC42">
        <v>29</v>
      </c>
      <c r="BD42">
        <v>25</v>
      </c>
      <c r="BE42">
        <v>20</v>
      </c>
    </row>
    <row r="43" spans="2:57" x14ac:dyDescent="0.3">
      <c r="B43">
        <v>40</v>
      </c>
      <c r="C43" t="s">
        <v>56</v>
      </c>
      <c r="D43" t="s">
        <v>148</v>
      </c>
      <c r="E43">
        <v>2019</v>
      </c>
      <c r="F43">
        <v>31</v>
      </c>
      <c r="G43">
        <v>27</v>
      </c>
      <c r="H43">
        <v>37</v>
      </c>
      <c r="I43">
        <v>29</v>
      </c>
      <c r="J43">
        <v>34</v>
      </c>
      <c r="K43">
        <v>39</v>
      </c>
      <c r="L43">
        <v>28</v>
      </c>
      <c r="M43">
        <v>28</v>
      </c>
      <c r="N43">
        <v>30</v>
      </c>
      <c r="O43">
        <v>32</v>
      </c>
      <c r="P43">
        <v>38</v>
      </c>
      <c r="Q43">
        <v>37</v>
      </c>
      <c r="R43">
        <v>39</v>
      </c>
      <c r="S43">
        <v>30</v>
      </c>
      <c r="T43">
        <v>40</v>
      </c>
      <c r="U43">
        <v>32</v>
      </c>
      <c r="V43">
        <v>42</v>
      </c>
      <c r="W43">
        <v>29</v>
      </c>
      <c r="X43">
        <v>31</v>
      </c>
      <c r="Y43">
        <v>38</v>
      </c>
      <c r="Z43">
        <v>35</v>
      </c>
      <c r="AA43">
        <v>27</v>
      </c>
      <c r="AB43">
        <v>38</v>
      </c>
      <c r="AC43">
        <v>36</v>
      </c>
      <c r="AD43">
        <v>35</v>
      </c>
      <c r="AE43">
        <v>26</v>
      </c>
      <c r="AF43">
        <v>22</v>
      </c>
      <c r="AG43">
        <v>23</v>
      </c>
      <c r="AH43">
        <v>27</v>
      </c>
      <c r="AI43">
        <v>31</v>
      </c>
      <c r="AJ43">
        <v>29</v>
      </c>
      <c r="AK43">
        <v>24</v>
      </c>
      <c r="AL43">
        <v>30</v>
      </c>
      <c r="AM43">
        <v>25</v>
      </c>
      <c r="AN43">
        <v>25</v>
      </c>
      <c r="AO43">
        <v>27</v>
      </c>
      <c r="AP43">
        <v>24</v>
      </c>
      <c r="AQ43">
        <v>35</v>
      </c>
      <c r="AR43">
        <v>30</v>
      </c>
      <c r="AS43">
        <v>34</v>
      </c>
      <c r="AT43">
        <v>24</v>
      </c>
      <c r="AU43">
        <v>21</v>
      </c>
      <c r="AV43">
        <v>31</v>
      </c>
      <c r="AW43">
        <v>36</v>
      </c>
      <c r="AX43">
        <v>27</v>
      </c>
      <c r="AY43">
        <v>25</v>
      </c>
      <c r="AZ43">
        <v>27</v>
      </c>
      <c r="BA43">
        <v>34</v>
      </c>
      <c r="BB43">
        <v>27</v>
      </c>
      <c r="BC43">
        <v>37</v>
      </c>
      <c r="BD43">
        <v>31</v>
      </c>
      <c r="BE43">
        <v>19</v>
      </c>
    </row>
    <row r="44" spans="2:57" x14ac:dyDescent="0.3">
      <c r="B44">
        <v>41</v>
      </c>
      <c r="C44" t="s">
        <v>61</v>
      </c>
      <c r="D44" t="s">
        <v>145</v>
      </c>
      <c r="E44">
        <v>2020</v>
      </c>
      <c r="F44">
        <v>28</v>
      </c>
      <c r="G44">
        <v>23</v>
      </c>
      <c r="H44">
        <v>35</v>
      </c>
      <c r="I44">
        <v>34</v>
      </c>
      <c r="J44">
        <v>33</v>
      </c>
      <c r="K44">
        <v>27</v>
      </c>
      <c r="L44">
        <v>33</v>
      </c>
      <c r="M44">
        <v>27</v>
      </c>
      <c r="N44">
        <v>25</v>
      </c>
      <c r="O44">
        <v>32</v>
      </c>
      <c r="P44">
        <v>40</v>
      </c>
      <c r="Q44">
        <v>28</v>
      </c>
      <c r="R44">
        <v>34</v>
      </c>
      <c r="S44">
        <v>24</v>
      </c>
      <c r="T44">
        <v>31</v>
      </c>
      <c r="U44">
        <v>23</v>
      </c>
      <c r="V44">
        <v>27</v>
      </c>
      <c r="W44">
        <v>21</v>
      </c>
      <c r="X44">
        <v>46</v>
      </c>
      <c r="Y44">
        <v>29</v>
      </c>
      <c r="Z44">
        <v>21</v>
      </c>
      <c r="AA44">
        <v>21</v>
      </c>
      <c r="AB44">
        <v>27</v>
      </c>
      <c r="AC44">
        <v>35</v>
      </c>
      <c r="AD44">
        <v>27</v>
      </c>
      <c r="AE44">
        <v>24</v>
      </c>
      <c r="AF44">
        <v>22</v>
      </c>
      <c r="AG44">
        <v>16</v>
      </c>
      <c r="AH44">
        <v>19</v>
      </c>
      <c r="AI44">
        <v>28</v>
      </c>
      <c r="AJ44">
        <v>23</v>
      </c>
      <c r="AK44">
        <v>14</v>
      </c>
      <c r="AL44">
        <v>17</v>
      </c>
      <c r="AM44">
        <v>21</v>
      </c>
      <c r="AN44">
        <v>16</v>
      </c>
      <c r="AO44">
        <v>23</v>
      </c>
      <c r="AP44">
        <v>30</v>
      </c>
      <c r="AQ44">
        <v>20</v>
      </c>
      <c r="AR44">
        <v>15</v>
      </c>
      <c r="AS44">
        <v>19</v>
      </c>
      <c r="AT44">
        <v>20</v>
      </c>
      <c r="AU44">
        <v>14</v>
      </c>
      <c r="AV44">
        <v>25</v>
      </c>
      <c r="AW44">
        <v>18</v>
      </c>
      <c r="AX44">
        <v>29</v>
      </c>
      <c r="AY44">
        <v>30</v>
      </c>
      <c r="AZ44">
        <v>30</v>
      </c>
      <c r="BA44">
        <v>19</v>
      </c>
      <c r="BB44">
        <v>13</v>
      </c>
      <c r="BC44">
        <v>25</v>
      </c>
      <c r="BD44">
        <v>24</v>
      </c>
      <c r="BE44">
        <v>30</v>
      </c>
    </row>
    <row r="45" spans="2:57" x14ac:dyDescent="0.3">
      <c r="B45">
        <v>42</v>
      </c>
      <c r="C45" t="s">
        <v>61</v>
      </c>
      <c r="D45" t="s">
        <v>145</v>
      </c>
      <c r="E45">
        <v>2019</v>
      </c>
      <c r="F45">
        <v>17</v>
      </c>
      <c r="G45">
        <v>16</v>
      </c>
      <c r="H45">
        <v>19</v>
      </c>
      <c r="I45">
        <v>20</v>
      </c>
      <c r="J45">
        <v>19</v>
      </c>
      <c r="K45">
        <v>19</v>
      </c>
      <c r="L45">
        <v>29</v>
      </c>
      <c r="M45">
        <v>35</v>
      </c>
      <c r="N45">
        <v>15</v>
      </c>
      <c r="O45">
        <v>27</v>
      </c>
      <c r="P45">
        <v>24</v>
      </c>
      <c r="Q45">
        <v>24</v>
      </c>
      <c r="R45">
        <v>34</v>
      </c>
      <c r="S45">
        <v>29</v>
      </c>
      <c r="T45">
        <v>24</v>
      </c>
      <c r="U45">
        <v>29</v>
      </c>
      <c r="V45">
        <v>24</v>
      </c>
      <c r="W45">
        <v>29</v>
      </c>
      <c r="X45">
        <v>22</v>
      </c>
      <c r="Y45">
        <v>22</v>
      </c>
      <c r="Z45">
        <v>37</v>
      </c>
      <c r="AA45">
        <v>32</v>
      </c>
      <c r="AB45">
        <v>25</v>
      </c>
      <c r="AC45">
        <v>27</v>
      </c>
      <c r="AD45">
        <v>50</v>
      </c>
      <c r="AE45">
        <v>33</v>
      </c>
      <c r="AF45">
        <v>14</v>
      </c>
      <c r="AG45">
        <v>11</v>
      </c>
      <c r="AH45">
        <v>13</v>
      </c>
      <c r="AI45">
        <v>24</v>
      </c>
      <c r="AJ45">
        <v>16</v>
      </c>
      <c r="AK45">
        <v>17</v>
      </c>
      <c r="AL45">
        <v>15</v>
      </c>
      <c r="AM45">
        <v>17</v>
      </c>
      <c r="AN45">
        <v>18</v>
      </c>
      <c r="AO45">
        <v>20</v>
      </c>
      <c r="AP45">
        <v>19</v>
      </c>
      <c r="AQ45">
        <v>26</v>
      </c>
      <c r="AR45">
        <v>16</v>
      </c>
      <c r="AS45">
        <v>24</v>
      </c>
      <c r="AT45">
        <v>17</v>
      </c>
      <c r="AU45">
        <v>20</v>
      </c>
      <c r="AV45">
        <v>26</v>
      </c>
      <c r="AW45">
        <v>35</v>
      </c>
      <c r="AX45">
        <v>29</v>
      </c>
      <c r="AY45">
        <v>22</v>
      </c>
      <c r="AZ45">
        <v>22</v>
      </c>
      <c r="BA45">
        <v>30</v>
      </c>
      <c r="BB45">
        <v>29</v>
      </c>
      <c r="BC45">
        <v>31</v>
      </c>
      <c r="BD45">
        <v>34</v>
      </c>
      <c r="BE45">
        <v>39</v>
      </c>
    </row>
    <row r="46" spans="2:57" x14ac:dyDescent="0.3">
      <c r="B46">
        <v>43</v>
      </c>
      <c r="C46" t="s">
        <v>33</v>
      </c>
      <c r="D46" t="s">
        <v>147</v>
      </c>
      <c r="E46">
        <v>2020</v>
      </c>
      <c r="F46">
        <v>18</v>
      </c>
      <c r="G46">
        <v>26</v>
      </c>
      <c r="H46">
        <v>12</v>
      </c>
      <c r="I46">
        <v>17</v>
      </c>
      <c r="J46">
        <v>23</v>
      </c>
      <c r="K46">
        <v>15</v>
      </c>
      <c r="L46">
        <v>18</v>
      </c>
      <c r="M46">
        <v>19</v>
      </c>
      <c r="N46">
        <v>33</v>
      </c>
      <c r="O46">
        <v>31</v>
      </c>
      <c r="P46">
        <v>21</v>
      </c>
      <c r="Q46">
        <v>32</v>
      </c>
      <c r="R46">
        <v>21</v>
      </c>
      <c r="S46">
        <v>17</v>
      </c>
      <c r="T46">
        <v>29</v>
      </c>
      <c r="U46">
        <v>20</v>
      </c>
      <c r="V46">
        <v>20</v>
      </c>
      <c r="W46">
        <v>23</v>
      </c>
      <c r="X46">
        <v>20</v>
      </c>
      <c r="Y46">
        <v>27</v>
      </c>
      <c r="Z46">
        <v>20</v>
      </c>
      <c r="AA46">
        <v>30</v>
      </c>
      <c r="AB46">
        <v>29</v>
      </c>
      <c r="AC46">
        <v>33</v>
      </c>
      <c r="AD46">
        <v>43</v>
      </c>
      <c r="AE46">
        <v>31</v>
      </c>
      <c r="AF46">
        <v>9</v>
      </c>
      <c r="AG46">
        <v>17</v>
      </c>
      <c r="AH46">
        <v>16</v>
      </c>
      <c r="AI46">
        <v>17</v>
      </c>
      <c r="AJ46">
        <v>14</v>
      </c>
      <c r="AK46">
        <v>15</v>
      </c>
      <c r="AL46">
        <v>13</v>
      </c>
      <c r="AM46">
        <v>8</v>
      </c>
      <c r="AN46">
        <v>13</v>
      </c>
      <c r="AO46">
        <v>25</v>
      </c>
      <c r="AP46">
        <v>16</v>
      </c>
      <c r="AQ46">
        <v>29</v>
      </c>
      <c r="AR46">
        <v>17</v>
      </c>
      <c r="AS46">
        <v>17</v>
      </c>
      <c r="AT46">
        <v>19</v>
      </c>
      <c r="AU46">
        <v>19</v>
      </c>
      <c r="AV46">
        <v>24</v>
      </c>
      <c r="AW46">
        <v>26</v>
      </c>
      <c r="AX46">
        <v>21</v>
      </c>
      <c r="AY46">
        <v>25</v>
      </c>
      <c r="AZ46">
        <v>25</v>
      </c>
      <c r="BA46">
        <v>24</v>
      </c>
      <c r="BB46">
        <v>29</v>
      </c>
      <c r="BC46">
        <v>23</v>
      </c>
      <c r="BD46">
        <v>34</v>
      </c>
      <c r="BE46">
        <v>30</v>
      </c>
    </row>
    <row r="47" spans="2:57" x14ac:dyDescent="0.3">
      <c r="B47">
        <v>44</v>
      </c>
      <c r="C47" t="s">
        <v>33</v>
      </c>
      <c r="D47" t="s">
        <v>147</v>
      </c>
      <c r="E47">
        <v>2019</v>
      </c>
      <c r="F47">
        <v>26</v>
      </c>
      <c r="G47">
        <v>16</v>
      </c>
      <c r="H47">
        <v>23</v>
      </c>
      <c r="I47">
        <v>19</v>
      </c>
      <c r="J47">
        <v>29</v>
      </c>
      <c r="K47">
        <v>21</v>
      </c>
      <c r="L47">
        <v>16</v>
      </c>
      <c r="M47">
        <v>14</v>
      </c>
      <c r="N47">
        <v>29</v>
      </c>
      <c r="O47">
        <v>13</v>
      </c>
      <c r="P47">
        <v>20</v>
      </c>
      <c r="Q47">
        <v>22</v>
      </c>
      <c r="R47">
        <v>16</v>
      </c>
      <c r="S47">
        <v>26</v>
      </c>
      <c r="T47">
        <v>19</v>
      </c>
      <c r="U47">
        <v>26</v>
      </c>
      <c r="V47">
        <v>23</v>
      </c>
      <c r="W47">
        <v>17</v>
      </c>
      <c r="X47">
        <v>12</v>
      </c>
      <c r="Y47">
        <v>20</v>
      </c>
      <c r="Z47">
        <v>24</v>
      </c>
      <c r="AA47">
        <v>29</v>
      </c>
      <c r="AB47">
        <v>24</v>
      </c>
      <c r="AC47">
        <v>38</v>
      </c>
      <c r="AD47">
        <v>24</v>
      </c>
      <c r="AE47">
        <v>27</v>
      </c>
      <c r="AF47">
        <v>10</v>
      </c>
      <c r="AG47">
        <v>17</v>
      </c>
      <c r="AH47">
        <v>10</v>
      </c>
      <c r="AI47">
        <v>16</v>
      </c>
      <c r="AJ47">
        <v>18</v>
      </c>
      <c r="AK47">
        <v>21</v>
      </c>
      <c r="AL47">
        <v>14</v>
      </c>
      <c r="AM47">
        <v>23</v>
      </c>
      <c r="AN47">
        <v>21</v>
      </c>
      <c r="AO47">
        <v>15</v>
      </c>
      <c r="AP47">
        <v>25</v>
      </c>
      <c r="AQ47">
        <v>15</v>
      </c>
      <c r="AR47">
        <v>13</v>
      </c>
      <c r="AS47">
        <v>11</v>
      </c>
      <c r="AT47">
        <v>21</v>
      </c>
      <c r="AU47">
        <v>19</v>
      </c>
      <c r="AV47">
        <v>20</v>
      </c>
      <c r="AW47">
        <v>15</v>
      </c>
      <c r="AX47">
        <v>17</v>
      </c>
      <c r="AY47">
        <v>11</v>
      </c>
      <c r="AZ47">
        <v>12</v>
      </c>
      <c r="BA47">
        <v>18</v>
      </c>
      <c r="BB47">
        <v>23</v>
      </c>
      <c r="BC47">
        <v>22</v>
      </c>
      <c r="BD47">
        <v>19</v>
      </c>
      <c r="BE47">
        <v>31</v>
      </c>
    </row>
    <row r="48" spans="2:57" x14ac:dyDescent="0.3">
      <c r="B48">
        <v>45</v>
      </c>
      <c r="C48" t="s">
        <v>51</v>
      </c>
      <c r="D48" t="s">
        <v>148</v>
      </c>
      <c r="E48">
        <v>2020</v>
      </c>
      <c r="F48">
        <v>24</v>
      </c>
      <c r="G48">
        <v>18</v>
      </c>
      <c r="H48">
        <v>15</v>
      </c>
      <c r="I48">
        <v>21</v>
      </c>
      <c r="J48">
        <v>20</v>
      </c>
      <c r="K48">
        <v>19</v>
      </c>
      <c r="L48">
        <v>21</v>
      </c>
      <c r="M48">
        <v>25</v>
      </c>
      <c r="N48">
        <v>21</v>
      </c>
      <c r="O48">
        <v>13</v>
      </c>
      <c r="P48">
        <v>31</v>
      </c>
      <c r="Q48">
        <v>20</v>
      </c>
      <c r="R48">
        <v>23</v>
      </c>
      <c r="S48">
        <v>18</v>
      </c>
      <c r="T48">
        <v>16</v>
      </c>
      <c r="U48">
        <v>18</v>
      </c>
      <c r="V48">
        <v>15</v>
      </c>
      <c r="W48">
        <v>25</v>
      </c>
      <c r="X48">
        <v>23</v>
      </c>
      <c r="Y48">
        <v>25</v>
      </c>
      <c r="Z48">
        <v>26</v>
      </c>
      <c r="AA48">
        <v>9</v>
      </c>
      <c r="AB48">
        <v>23</v>
      </c>
      <c r="AC48">
        <v>23</v>
      </c>
      <c r="AD48">
        <v>22</v>
      </c>
      <c r="AE48">
        <v>26</v>
      </c>
      <c r="AF48">
        <v>15</v>
      </c>
      <c r="AG48">
        <v>16</v>
      </c>
      <c r="AH48">
        <v>15</v>
      </c>
      <c r="AI48">
        <v>20</v>
      </c>
      <c r="AJ48">
        <v>13</v>
      </c>
      <c r="AK48">
        <v>15</v>
      </c>
      <c r="AL48">
        <v>16</v>
      </c>
      <c r="AM48">
        <v>17</v>
      </c>
      <c r="AN48">
        <v>19</v>
      </c>
      <c r="AO48">
        <v>13</v>
      </c>
      <c r="AP48">
        <v>14</v>
      </c>
      <c r="AQ48">
        <v>17</v>
      </c>
      <c r="AR48">
        <v>17</v>
      </c>
      <c r="AS48">
        <v>15</v>
      </c>
      <c r="AT48">
        <v>22</v>
      </c>
      <c r="AU48">
        <v>14</v>
      </c>
      <c r="AV48">
        <v>23</v>
      </c>
      <c r="AW48">
        <v>12</v>
      </c>
      <c r="AX48">
        <v>13</v>
      </c>
      <c r="AY48">
        <v>12</v>
      </c>
      <c r="AZ48">
        <v>21</v>
      </c>
      <c r="BA48">
        <v>19</v>
      </c>
      <c r="BB48">
        <v>11</v>
      </c>
      <c r="BC48">
        <v>20</v>
      </c>
      <c r="BD48">
        <v>20</v>
      </c>
      <c r="BE48">
        <v>20</v>
      </c>
    </row>
    <row r="49" spans="2:57" x14ac:dyDescent="0.3">
      <c r="B49">
        <v>46</v>
      </c>
      <c r="C49" t="s">
        <v>51</v>
      </c>
      <c r="D49" t="s">
        <v>148</v>
      </c>
      <c r="E49">
        <v>2019</v>
      </c>
      <c r="F49">
        <v>23</v>
      </c>
      <c r="G49">
        <v>12</v>
      </c>
      <c r="H49">
        <v>16</v>
      </c>
      <c r="I49">
        <v>22</v>
      </c>
      <c r="J49">
        <v>18</v>
      </c>
      <c r="K49">
        <v>18</v>
      </c>
      <c r="L49">
        <v>17</v>
      </c>
      <c r="M49">
        <v>11</v>
      </c>
      <c r="N49">
        <v>28</v>
      </c>
      <c r="O49">
        <v>10</v>
      </c>
      <c r="P49">
        <v>25</v>
      </c>
      <c r="Q49">
        <v>24</v>
      </c>
      <c r="R49">
        <v>22</v>
      </c>
      <c r="S49">
        <v>25</v>
      </c>
      <c r="T49">
        <v>12</v>
      </c>
      <c r="U49">
        <v>17</v>
      </c>
      <c r="V49">
        <v>16</v>
      </c>
      <c r="W49">
        <v>33</v>
      </c>
      <c r="X49">
        <v>20</v>
      </c>
      <c r="Y49">
        <v>16</v>
      </c>
      <c r="Z49">
        <v>20</v>
      </c>
      <c r="AA49">
        <v>20</v>
      </c>
      <c r="AB49">
        <v>25</v>
      </c>
      <c r="AC49">
        <v>24</v>
      </c>
      <c r="AD49">
        <v>32</v>
      </c>
      <c r="AE49">
        <v>35</v>
      </c>
      <c r="AF49">
        <v>13</v>
      </c>
      <c r="AG49">
        <v>12</v>
      </c>
      <c r="AH49">
        <v>11</v>
      </c>
      <c r="AI49">
        <v>10</v>
      </c>
      <c r="AJ49">
        <v>11</v>
      </c>
      <c r="AK49">
        <v>6</v>
      </c>
      <c r="AL49">
        <v>10</v>
      </c>
      <c r="AM49">
        <v>18</v>
      </c>
      <c r="AN49">
        <v>19</v>
      </c>
      <c r="AO49">
        <v>19</v>
      </c>
      <c r="AP49">
        <v>13</v>
      </c>
      <c r="AQ49">
        <v>16</v>
      </c>
      <c r="AR49">
        <v>11</v>
      </c>
      <c r="AS49">
        <v>13</v>
      </c>
      <c r="AT49">
        <v>24</v>
      </c>
      <c r="AU49">
        <v>15</v>
      </c>
      <c r="AV49">
        <v>18</v>
      </c>
      <c r="AW49">
        <v>24</v>
      </c>
      <c r="AX49">
        <v>14</v>
      </c>
      <c r="AY49">
        <v>18</v>
      </c>
      <c r="AZ49">
        <v>18</v>
      </c>
      <c r="BA49">
        <v>13</v>
      </c>
      <c r="BB49">
        <v>23</v>
      </c>
      <c r="BC49">
        <v>22</v>
      </c>
      <c r="BD49">
        <v>23</v>
      </c>
      <c r="BE49">
        <v>31</v>
      </c>
    </row>
    <row r="50" spans="2:57" x14ac:dyDescent="0.3">
      <c r="B50">
        <v>47</v>
      </c>
      <c r="C50" t="s">
        <v>26</v>
      </c>
      <c r="D50" t="s">
        <v>147</v>
      </c>
      <c r="E50">
        <v>2020</v>
      </c>
      <c r="F50">
        <v>15</v>
      </c>
      <c r="G50">
        <v>26</v>
      </c>
      <c r="H50">
        <v>11</v>
      </c>
      <c r="I50">
        <v>15</v>
      </c>
      <c r="J50">
        <v>19</v>
      </c>
      <c r="K50">
        <v>15</v>
      </c>
      <c r="L50">
        <v>16</v>
      </c>
      <c r="M50">
        <v>19</v>
      </c>
      <c r="N50">
        <v>19</v>
      </c>
      <c r="O50">
        <v>23</v>
      </c>
      <c r="P50">
        <v>24</v>
      </c>
      <c r="Q50">
        <v>24</v>
      </c>
      <c r="R50">
        <v>19</v>
      </c>
      <c r="S50">
        <v>26</v>
      </c>
      <c r="T50">
        <v>19</v>
      </c>
      <c r="U50">
        <v>16</v>
      </c>
      <c r="V50">
        <v>20</v>
      </c>
      <c r="W50">
        <v>23</v>
      </c>
      <c r="X50">
        <v>20</v>
      </c>
      <c r="Y50">
        <v>9</v>
      </c>
      <c r="Z50">
        <v>13</v>
      </c>
      <c r="AA50">
        <v>23</v>
      </c>
      <c r="AB50">
        <v>28</v>
      </c>
      <c r="AC50">
        <v>27</v>
      </c>
      <c r="AD50">
        <v>26</v>
      </c>
      <c r="AE50">
        <v>27</v>
      </c>
      <c r="AF50">
        <v>6</v>
      </c>
      <c r="AG50">
        <v>14</v>
      </c>
      <c r="AH50">
        <v>13</v>
      </c>
      <c r="AI50">
        <v>8</v>
      </c>
      <c r="AJ50">
        <v>18</v>
      </c>
      <c r="AK50">
        <v>16</v>
      </c>
      <c r="AL50">
        <v>15</v>
      </c>
      <c r="AM50">
        <v>17</v>
      </c>
      <c r="AN50">
        <v>7</v>
      </c>
      <c r="AO50">
        <v>18</v>
      </c>
      <c r="AP50">
        <v>13</v>
      </c>
      <c r="AQ50">
        <v>17</v>
      </c>
      <c r="AR50">
        <v>9</v>
      </c>
      <c r="AS50">
        <v>16</v>
      </c>
      <c r="AT50">
        <v>16</v>
      </c>
      <c r="AU50">
        <v>16</v>
      </c>
      <c r="AV50">
        <v>12</v>
      </c>
      <c r="AW50">
        <v>18</v>
      </c>
      <c r="AX50">
        <v>13</v>
      </c>
      <c r="AY50">
        <v>11</v>
      </c>
      <c r="AZ50">
        <v>20</v>
      </c>
      <c r="BA50">
        <v>20</v>
      </c>
      <c r="BB50">
        <v>26</v>
      </c>
      <c r="BC50">
        <v>26</v>
      </c>
      <c r="BD50">
        <v>25</v>
      </c>
      <c r="BE50">
        <v>37</v>
      </c>
    </row>
    <row r="51" spans="2:57" x14ac:dyDescent="0.3">
      <c r="B51">
        <v>48</v>
      </c>
      <c r="C51" t="s">
        <v>26</v>
      </c>
      <c r="D51" t="s">
        <v>147</v>
      </c>
      <c r="E51">
        <v>2019</v>
      </c>
      <c r="F51">
        <v>16</v>
      </c>
      <c r="G51">
        <v>30</v>
      </c>
      <c r="H51">
        <v>25</v>
      </c>
      <c r="I51">
        <v>11</v>
      </c>
      <c r="J51">
        <v>23</v>
      </c>
      <c r="K51">
        <v>19</v>
      </c>
      <c r="L51">
        <v>27</v>
      </c>
      <c r="M51">
        <v>15</v>
      </c>
      <c r="N51">
        <v>30</v>
      </c>
      <c r="O51">
        <v>23</v>
      </c>
      <c r="P51">
        <v>19</v>
      </c>
      <c r="Q51">
        <v>22</v>
      </c>
      <c r="R51">
        <v>16</v>
      </c>
      <c r="S51">
        <v>17</v>
      </c>
      <c r="T51">
        <v>19</v>
      </c>
      <c r="U51">
        <v>20</v>
      </c>
      <c r="V51">
        <v>30</v>
      </c>
      <c r="W51">
        <v>15</v>
      </c>
      <c r="X51">
        <v>24</v>
      </c>
      <c r="Y51">
        <v>15</v>
      </c>
      <c r="Z51">
        <v>18</v>
      </c>
      <c r="AA51">
        <v>16</v>
      </c>
      <c r="AB51">
        <v>15</v>
      </c>
      <c r="AC51">
        <v>23</v>
      </c>
      <c r="AD51">
        <v>20</v>
      </c>
      <c r="AE51">
        <v>20</v>
      </c>
      <c r="AF51">
        <v>15</v>
      </c>
      <c r="AG51">
        <v>11</v>
      </c>
      <c r="AH51">
        <v>9</v>
      </c>
      <c r="AI51">
        <v>12</v>
      </c>
      <c r="AJ51">
        <v>21</v>
      </c>
      <c r="AK51">
        <v>26</v>
      </c>
      <c r="AL51">
        <v>20</v>
      </c>
      <c r="AM51">
        <v>12</v>
      </c>
      <c r="AN51">
        <v>16</v>
      </c>
      <c r="AO51">
        <v>14</v>
      </c>
      <c r="AP51">
        <v>11</v>
      </c>
      <c r="AQ51">
        <v>15</v>
      </c>
      <c r="AR51">
        <v>24</v>
      </c>
      <c r="AS51">
        <v>14</v>
      </c>
      <c r="AT51">
        <v>19</v>
      </c>
      <c r="AU51">
        <v>20</v>
      </c>
      <c r="AV51">
        <v>19</v>
      </c>
      <c r="AW51">
        <v>14</v>
      </c>
      <c r="AX51">
        <v>18</v>
      </c>
      <c r="AY51">
        <v>13</v>
      </c>
      <c r="AZ51">
        <v>17</v>
      </c>
      <c r="BA51">
        <v>15</v>
      </c>
      <c r="BB51">
        <v>11</v>
      </c>
      <c r="BC51">
        <v>13</v>
      </c>
      <c r="BD51">
        <v>18</v>
      </c>
      <c r="BE51">
        <v>20</v>
      </c>
    </row>
    <row r="52" spans="2:57" x14ac:dyDescent="0.3">
      <c r="B52">
        <v>49</v>
      </c>
      <c r="C52" t="s">
        <v>64</v>
      </c>
      <c r="D52" t="s">
        <v>148</v>
      </c>
      <c r="E52">
        <v>2020</v>
      </c>
      <c r="F52">
        <v>19</v>
      </c>
      <c r="G52">
        <v>14</v>
      </c>
      <c r="H52">
        <v>17</v>
      </c>
      <c r="I52">
        <v>27</v>
      </c>
      <c r="J52">
        <v>14</v>
      </c>
      <c r="K52">
        <v>18</v>
      </c>
      <c r="L52">
        <v>18</v>
      </c>
      <c r="M52">
        <v>18</v>
      </c>
      <c r="N52">
        <v>14</v>
      </c>
      <c r="O52">
        <v>18</v>
      </c>
      <c r="P52">
        <v>19</v>
      </c>
      <c r="Q52">
        <v>17</v>
      </c>
      <c r="R52">
        <v>28</v>
      </c>
      <c r="S52">
        <v>25</v>
      </c>
      <c r="T52">
        <v>21</v>
      </c>
      <c r="U52">
        <v>16</v>
      </c>
      <c r="V52">
        <v>24</v>
      </c>
      <c r="W52">
        <v>26</v>
      </c>
      <c r="X52">
        <v>14</v>
      </c>
      <c r="Y52">
        <v>18</v>
      </c>
      <c r="Z52">
        <v>20</v>
      </c>
      <c r="AA52">
        <v>25</v>
      </c>
      <c r="AB52">
        <v>20</v>
      </c>
      <c r="AC52">
        <v>21</v>
      </c>
      <c r="AD52">
        <v>17</v>
      </c>
      <c r="AE52">
        <v>7</v>
      </c>
      <c r="AF52">
        <v>21</v>
      </c>
      <c r="AG52">
        <v>19</v>
      </c>
      <c r="AH52">
        <v>20</v>
      </c>
      <c r="AI52">
        <v>14</v>
      </c>
      <c r="AJ52">
        <v>20</v>
      </c>
      <c r="AK52">
        <v>19</v>
      </c>
      <c r="AL52">
        <v>16</v>
      </c>
      <c r="AM52">
        <v>12</v>
      </c>
      <c r="AN52">
        <v>16</v>
      </c>
      <c r="AO52">
        <v>20</v>
      </c>
      <c r="AP52">
        <v>25</v>
      </c>
      <c r="AQ52">
        <v>15</v>
      </c>
      <c r="AR52">
        <v>18</v>
      </c>
      <c r="AS52">
        <v>18</v>
      </c>
      <c r="AT52">
        <v>16</v>
      </c>
      <c r="AU52">
        <v>15</v>
      </c>
      <c r="AV52">
        <v>19</v>
      </c>
      <c r="AW52">
        <v>9</v>
      </c>
      <c r="AX52">
        <v>27</v>
      </c>
      <c r="AY52">
        <v>14</v>
      </c>
      <c r="AZ52">
        <v>17</v>
      </c>
      <c r="BA52">
        <v>12</v>
      </c>
      <c r="BB52">
        <v>16</v>
      </c>
      <c r="BC52">
        <v>13</v>
      </c>
      <c r="BD52">
        <v>19</v>
      </c>
      <c r="BE52">
        <v>7</v>
      </c>
    </row>
    <row r="53" spans="2:57" x14ac:dyDescent="0.3">
      <c r="B53">
        <v>50</v>
      </c>
      <c r="C53" t="s">
        <v>64</v>
      </c>
      <c r="D53" t="s">
        <v>148</v>
      </c>
      <c r="E53">
        <v>2019</v>
      </c>
      <c r="F53">
        <v>19</v>
      </c>
      <c r="G53">
        <v>20</v>
      </c>
      <c r="H53">
        <v>27</v>
      </c>
      <c r="I53">
        <v>23</v>
      </c>
      <c r="J53">
        <v>19</v>
      </c>
      <c r="K53">
        <v>30</v>
      </c>
      <c r="L53">
        <v>23</v>
      </c>
      <c r="M53">
        <v>23</v>
      </c>
      <c r="N53">
        <v>13</v>
      </c>
      <c r="O53">
        <v>12</v>
      </c>
      <c r="P53">
        <v>14</v>
      </c>
      <c r="Q53">
        <v>28</v>
      </c>
      <c r="R53">
        <v>11</v>
      </c>
      <c r="S53">
        <v>15</v>
      </c>
      <c r="T53">
        <v>24</v>
      </c>
      <c r="U53">
        <v>15</v>
      </c>
      <c r="V53">
        <v>25</v>
      </c>
      <c r="W53">
        <v>28</v>
      </c>
      <c r="X53">
        <v>22</v>
      </c>
      <c r="Y53">
        <v>17</v>
      </c>
      <c r="Z53">
        <v>16</v>
      </c>
      <c r="AA53">
        <v>19</v>
      </c>
      <c r="AB53">
        <v>21</v>
      </c>
      <c r="AC53">
        <v>15</v>
      </c>
      <c r="AD53">
        <v>16</v>
      </c>
      <c r="AE53">
        <v>18</v>
      </c>
      <c r="AF53">
        <v>14</v>
      </c>
      <c r="AG53">
        <v>10</v>
      </c>
      <c r="AH53">
        <v>14</v>
      </c>
      <c r="AI53">
        <v>16</v>
      </c>
      <c r="AJ53">
        <v>11</v>
      </c>
      <c r="AK53">
        <v>16</v>
      </c>
      <c r="AL53">
        <v>10</v>
      </c>
      <c r="AM53">
        <v>17</v>
      </c>
      <c r="AN53">
        <v>17</v>
      </c>
      <c r="AO53">
        <v>16</v>
      </c>
      <c r="AP53">
        <v>13</v>
      </c>
      <c r="AQ53">
        <v>22</v>
      </c>
      <c r="AR53">
        <v>13</v>
      </c>
      <c r="AS53">
        <v>16</v>
      </c>
      <c r="AT53">
        <v>14</v>
      </c>
      <c r="AU53">
        <v>12</v>
      </c>
      <c r="AV53">
        <v>18</v>
      </c>
      <c r="AW53">
        <v>22</v>
      </c>
      <c r="AX53">
        <v>17</v>
      </c>
      <c r="AY53">
        <v>16</v>
      </c>
      <c r="AZ53">
        <v>21</v>
      </c>
      <c r="BA53">
        <v>12</v>
      </c>
      <c r="BB53">
        <v>19</v>
      </c>
      <c r="BC53">
        <v>16</v>
      </c>
      <c r="BD53">
        <v>21</v>
      </c>
      <c r="BE53">
        <v>21</v>
      </c>
    </row>
    <row r="54" spans="2:57" x14ac:dyDescent="0.3">
      <c r="B54">
        <v>51</v>
      </c>
      <c r="C54" t="s">
        <v>46</v>
      </c>
      <c r="D54" t="s">
        <v>147</v>
      </c>
      <c r="E54">
        <v>2020</v>
      </c>
      <c r="F54">
        <v>16</v>
      </c>
      <c r="G54">
        <v>17</v>
      </c>
      <c r="H54">
        <v>12</v>
      </c>
      <c r="I54">
        <v>10</v>
      </c>
      <c r="J54">
        <v>23</v>
      </c>
      <c r="K54">
        <v>14</v>
      </c>
      <c r="L54">
        <v>23</v>
      </c>
      <c r="M54">
        <v>15</v>
      </c>
      <c r="N54">
        <v>14</v>
      </c>
      <c r="O54">
        <v>18</v>
      </c>
      <c r="P54">
        <v>17</v>
      </c>
      <c r="Q54">
        <v>18</v>
      </c>
      <c r="R54">
        <v>11</v>
      </c>
      <c r="S54">
        <v>16</v>
      </c>
      <c r="T54">
        <v>15</v>
      </c>
      <c r="U54">
        <v>18</v>
      </c>
      <c r="V54">
        <v>23</v>
      </c>
      <c r="W54">
        <v>22</v>
      </c>
      <c r="X54">
        <v>23</v>
      </c>
      <c r="Y54">
        <v>13</v>
      </c>
      <c r="Z54">
        <v>23</v>
      </c>
      <c r="AA54">
        <v>22</v>
      </c>
      <c r="AB54">
        <v>24</v>
      </c>
      <c r="AC54">
        <v>35</v>
      </c>
      <c r="AD54">
        <v>23</v>
      </c>
      <c r="AE54">
        <v>24</v>
      </c>
      <c r="AF54">
        <v>13</v>
      </c>
      <c r="AG54">
        <v>18</v>
      </c>
      <c r="AH54">
        <v>13</v>
      </c>
      <c r="AI54">
        <v>11</v>
      </c>
      <c r="AJ54">
        <v>17</v>
      </c>
      <c r="AK54">
        <v>18</v>
      </c>
      <c r="AL54">
        <v>9</v>
      </c>
      <c r="AM54">
        <v>10</v>
      </c>
      <c r="AN54">
        <v>14</v>
      </c>
      <c r="AO54">
        <v>11</v>
      </c>
      <c r="AP54">
        <v>14</v>
      </c>
      <c r="AQ54">
        <v>13</v>
      </c>
      <c r="AR54">
        <v>15</v>
      </c>
      <c r="AS54">
        <v>18</v>
      </c>
      <c r="AT54">
        <v>16</v>
      </c>
      <c r="AU54">
        <v>12</v>
      </c>
      <c r="AV54">
        <v>19</v>
      </c>
      <c r="AW54">
        <v>12</v>
      </c>
      <c r="AX54">
        <v>10</v>
      </c>
      <c r="AY54">
        <v>18</v>
      </c>
      <c r="AZ54">
        <v>11</v>
      </c>
      <c r="BA54">
        <v>18</v>
      </c>
      <c r="BB54">
        <v>21</v>
      </c>
      <c r="BC54">
        <v>19</v>
      </c>
      <c r="BD54">
        <v>24</v>
      </c>
      <c r="BE54">
        <v>22</v>
      </c>
    </row>
    <row r="55" spans="2:57" x14ac:dyDescent="0.3">
      <c r="B55">
        <v>52</v>
      </c>
      <c r="C55" t="s">
        <v>46</v>
      </c>
      <c r="D55" t="s">
        <v>147</v>
      </c>
      <c r="E55">
        <v>2019</v>
      </c>
      <c r="F55">
        <v>14</v>
      </c>
      <c r="G55">
        <v>20</v>
      </c>
      <c r="H55">
        <v>15</v>
      </c>
      <c r="I55">
        <v>11</v>
      </c>
      <c r="J55">
        <v>10</v>
      </c>
      <c r="K55">
        <v>20</v>
      </c>
      <c r="L55">
        <v>18</v>
      </c>
      <c r="M55">
        <v>12</v>
      </c>
      <c r="N55">
        <v>18</v>
      </c>
      <c r="O55">
        <v>11</v>
      </c>
      <c r="P55">
        <v>17</v>
      </c>
      <c r="Q55">
        <v>18</v>
      </c>
      <c r="R55">
        <v>13</v>
      </c>
      <c r="S55">
        <v>24</v>
      </c>
      <c r="T55">
        <v>11</v>
      </c>
      <c r="U55">
        <v>18</v>
      </c>
      <c r="V55">
        <v>21</v>
      </c>
      <c r="W55">
        <v>12</v>
      </c>
      <c r="X55">
        <v>14</v>
      </c>
      <c r="Y55">
        <v>22</v>
      </c>
      <c r="Z55">
        <v>15</v>
      </c>
      <c r="AA55">
        <v>22</v>
      </c>
      <c r="AB55">
        <v>20</v>
      </c>
      <c r="AC55">
        <v>21</v>
      </c>
      <c r="AD55">
        <v>34</v>
      </c>
      <c r="AE55">
        <v>26</v>
      </c>
      <c r="AF55">
        <v>13</v>
      </c>
      <c r="AG55">
        <v>11</v>
      </c>
      <c r="AH55">
        <v>11</v>
      </c>
      <c r="AI55">
        <v>16</v>
      </c>
      <c r="AJ55">
        <v>16</v>
      </c>
      <c r="AK55">
        <v>11</v>
      </c>
      <c r="AL55">
        <v>9</v>
      </c>
      <c r="AM55">
        <v>15</v>
      </c>
      <c r="AN55">
        <v>19</v>
      </c>
      <c r="AO55">
        <v>14</v>
      </c>
      <c r="AP55">
        <v>20</v>
      </c>
      <c r="AQ55">
        <v>18</v>
      </c>
      <c r="AR55">
        <v>17</v>
      </c>
      <c r="AS55">
        <v>19</v>
      </c>
      <c r="AT55">
        <v>8</v>
      </c>
      <c r="AU55">
        <v>15</v>
      </c>
      <c r="AV55">
        <v>17</v>
      </c>
      <c r="AW55">
        <v>13</v>
      </c>
      <c r="AX55">
        <v>10</v>
      </c>
      <c r="AY55">
        <v>20</v>
      </c>
      <c r="AZ55">
        <v>19</v>
      </c>
      <c r="BA55">
        <v>15</v>
      </c>
      <c r="BB55">
        <v>18</v>
      </c>
      <c r="BC55">
        <v>22</v>
      </c>
      <c r="BD55">
        <v>26</v>
      </c>
      <c r="BE55">
        <v>18</v>
      </c>
    </row>
    <row r="56" spans="2:57" x14ac:dyDescent="0.3">
      <c r="B56">
        <v>53</v>
      </c>
      <c r="C56" t="s">
        <v>39</v>
      </c>
      <c r="D56" t="s">
        <v>148</v>
      </c>
      <c r="E56">
        <v>2020</v>
      </c>
      <c r="F56">
        <v>6</v>
      </c>
      <c r="G56">
        <v>13</v>
      </c>
      <c r="H56">
        <v>16</v>
      </c>
      <c r="I56">
        <v>9</v>
      </c>
      <c r="J56">
        <v>18</v>
      </c>
      <c r="K56">
        <v>16</v>
      </c>
      <c r="L56">
        <v>16</v>
      </c>
      <c r="M56">
        <v>12</v>
      </c>
      <c r="N56">
        <v>22</v>
      </c>
      <c r="O56">
        <v>15</v>
      </c>
      <c r="P56">
        <v>18</v>
      </c>
      <c r="Q56">
        <v>16</v>
      </c>
      <c r="R56">
        <v>15</v>
      </c>
      <c r="S56">
        <v>15</v>
      </c>
      <c r="T56">
        <v>12</v>
      </c>
      <c r="U56">
        <v>18</v>
      </c>
      <c r="V56">
        <v>19</v>
      </c>
      <c r="W56">
        <v>32</v>
      </c>
      <c r="X56">
        <v>18</v>
      </c>
      <c r="Y56">
        <v>27</v>
      </c>
      <c r="Z56">
        <v>25</v>
      </c>
      <c r="AA56">
        <v>23</v>
      </c>
      <c r="AB56">
        <v>19</v>
      </c>
      <c r="AC56">
        <v>20</v>
      </c>
      <c r="AD56">
        <v>27</v>
      </c>
      <c r="AE56">
        <v>21</v>
      </c>
      <c r="AF56">
        <v>8</v>
      </c>
      <c r="AG56">
        <v>11</v>
      </c>
      <c r="AH56">
        <v>9</v>
      </c>
      <c r="AI56">
        <v>12</v>
      </c>
      <c r="AJ56">
        <v>11</v>
      </c>
      <c r="AK56">
        <v>11</v>
      </c>
      <c r="AL56">
        <v>8</v>
      </c>
      <c r="AM56">
        <v>17</v>
      </c>
      <c r="AN56">
        <v>20</v>
      </c>
      <c r="AO56">
        <v>6</v>
      </c>
      <c r="AP56">
        <v>10</v>
      </c>
      <c r="AQ56">
        <v>16</v>
      </c>
      <c r="AR56">
        <v>16</v>
      </c>
      <c r="AS56">
        <v>13</v>
      </c>
      <c r="AT56">
        <v>10</v>
      </c>
      <c r="AU56">
        <v>19</v>
      </c>
      <c r="AV56">
        <v>17</v>
      </c>
      <c r="AW56">
        <v>14</v>
      </c>
      <c r="AX56">
        <v>13</v>
      </c>
      <c r="AY56">
        <v>19</v>
      </c>
      <c r="AZ56">
        <v>19</v>
      </c>
      <c r="BA56">
        <v>20</v>
      </c>
      <c r="BB56">
        <v>22</v>
      </c>
      <c r="BC56">
        <v>22</v>
      </c>
      <c r="BD56">
        <v>18</v>
      </c>
      <c r="BE56">
        <v>31</v>
      </c>
    </row>
    <row r="57" spans="2:57" x14ac:dyDescent="0.3">
      <c r="B57">
        <v>54</v>
      </c>
      <c r="C57" t="s">
        <v>39</v>
      </c>
      <c r="D57" t="s">
        <v>148</v>
      </c>
      <c r="E57">
        <v>2019</v>
      </c>
      <c r="F57">
        <v>12</v>
      </c>
      <c r="G57">
        <v>27</v>
      </c>
      <c r="H57">
        <v>18</v>
      </c>
      <c r="I57">
        <v>22</v>
      </c>
      <c r="J57">
        <v>19</v>
      </c>
      <c r="K57">
        <v>19</v>
      </c>
      <c r="L57">
        <v>25</v>
      </c>
      <c r="M57">
        <v>19</v>
      </c>
      <c r="N57">
        <v>8</v>
      </c>
      <c r="O57">
        <v>15</v>
      </c>
      <c r="P57">
        <v>15</v>
      </c>
      <c r="Q57">
        <v>18</v>
      </c>
      <c r="R57">
        <v>15</v>
      </c>
      <c r="S57">
        <v>22</v>
      </c>
      <c r="T57">
        <v>18</v>
      </c>
      <c r="U57">
        <v>16</v>
      </c>
      <c r="V57">
        <v>19</v>
      </c>
      <c r="W57">
        <v>21</v>
      </c>
      <c r="X57">
        <v>18</v>
      </c>
      <c r="Y57">
        <v>14</v>
      </c>
      <c r="Z57">
        <v>20</v>
      </c>
      <c r="AA57">
        <v>15</v>
      </c>
      <c r="AB57">
        <v>15</v>
      </c>
      <c r="AC57">
        <v>10</v>
      </c>
      <c r="AD57">
        <v>22</v>
      </c>
      <c r="AE57">
        <v>13</v>
      </c>
      <c r="AF57">
        <v>11</v>
      </c>
      <c r="AG57">
        <v>20</v>
      </c>
      <c r="AH57">
        <v>20</v>
      </c>
      <c r="AI57">
        <v>12</v>
      </c>
      <c r="AJ57">
        <v>10</v>
      </c>
      <c r="AK57">
        <v>9</v>
      </c>
      <c r="AL57">
        <v>8</v>
      </c>
      <c r="AM57">
        <v>12</v>
      </c>
      <c r="AN57">
        <v>24</v>
      </c>
      <c r="AO57">
        <v>23</v>
      </c>
      <c r="AP57">
        <v>11</v>
      </c>
      <c r="AQ57">
        <v>12</v>
      </c>
      <c r="AR57">
        <v>18</v>
      </c>
      <c r="AS57">
        <v>8</v>
      </c>
      <c r="AT57">
        <v>19</v>
      </c>
      <c r="AU57">
        <v>18</v>
      </c>
      <c r="AV57">
        <v>18</v>
      </c>
      <c r="AW57">
        <v>13</v>
      </c>
      <c r="AX57">
        <v>19</v>
      </c>
      <c r="AY57">
        <v>13</v>
      </c>
      <c r="AZ57">
        <v>12</v>
      </c>
      <c r="BA57">
        <v>9</v>
      </c>
      <c r="BB57">
        <v>20</v>
      </c>
      <c r="BC57">
        <v>20</v>
      </c>
      <c r="BD57">
        <v>10</v>
      </c>
      <c r="BE57">
        <v>10</v>
      </c>
    </row>
    <row r="58" spans="2:57" x14ac:dyDescent="0.3">
      <c r="B58">
        <v>55</v>
      </c>
      <c r="C58" t="s">
        <v>56</v>
      </c>
      <c r="D58" t="s">
        <v>149</v>
      </c>
      <c r="E58">
        <v>2020</v>
      </c>
      <c r="F58">
        <v>16</v>
      </c>
      <c r="G58">
        <v>15</v>
      </c>
      <c r="H58">
        <v>27</v>
      </c>
      <c r="I58">
        <v>14</v>
      </c>
      <c r="J58">
        <v>19</v>
      </c>
      <c r="K58">
        <v>12</v>
      </c>
      <c r="L58">
        <v>13</v>
      </c>
      <c r="M58">
        <v>11</v>
      </c>
      <c r="N58">
        <v>17</v>
      </c>
      <c r="O58">
        <v>31</v>
      </c>
      <c r="P58">
        <v>20</v>
      </c>
      <c r="Q58">
        <v>16</v>
      </c>
      <c r="R58">
        <v>10</v>
      </c>
      <c r="S58">
        <v>24</v>
      </c>
      <c r="T58">
        <v>23</v>
      </c>
      <c r="U58">
        <v>17</v>
      </c>
      <c r="V58">
        <v>19</v>
      </c>
      <c r="W58">
        <v>16</v>
      </c>
      <c r="X58">
        <v>19</v>
      </c>
      <c r="Y58">
        <v>13</v>
      </c>
      <c r="Z58">
        <v>11</v>
      </c>
      <c r="AA58">
        <v>15</v>
      </c>
      <c r="AB58">
        <v>18</v>
      </c>
      <c r="AC58">
        <v>17</v>
      </c>
      <c r="AD58">
        <v>18</v>
      </c>
      <c r="AE58">
        <v>29</v>
      </c>
      <c r="AF58">
        <v>12</v>
      </c>
      <c r="AG58">
        <v>15</v>
      </c>
      <c r="AH58">
        <v>5</v>
      </c>
      <c r="AI58">
        <v>18</v>
      </c>
      <c r="AJ58">
        <v>10</v>
      </c>
      <c r="AK58">
        <v>9</v>
      </c>
      <c r="AL58">
        <v>16</v>
      </c>
      <c r="AM58">
        <v>8</v>
      </c>
      <c r="AN58">
        <v>13</v>
      </c>
      <c r="AO58">
        <v>10</v>
      </c>
      <c r="AP58">
        <v>14</v>
      </c>
      <c r="AQ58">
        <v>13</v>
      </c>
      <c r="AR58">
        <v>13</v>
      </c>
      <c r="AS58">
        <v>13</v>
      </c>
      <c r="AT58">
        <v>21</v>
      </c>
      <c r="AU58">
        <v>16</v>
      </c>
      <c r="AV58">
        <v>19</v>
      </c>
      <c r="AW58">
        <v>15</v>
      </c>
      <c r="AX58">
        <v>13</v>
      </c>
      <c r="AY58">
        <v>10</v>
      </c>
      <c r="AZ58">
        <v>11</v>
      </c>
      <c r="BA58">
        <v>16</v>
      </c>
      <c r="BB58">
        <v>14</v>
      </c>
      <c r="BC58">
        <v>17</v>
      </c>
      <c r="BD58">
        <v>21</v>
      </c>
      <c r="BE58">
        <v>24</v>
      </c>
    </row>
    <row r="59" spans="2:57" x14ac:dyDescent="0.3">
      <c r="B59">
        <v>56</v>
      </c>
      <c r="C59" t="s">
        <v>56</v>
      </c>
      <c r="D59" t="s">
        <v>149</v>
      </c>
      <c r="E59">
        <v>2019</v>
      </c>
      <c r="F59">
        <v>20</v>
      </c>
      <c r="G59">
        <v>11</v>
      </c>
      <c r="H59">
        <v>22</v>
      </c>
      <c r="I59">
        <v>14</v>
      </c>
      <c r="J59">
        <v>15</v>
      </c>
      <c r="K59">
        <v>20</v>
      </c>
      <c r="L59">
        <v>15</v>
      </c>
      <c r="M59">
        <v>17</v>
      </c>
      <c r="N59">
        <v>14</v>
      </c>
      <c r="O59">
        <v>21</v>
      </c>
      <c r="P59">
        <v>16</v>
      </c>
      <c r="Q59">
        <v>20</v>
      </c>
      <c r="R59">
        <v>10</v>
      </c>
      <c r="S59">
        <v>14</v>
      </c>
      <c r="T59">
        <v>14</v>
      </c>
      <c r="U59">
        <v>16</v>
      </c>
      <c r="V59">
        <v>18</v>
      </c>
      <c r="W59">
        <v>19</v>
      </c>
      <c r="X59">
        <v>15</v>
      </c>
      <c r="Y59">
        <v>17</v>
      </c>
      <c r="Z59">
        <v>22</v>
      </c>
      <c r="AA59">
        <v>24</v>
      </c>
      <c r="AB59">
        <v>21</v>
      </c>
      <c r="AC59">
        <v>22</v>
      </c>
      <c r="AD59">
        <v>22</v>
      </c>
      <c r="AE59">
        <v>21</v>
      </c>
      <c r="AF59">
        <v>14</v>
      </c>
      <c r="AG59">
        <v>7</v>
      </c>
      <c r="AH59">
        <v>7</v>
      </c>
      <c r="AI59">
        <v>10</v>
      </c>
      <c r="AJ59">
        <v>9</v>
      </c>
      <c r="AK59">
        <v>11</v>
      </c>
      <c r="AL59">
        <v>14</v>
      </c>
      <c r="AM59">
        <v>19</v>
      </c>
      <c r="AN59">
        <v>6</v>
      </c>
      <c r="AO59">
        <v>15</v>
      </c>
      <c r="AP59">
        <v>9</v>
      </c>
      <c r="AQ59">
        <v>15</v>
      </c>
      <c r="AR59">
        <v>12</v>
      </c>
      <c r="AS59">
        <v>14</v>
      </c>
      <c r="AT59">
        <v>19</v>
      </c>
      <c r="AU59">
        <v>15</v>
      </c>
      <c r="AV59">
        <v>17</v>
      </c>
      <c r="AW59">
        <v>16</v>
      </c>
      <c r="AX59">
        <v>16</v>
      </c>
      <c r="AY59">
        <v>15</v>
      </c>
      <c r="AZ59">
        <v>14</v>
      </c>
      <c r="BA59">
        <v>15</v>
      </c>
      <c r="BB59">
        <v>14</v>
      </c>
      <c r="BC59">
        <v>14</v>
      </c>
      <c r="BD59">
        <v>22</v>
      </c>
      <c r="BE59">
        <v>21</v>
      </c>
    </row>
    <row r="60" spans="2:57" x14ac:dyDescent="0.3">
      <c r="B60">
        <v>57</v>
      </c>
      <c r="C60" t="s">
        <v>61</v>
      </c>
      <c r="D60" t="s">
        <v>147</v>
      </c>
      <c r="E60">
        <v>2020</v>
      </c>
      <c r="F60">
        <v>9</v>
      </c>
      <c r="G60">
        <v>13</v>
      </c>
      <c r="H60">
        <v>15</v>
      </c>
      <c r="I60">
        <v>18</v>
      </c>
      <c r="J60">
        <v>15</v>
      </c>
      <c r="K60">
        <v>10</v>
      </c>
      <c r="L60">
        <v>10</v>
      </c>
      <c r="M60">
        <v>17</v>
      </c>
      <c r="N60">
        <v>20</v>
      </c>
      <c r="O60">
        <v>14</v>
      </c>
      <c r="P60">
        <v>15</v>
      </c>
      <c r="Q60">
        <v>20</v>
      </c>
      <c r="R60">
        <v>12</v>
      </c>
      <c r="S60">
        <v>11</v>
      </c>
      <c r="T60">
        <v>20</v>
      </c>
      <c r="U60">
        <v>17</v>
      </c>
      <c r="V60">
        <v>18</v>
      </c>
      <c r="W60">
        <v>24</v>
      </c>
      <c r="X60">
        <v>15</v>
      </c>
      <c r="Y60">
        <v>19</v>
      </c>
      <c r="Z60">
        <v>23</v>
      </c>
      <c r="AA60">
        <v>20</v>
      </c>
      <c r="AB60">
        <v>26</v>
      </c>
      <c r="AC60">
        <v>23</v>
      </c>
      <c r="AD60">
        <v>34</v>
      </c>
      <c r="AE60">
        <v>25</v>
      </c>
      <c r="AF60">
        <v>9</v>
      </c>
      <c r="AG60">
        <v>11</v>
      </c>
      <c r="AH60">
        <v>13</v>
      </c>
      <c r="AI60">
        <v>14</v>
      </c>
      <c r="AJ60">
        <v>8</v>
      </c>
      <c r="AK60">
        <v>10</v>
      </c>
      <c r="AL60">
        <v>16</v>
      </c>
      <c r="AM60">
        <v>14</v>
      </c>
      <c r="AN60">
        <v>11</v>
      </c>
      <c r="AO60">
        <v>8</v>
      </c>
      <c r="AP60">
        <v>10</v>
      </c>
      <c r="AQ60">
        <v>17</v>
      </c>
      <c r="AR60">
        <v>13</v>
      </c>
      <c r="AS60">
        <v>17</v>
      </c>
      <c r="AT60">
        <v>11</v>
      </c>
      <c r="AU60">
        <v>8</v>
      </c>
      <c r="AV60">
        <v>12</v>
      </c>
      <c r="AW60">
        <v>10</v>
      </c>
      <c r="AX60">
        <v>11</v>
      </c>
      <c r="AY60">
        <v>23</v>
      </c>
      <c r="AZ60">
        <v>20</v>
      </c>
      <c r="BA60">
        <v>11</v>
      </c>
      <c r="BB60">
        <v>17</v>
      </c>
      <c r="BC60">
        <v>16</v>
      </c>
      <c r="BD60">
        <v>16</v>
      </c>
      <c r="BE60">
        <v>27</v>
      </c>
    </row>
    <row r="61" spans="2:57" x14ac:dyDescent="0.3">
      <c r="B61">
        <v>58</v>
      </c>
      <c r="C61" t="s">
        <v>61</v>
      </c>
      <c r="D61" t="s">
        <v>147</v>
      </c>
      <c r="E61">
        <v>2019</v>
      </c>
      <c r="F61">
        <v>10</v>
      </c>
      <c r="G61">
        <v>10</v>
      </c>
      <c r="H61">
        <v>10</v>
      </c>
      <c r="I61">
        <v>11</v>
      </c>
      <c r="J61">
        <v>11</v>
      </c>
      <c r="K61">
        <v>11</v>
      </c>
      <c r="L61">
        <v>15</v>
      </c>
      <c r="M61">
        <v>14</v>
      </c>
      <c r="N61">
        <v>20</v>
      </c>
      <c r="O61">
        <v>16</v>
      </c>
      <c r="P61">
        <v>5</v>
      </c>
      <c r="Q61">
        <v>16</v>
      </c>
      <c r="R61">
        <v>18</v>
      </c>
      <c r="S61">
        <v>17</v>
      </c>
      <c r="T61">
        <v>19</v>
      </c>
      <c r="U61">
        <v>20</v>
      </c>
      <c r="V61">
        <v>17</v>
      </c>
      <c r="W61">
        <v>15</v>
      </c>
      <c r="X61">
        <v>12</v>
      </c>
      <c r="Y61">
        <v>24</v>
      </c>
      <c r="Z61">
        <v>23</v>
      </c>
      <c r="AA61">
        <v>22</v>
      </c>
      <c r="AB61">
        <v>16</v>
      </c>
      <c r="AC61">
        <v>17</v>
      </c>
      <c r="AD61">
        <v>20</v>
      </c>
      <c r="AE61">
        <v>25</v>
      </c>
      <c r="AF61">
        <v>9</v>
      </c>
      <c r="AG61">
        <v>16</v>
      </c>
      <c r="AH61">
        <v>15</v>
      </c>
      <c r="AI61">
        <v>10</v>
      </c>
      <c r="AJ61">
        <v>9</v>
      </c>
      <c r="AK61">
        <v>14</v>
      </c>
      <c r="AL61">
        <v>13</v>
      </c>
      <c r="AM61">
        <v>14</v>
      </c>
      <c r="AN61">
        <v>12</v>
      </c>
      <c r="AO61">
        <v>6</v>
      </c>
      <c r="AP61">
        <v>11</v>
      </c>
      <c r="AQ61">
        <v>21</v>
      </c>
      <c r="AR61">
        <v>14</v>
      </c>
      <c r="AS61">
        <v>10</v>
      </c>
      <c r="AT61">
        <v>15</v>
      </c>
      <c r="AU61">
        <v>14</v>
      </c>
      <c r="AV61">
        <v>10</v>
      </c>
      <c r="AW61">
        <v>17</v>
      </c>
      <c r="AX61">
        <v>21</v>
      </c>
      <c r="AY61">
        <v>14</v>
      </c>
      <c r="AZ61">
        <v>25</v>
      </c>
      <c r="BA61">
        <v>20</v>
      </c>
      <c r="BB61">
        <v>12</v>
      </c>
      <c r="BC61">
        <v>21</v>
      </c>
      <c r="BD61">
        <v>25</v>
      </c>
      <c r="BE61">
        <v>23</v>
      </c>
    </row>
    <row r="62" spans="2:57" x14ac:dyDescent="0.3">
      <c r="B62">
        <v>59</v>
      </c>
      <c r="C62" t="s">
        <v>33</v>
      </c>
      <c r="D62" t="s">
        <v>148</v>
      </c>
      <c r="E62">
        <v>2020</v>
      </c>
      <c r="F62">
        <v>15</v>
      </c>
      <c r="G62">
        <v>11</v>
      </c>
      <c r="H62">
        <v>26</v>
      </c>
      <c r="I62">
        <v>15</v>
      </c>
      <c r="J62">
        <v>13</v>
      </c>
      <c r="K62">
        <v>11</v>
      </c>
      <c r="L62">
        <v>12</v>
      </c>
      <c r="M62">
        <v>10</v>
      </c>
      <c r="N62">
        <v>14</v>
      </c>
      <c r="O62">
        <v>11</v>
      </c>
      <c r="P62">
        <v>18</v>
      </c>
      <c r="Q62">
        <v>23</v>
      </c>
      <c r="R62">
        <v>22</v>
      </c>
      <c r="S62">
        <v>16</v>
      </c>
      <c r="T62">
        <v>6</v>
      </c>
      <c r="U62">
        <v>16</v>
      </c>
      <c r="V62">
        <v>20</v>
      </c>
      <c r="W62">
        <v>32</v>
      </c>
      <c r="X62">
        <v>8</v>
      </c>
      <c r="Y62">
        <v>24</v>
      </c>
      <c r="Z62">
        <v>15</v>
      </c>
      <c r="AA62">
        <v>13</v>
      </c>
      <c r="AB62">
        <v>30</v>
      </c>
      <c r="AC62">
        <v>20</v>
      </c>
      <c r="AD62">
        <v>24</v>
      </c>
      <c r="AE62">
        <v>17</v>
      </c>
      <c r="AF62">
        <v>10</v>
      </c>
      <c r="AG62">
        <v>18</v>
      </c>
      <c r="AH62">
        <v>15</v>
      </c>
      <c r="AI62">
        <v>10</v>
      </c>
      <c r="AJ62">
        <v>11</v>
      </c>
      <c r="AK62">
        <v>9</v>
      </c>
      <c r="AL62">
        <v>14</v>
      </c>
      <c r="AM62">
        <v>12</v>
      </c>
      <c r="AN62">
        <v>7</v>
      </c>
      <c r="AO62">
        <v>7</v>
      </c>
      <c r="AP62">
        <v>16</v>
      </c>
      <c r="AQ62">
        <v>12</v>
      </c>
      <c r="AR62">
        <v>15</v>
      </c>
      <c r="AS62">
        <v>6</v>
      </c>
      <c r="AT62">
        <v>14</v>
      </c>
      <c r="AU62">
        <v>11</v>
      </c>
      <c r="AV62">
        <v>14</v>
      </c>
      <c r="AW62">
        <v>18</v>
      </c>
      <c r="AX62">
        <v>11</v>
      </c>
      <c r="AY62">
        <v>11</v>
      </c>
      <c r="AZ62">
        <v>11</v>
      </c>
      <c r="BA62">
        <v>13</v>
      </c>
      <c r="BB62">
        <v>14</v>
      </c>
      <c r="BC62">
        <v>16</v>
      </c>
      <c r="BD62">
        <v>20</v>
      </c>
      <c r="BE62">
        <v>29</v>
      </c>
    </row>
    <row r="63" spans="2:57" x14ac:dyDescent="0.3">
      <c r="B63">
        <v>60</v>
      </c>
      <c r="C63" t="s">
        <v>33</v>
      </c>
      <c r="D63" t="s">
        <v>148</v>
      </c>
      <c r="E63">
        <v>2019</v>
      </c>
      <c r="F63">
        <v>15</v>
      </c>
      <c r="G63">
        <v>12</v>
      </c>
      <c r="H63">
        <v>7</v>
      </c>
      <c r="I63">
        <v>16</v>
      </c>
      <c r="J63">
        <v>18</v>
      </c>
      <c r="K63">
        <v>9</v>
      </c>
      <c r="L63">
        <v>15</v>
      </c>
      <c r="M63">
        <v>13</v>
      </c>
      <c r="N63">
        <v>17</v>
      </c>
      <c r="O63">
        <v>22</v>
      </c>
      <c r="P63">
        <v>12</v>
      </c>
      <c r="Q63">
        <v>4</v>
      </c>
      <c r="R63">
        <v>14</v>
      </c>
      <c r="S63">
        <v>22</v>
      </c>
      <c r="T63">
        <v>15</v>
      </c>
      <c r="U63">
        <v>15</v>
      </c>
      <c r="V63">
        <v>12</v>
      </c>
      <c r="W63">
        <v>9</v>
      </c>
      <c r="X63">
        <v>13</v>
      </c>
      <c r="Y63">
        <v>12</v>
      </c>
      <c r="Z63">
        <v>12</v>
      </c>
      <c r="AA63">
        <v>10</v>
      </c>
      <c r="AB63">
        <v>13</v>
      </c>
      <c r="AC63">
        <v>13</v>
      </c>
      <c r="AD63">
        <v>27</v>
      </c>
      <c r="AE63">
        <v>19</v>
      </c>
      <c r="AF63">
        <v>11</v>
      </c>
      <c r="AG63">
        <v>4</v>
      </c>
      <c r="AH63">
        <v>8</v>
      </c>
      <c r="AI63">
        <v>14</v>
      </c>
      <c r="AJ63">
        <v>16</v>
      </c>
      <c r="AK63">
        <v>11</v>
      </c>
      <c r="AL63">
        <v>13</v>
      </c>
      <c r="AM63">
        <v>10</v>
      </c>
      <c r="AN63">
        <v>14</v>
      </c>
      <c r="AO63">
        <v>12</v>
      </c>
      <c r="AP63">
        <v>4</v>
      </c>
      <c r="AQ63">
        <v>17</v>
      </c>
      <c r="AR63">
        <v>15</v>
      </c>
      <c r="AS63">
        <v>11</v>
      </c>
      <c r="AT63">
        <v>13</v>
      </c>
      <c r="AU63">
        <v>8</v>
      </c>
      <c r="AV63">
        <v>7</v>
      </c>
      <c r="AW63">
        <v>13</v>
      </c>
      <c r="AX63">
        <v>11</v>
      </c>
      <c r="AY63">
        <v>9</v>
      </c>
      <c r="AZ63">
        <v>12</v>
      </c>
      <c r="BA63">
        <v>10</v>
      </c>
      <c r="BB63">
        <v>17</v>
      </c>
      <c r="BC63">
        <v>12</v>
      </c>
      <c r="BD63">
        <v>24</v>
      </c>
      <c r="BE63">
        <v>25</v>
      </c>
    </row>
    <row r="64" spans="2:57" x14ac:dyDescent="0.3">
      <c r="B64">
        <v>61</v>
      </c>
      <c r="C64" t="s">
        <v>51</v>
      </c>
      <c r="D64" t="s">
        <v>149</v>
      </c>
      <c r="E64">
        <v>2020</v>
      </c>
      <c r="F64">
        <v>15</v>
      </c>
      <c r="G64">
        <v>7</v>
      </c>
      <c r="H64">
        <v>10</v>
      </c>
      <c r="I64">
        <v>18</v>
      </c>
      <c r="J64">
        <v>21</v>
      </c>
      <c r="K64">
        <v>8</v>
      </c>
      <c r="L64">
        <v>7</v>
      </c>
      <c r="M64">
        <v>12</v>
      </c>
      <c r="N64">
        <v>13</v>
      </c>
      <c r="O64">
        <v>15</v>
      </c>
      <c r="P64">
        <v>12</v>
      </c>
      <c r="Q64">
        <v>15</v>
      </c>
      <c r="R64">
        <v>22</v>
      </c>
      <c r="S64">
        <v>15</v>
      </c>
      <c r="T64">
        <v>8</v>
      </c>
      <c r="U64">
        <v>9</v>
      </c>
      <c r="V64">
        <v>13</v>
      </c>
      <c r="W64">
        <v>16</v>
      </c>
      <c r="X64">
        <v>13</v>
      </c>
      <c r="Y64">
        <v>18</v>
      </c>
      <c r="Z64">
        <v>16</v>
      </c>
      <c r="AA64">
        <v>12</v>
      </c>
      <c r="AB64">
        <v>28</v>
      </c>
      <c r="AC64">
        <v>15</v>
      </c>
      <c r="AD64">
        <v>25</v>
      </c>
      <c r="AE64">
        <v>20</v>
      </c>
      <c r="AF64">
        <v>8</v>
      </c>
      <c r="AG64">
        <v>8</v>
      </c>
      <c r="AH64">
        <v>4</v>
      </c>
      <c r="AI64">
        <v>4</v>
      </c>
      <c r="AJ64">
        <v>5</v>
      </c>
      <c r="AK64">
        <v>10</v>
      </c>
      <c r="AL64">
        <v>9</v>
      </c>
      <c r="AM64">
        <v>9</v>
      </c>
      <c r="AN64">
        <v>7</v>
      </c>
      <c r="AO64">
        <v>12</v>
      </c>
      <c r="AP64">
        <v>7</v>
      </c>
      <c r="AQ64">
        <v>8</v>
      </c>
      <c r="AR64">
        <v>12</v>
      </c>
      <c r="AS64">
        <v>4</v>
      </c>
      <c r="AT64">
        <v>9</v>
      </c>
      <c r="AU64">
        <v>6</v>
      </c>
      <c r="AV64">
        <v>20</v>
      </c>
      <c r="AW64">
        <v>17</v>
      </c>
      <c r="AX64">
        <v>9</v>
      </c>
      <c r="AY64">
        <v>18</v>
      </c>
      <c r="AZ64">
        <v>10</v>
      </c>
      <c r="BA64">
        <v>14</v>
      </c>
      <c r="BB64">
        <v>15</v>
      </c>
      <c r="BC64">
        <v>19</v>
      </c>
      <c r="BD64">
        <v>20</v>
      </c>
      <c r="BE64">
        <v>20</v>
      </c>
    </row>
    <row r="65" spans="2:57" x14ac:dyDescent="0.3">
      <c r="B65">
        <v>62</v>
      </c>
      <c r="C65" t="s">
        <v>51</v>
      </c>
      <c r="D65" t="s">
        <v>149</v>
      </c>
      <c r="E65">
        <v>2019</v>
      </c>
      <c r="F65">
        <v>7</v>
      </c>
      <c r="G65">
        <v>7</v>
      </c>
      <c r="H65">
        <v>13</v>
      </c>
      <c r="I65">
        <v>14</v>
      </c>
      <c r="J65">
        <v>11</v>
      </c>
      <c r="K65">
        <v>11</v>
      </c>
      <c r="L65">
        <v>13</v>
      </c>
      <c r="M65">
        <v>17</v>
      </c>
      <c r="N65">
        <v>15</v>
      </c>
      <c r="O65">
        <v>6</v>
      </c>
      <c r="P65">
        <v>7</v>
      </c>
      <c r="Q65">
        <v>14</v>
      </c>
      <c r="R65">
        <v>19</v>
      </c>
      <c r="S65">
        <v>16</v>
      </c>
      <c r="T65">
        <v>13</v>
      </c>
      <c r="U65">
        <v>10</v>
      </c>
      <c r="V65">
        <v>11</v>
      </c>
      <c r="W65">
        <v>25</v>
      </c>
      <c r="X65">
        <v>15</v>
      </c>
      <c r="Y65">
        <v>9</v>
      </c>
      <c r="Z65">
        <v>19</v>
      </c>
      <c r="AA65">
        <v>23</v>
      </c>
      <c r="AB65">
        <v>12</v>
      </c>
      <c r="AC65">
        <v>15</v>
      </c>
      <c r="AD65">
        <v>28</v>
      </c>
      <c r="AE65">
        <v>9</v>
      </c>
      <c r="AF65">
        <v>7</v>
      </c>
      <c r="AG65">
        <v>9</v>
      </c>
      <c r="AH65">
        <v>10</v>
      </c>
      <c r="AI65">
        <v>9</v>
      </c>
      <c r="AJ65">
        <v>19</v>
      </c>
      <c r="AK65">
        <v>12</v>
      </c>
      <c r="AL65">
        <v>9</v>
      </c>
      <c r="AM65">
        <v>15</v>
      </c>
      <c r="AN65">
        <v>6</v>
      </c>
      <c r="AO65">
        <v>12</v>
      </c>
      <c r="AP65">
        <v>13</v>
      </c>
      <c r="AQ65">
        <v>9</v>
      </c>
      <c r="AR65">
        <v>7</v>
      </c>
      <c r="AS65">
        <v>11</v>
      </c>
      <c r="AT65">
        <v>11</v>
      </c>
      <c r="AU65">
        <v>6</v>
      </c>
      <c r="AV65">
        <v>10</v>
      </c>
      <c r="AW65">
        <v>10</v>
      </c>
      <c r="AX65">
        <v>8</v>
      </c>
      <c r="AY65">
        <v>13</v>
      </c>
      <c r="AZ65">
        <v>9</v>
      </c>
      <c r="BA65">
        <v>15</v>
      </c>
      <c r="BB65">
        <v>11</v>
      </c>
      <c r="BC65">
        <v>16</v>
      </c>
      <c r="BD65">
        <v>18</v>
      </c>
      <c r="BE65">
        <v>25</v>
      </c>
    </row>
    <row r="66" spans="2:57" x14ac:dyDescent="0.3">
      <c r="B66">
        <v>63</v>
      </c>
      <c r="C66" t="s">
        <v>26</v>
      </c>
      <c r="D66" t="s">
        <v>148</v>
      </c>
      <c r="E66">
        <v>2020</v>
      </c>
      <c r="F66">
        <v>7</v>
      </c>
      <c r="G66">
        <v>11</v>
      </c>
      <c r="H66">
        <v>6</v>
      </c>
      <c r="I66">
        <v>12</v>
      </c>
      <c r="J66">
        <v>15</v>
      </c>
      <c r="K66">
        <v>11</v>
      </c>
      <c r="L66">
        <v>10</v>
      </c>
      <c r="M66">
        <v>15</v>
      </c>
      <c r="N66">
        <v>12</v>
      </c>
      <c r="O66">
        <v>7</v>
      </c>
      <c r="P66">
        <v>10</v>
      </c>
      <c r="Q66">
        <v>12</v>
      </c>
      <c r="R66">
        <v>12</v>
      </c>
      <c r="S66">
        <v>12</v>
      </c>
      <c r="T66">
        <v>7</v>
      </c>
      <c r="U66">
        <v>13</v>
      </c>
      <c r="V66">
        <v>15</v>
      </c>
      <c r="W66">
        <v>16</v>
      </c>
      <c r="X66">
        <v>19</v>
      </c>
      <c r="Y66">
        <v>17</v>
      </c>
      <c r="Z66">
        <v>9</v>
      </c>
      <c r="AA66">
        <v>16</v>
      </c>
      <c r="AB66">
        <v>18</v>
      </c>
      <c r="AC66">
        <v>14</v>
      </c>
      <c r="AD66">
        <v>22</v>
      </c>
      <c r="AE66">
        <v>25</v>
      </c>
      <c r="AF66">
        <v>12</v>
      </c>
      <c r="AG66">
        <v>4</v>
      </c>
      <c r="AH66">
        <v>5</v>
      </c>
      <c r="AI66">
        <v>11</v>
      </c>
      <c r="AJ66">
        <v>10</v>
      </c>
      <c r="AK66">
        <v>19</v>
      </c>
      <c r="AL66">
        <v>10</v>
      </c>
      <c r="AM66">
        <v>10</v>
      </c>
      <c r="AN66">
        <v>9</v>
      </c>
      <c r="AO66">
        <v>11</v>
      </c>
      <c r="AP66">
        <v>8</v>
      </c>
      <c r="AQ66">
        <v>12</v>
      </c>
      <c r="AR66">
        <v>6</v>
      </c>
      <c r="AS66">
        <v>15</v>
      </c>
      <c r="AT66">
        <v>6</v>
      </c>
      <c r="AU66">
        <v>12</v>
      </c>
      <c r="AV66">
        <v>20</v>
      </c>
      <c r="AW66">
        <v>11</v>
      </c>
      <c r="AX66">
        <v>15</v>
      </c>
      <c r="AY66">
        <v>14</v>
      </c>
      <c r="AZ66">
        <v>7</v>
      </c>
      <c r="BA66">
        <v>11</v>
      </c>
      <c r="BB66">
        <v>15</v>
      </c>
      <c r="BC66">
        <v>16</v>
      </c>
      <c r="BD66">
        <v>14</v>
      </c>
      <c r="BE66">
        <v>14</v>
      </c>
    </row>
    <row r="67" spans="2:57" x14ac:dyDescent="0.3">
      <c r="B67">
        <v>64</v>
      </c>
      <c r="C67" t="s">
        <v>26</v>
      </c>
      <c r="D67" t="s">
        <v>148</v>
      </c>
      <c r="E67">
        <v>2019</v>
      </c>
      <c r="F67">
        <v>10</v>
      </c>
      <c r="G67">
        <v>6</v>
      </c>
      <c r="H67">
        <v>6</v>
      </c>
      <c r="I67">
        <v>15</v>
      </c>
      <c r="J67">
        <v>10</v>
      </c>
      <c r="K67">
        <v>14</v>
      </c>
      <c r="L67">
        <v>10</v>
      </c>
      <c r="M67">
        <v>9</v>
      </c>
      <c r="N67">
        <v>12</v>
      </c>
      <c r="O67">
        <v>12</v>
      </c>
      <c r="P67">
        <v>11</v>
      </c>
      <c r="Q67">
        <v>13</v>
      </c>
      <c r="R67">
        <v>19</v>
      </c>
      <c r="S67">
        <v>11</v>
      </c>
      <c r="T67">
        <v>16</v>
      </c>
      <c r="U67">
        <v>16</v>
      </c>
      <c r="V67">
        <v>14</v>
      </c>
      <c r="W67">
        <v>14</v>
      </c>
      <c r="X67">
        <v>14</v>
      </c>
      <c r="Y67">
        <v>21</v>
      </c>
      <c r="Z67">
        <v>11</v>
      </c>
      <c r="AA67">
        <v>11</v>
      </c>
      <c r="AB67">
        <v>17</v>
      </c>
      <c r="AC67">
        <v>18</v>
      </c>
      <c r="AD67">
        <v>16</v>
      </c>
      <c r="AE67">
        <v>25</v>
      </c>
      <c r="AF67">
        <v>8</v>
      </c>
      <c r="AG67">
        <v>8</v>
      </c>
      <c r="AH67">
        <v>9</v>
      </c>
      <c r="AI67">
        <v>2</v>
      </c>
      <c r="AJ67">
        <v>6</v>
      </c>
      <c r="AK67">
        <v>7</v>
      </c>
      <c r="AL67">
        <v>10</v>
      </c>
      <c r="AM67">
        <v>9</v>
      </c>
      <c r="AN67">
        <v>9</v>
      </c>
      <c r="AO67">
        <v>5</v>
      </c>
      <c r="AP67">
        <v>8</v>
      </c>
      <c r="AQ67">
        <v>16</v>
      </c>
      <c r="AR67">
        <v>15</v>
      </c>
      <c r="AS67">
        <v>13</v>
      </c>
      <c r="AT67">
        <v>7</v>
      </c>
      <c r="AU67">
        <v>8</v>
      </c>
      <c r="AV67">
        <v>12</v>
      </c>
      <c r="AW67">
        <v>14</v>
      </c>
      <c r="AX67">
        <v>12</v>
      </c>
      <c r="AY67">
        <v>12</v>
      </c>
      <c r="AZ67">
        <v>12</v>
      </c>
      <c r="BA67">
        <v>13</v>
      </c>
      <c r="BB67">
        <v>14</v>
      </c>
      <c r="BC67">
        <v>16</v>
      </c>
      <c r="BD67">
        <v>19</v>
      </c>
      <c r="BE67">
        <v>21</v>
      </c>
    </row>
    <row r="68" spans="2:57" x14ac:dyDescent="0.3">
      <c r="B68">
        <v>65</v>
      </c>
      <c r="C68" t="s">
        <v>64</v>
      </c>
      <c r="D68" t="s">
        <v>149</v>
      </c>
      <c r="E68">
        <v>2020</v>
      </c>
      <c r="F68">
        <v>9</v>
      </c>
      <c r="G68">
        <v>12</v>
      </c>
      <c r="H68">
        <v>11</v>
      </c>
      <c r="I68">
        <v>16</v>
      </c>
      <c r="J68">
        <v>8</v>
      </c>
      <c r="K68">
        <v>9</v>
      </c>
      <c r="L68">
        <v>18</v>
      </c>
      <c r="M68">
        <v>12</v>
      </c>
      <c r="N68">
        <v>18</v>
      </c>
      <c r="O68">
        <v>14</v>
      </c>
      <c r="P68">
        <v>13</v>
      </c>
      <c r="Q68">
        <v>14</v>
      </c>
      <c r="R68">
        <v>14</v>
      </c>
      <c r="S68">
        <v>15</v>
      </c>
      <c r="T68">
        <v>12</v>
      </c>
      <c r="U68">
        <v>13</v>
      </c>
      <c r="V68">
        <v>15</v>
      </c>
      <c r="W68">
        <v>18</v>
      </c>
      <c r="X68">
        <v>12</v>
      </c>
      <c r="Y68">
        <v>18</v>
      </c>
      <c r="Z68">
        <v>8</v>
      </c>
      <c r="AA68">
        <v>19</v>
      </c>
      <c r="AB68">
        <v>13</v>
      </c>
      <c r="AC68">
        <v>12</v>
      </c>
      <c r="AD68">
        <v>14</v>
      </c>
      <c r="AE68">
        <v>15</v>
      </c>
      <c r="AF68">
        <v>7</v>
      </c>
      <c r="AG68">
        <v>3</v>
      </c>
      <c r="AH68">
        <v>12</v>
      </c>
      <c r="AI68">
        <v>11</v>
      </c>
      <c r="AJ68">
        <v>11</v>
      </c>
      <c r="AK68">
        <v>9</v>
      </c>
      <c r="AL68">
        <v>13</v>
      </c>
      <c r="AM68">
        <v>14</v>
      </c>
      <c r="AN68">
        <v>13</v>
      </c>
      <c r="AO68">
        <v>9</v>
      </c>
      <c r="AP68">
        <v>8</v>
      </c>
      <c r="AQ68">
        <v>5</v>
      </c>
      <c r="AR68">
        <v>8</v>
      </c>
      <c r="AS68">
        <v>6</v>
      </c>
      <c r="AT68">
        <v>8</v>
      </c>
      <c r="AU68">
        <v>11</v>
      </c>
      <c r="AV68">
        <v>14</v>
      </c>
      <c r="AW68">
        <v>11</v>
      </c>
      <c r="AX68">
        <v>13</v>
      </c>
      <c r="AY68">
        <v>11</v>
      </c>
      <c r="AZ68">
        <v>8</v>
      </c>
      <c r="BA68">
        <v>9</v>
      </c>
      <c r="BB68">
        <v>12</v>
      </c>
      <c r="BC68">
        <v>18</v>
      </c>
      <c r="BD68">
        <v>15</v>
      </c>
      <c r="BE68">
        <v>22</v>
      </c>
    </row>
    <row r="69" spans="2:57" x14ac:dyDescent="0.3">
      <c r="B69">
        <v>66</v>
      </c>
      <c r="C69" t="s">
        <v>64</v>
      </c>
      <c r="D69" t="s">
        <v>149</v>
      </c>
      <c r="E69">
        <v>2019</v>
      </c>
      <c r="F69">
        <v>23</v>
      </c>
      <c r="G69">
        <v>16</v>
      </c>
      <c r="H69">
        <v>9</v>
      </c>
      <c r="I69">
        <v>11</v>
      </c>
      <c r="J69">
        <v>16</v>
      </c>
      <c r="K69">
        <v>19</v>
      </c>
      <c r="L69">
        <v>23</v>
      </c>
      <c r="M69">
        <v>16</v>
      </c>
      <c r="N69">
        <v>16</v>
      </c>
      <c r="O69">
        <v>18</v>
      </c>
      <c r="P69">
        <v>8</v>
      </c>
      <c r="Q69">
        <v>22</v>
      </c>
      <c r="R69">
        <v>11</v>
      </c>
      <c r="S69">
        <v>20</v>
      </c>
      <c r="T69">
        <v>11</v>
      </c>
      <c r="U69">
        <v>12</v>
      </c>
      <c r="V69">
        <v>17</v>
      </c>
      <c r="W69">
        <v>12</v>
      </c>
      <c r="X69">
        <v>13</v>
      </c>
      <c r="Y69">
        <v>13</v>
      </c>
      <c r="Z69">
        <v>21</v>
      </c>
      <c r="AA69">
        <v>13</v>
      </c>
      <c r="AB69">
        <v>7</v>
      </c>
      <c r="AC69">
        <v>18</v>
      </c>
      <c r="AD69">
        <v>12</v>
      </c>
      <c r="AE69">
        <v>18</v>
      </c>
      <c r="AF69">
        <v>9</v>
      </c>
      <c r="AG69">
        <v>6</v>
      </c>
      <c r="AH69">
        <v>5</v>
      </c>
      <c r="AI69">
        <v>14</v>
      </c>
      <c r="AJ69">
        <v>9</v>
      </c>
      <c r="AK69">
        <v>7</v>
      </c>
      <c r="AL69">
        <v>11</v>
      </c>
      <c r="AM69">
        <v>6</v>
      </c>
      <c r="AN69">
        <v>6</v>
      </c>
      <c r="AO69">
        <v>11</v>
      </c>
      <c r="AP69">
        <v>9</v>
      </c>
      <c r="AQ69">
        <v>8</v>
      </c>
      <c r="AR69">
        <v>9</v>
      </c>
      <c r="AS69">
        <v>4</v>
      </c>
      <c r="AT69">
        <v>15</v>
      </c>
      <c r="AU69">
        <v>5</v>
      </c>
      <c r="AV69">
        <v>7</v>
      </c>
      <c r="AW69">
        <v>9</v>
      </c>
      <c r="AX69">
        <v>4</v>
      </c>
      <c r="AY69">
        <v>4</v>
      </c>
      <c r="AZ69">
        <v>11</v>
      </c>
      <c r="BA69">
        <v>14</v>
      </c>
      <c r="BB69">
        <v>12</v>
      </c>
      <c r="BC69">
        <v>10</v>
      </c>
      <c r="BD69">
        <v>18</v>
      </c>
      <c r="BE69">
        <v>13</v>
      </c>
    </row>
    <row r="70" spans="2:57" x14ac:dyDescent="0.3">
      <c r="B70">
        <v>67</v>
      </c>
      <c r="C70" t="s">
        <v>46</v>
      </c>
      <c r="D70" t="s">
        <v>148</v>
      </c>
      <c r="E70">
        <v>2020</v>
      </c>
      <c r="F70">
        <v>14</v>
      </c>
      <c r="G70">
        <v>12</v>
      </c>
      <c r="H70">
        <v>9</v>
      </c>
      <c r="I70">
        <v>11</v>
      </c>
      <c r="J70">
        <v>13</v>
      </c>
      <c r="K70">
        <v>12</v>
      </c>
      <c r="L70">
        <v>8</v>
      </c>
      <c r="M70">
        <v>12</v>
      </c>
      <c r="N70">
        <v>13</v>
      </c>
      <c r="O70">
        <v>10</v>
      </c>
      <c r="P70">
        <v>10</v>
      </c>
      <c r="Q70">
        <v>17</v>
      </c>
      <c r="R70">
        <v>14</v>
      </c>
      <c r="S70">
        <v>14</v>
      </c>
      <c r="T70">
        <v>25</v>
      </c>
      <c r="U70">
        <v>18</v>
      </c>
      <c r="V70">
        <v>13</v>
      </c>
      <c r="W70">
        <v>22</v>
      </c>
      <c r="X70">
        <v>12</v>
      </c>
      <c r="Y70">
        <v>21</v>
      </c>
      <c r="Z70">
        <v>15</v>
      </c>
      <c r="AA70">
        <v>17</v>
      </c>
      <c r="AB70">
        <v>11</v>
      </c>
      <c r="AC70">
        <v>15</v>
      </c>
      <c r="AD70">
        <v>12</v>
      </c>
      <c r="AE70">
        <v>17</v>
      </c>
      <c r="AF70">
        <v>11</v>
      </c>
      <c r="AG70">
        <v>5</v>
      </c>
      <c r="AH70">
        <v>7</v>
      </c>
      <c r="AI70">
        <v>7</v>
      </c>
      <c r="AJ70">
        <v>8</v>
      </c>
      <c r="AK70">
        <v>9</v>
      </c>
      <c r="AL70">
        <v>5</v>
      </c>
      <c r="AM70">
        <v>11</v>
      </c>
      <c r="AN70">
        <v>9</v>
      </c>
      <c r="AO70">
        <v>8</v>
      </c>
      <c r="AP70">
        <v>13</v>
      </c>
      <c r="AQ70">
        <v>12</v>
      </c>
      <c r="AR70">
        <v>7</v>
      </c>
      <c r="AS70">
        <v>8</v>
      </c>
      <c r="AT70">
        <v>12</v>
      </c>
      <c r="AU70">
        <v>7</v>
      </c>
      <c r="AV70">
        <v>14</v>
      </c>
      <c r="AW70">
        <v>6</v>
      </c>
      <c r="AX70">
        <v>3</v>
      </c>
      <c r="AY70">
        <v>9</v>
      </c>
      <c r="AZ70">
        <v>15</v>
      </c>
      <c r="BA70">
        <v>8</v>
      </c>
      <c r="BB70">
        <v>11</v>
      </c>
      <c r="BC70">
        <v>13</v>
      </c>
      <c r="BD70">
        <v>12</v>
      </c>
      <c r="BE70">
        <v>18</v>
      </c>
    </row>
    <row r="71" spans="2:57" x14ac:dyDescent="0.3">
      <c r="B71">
        <v>68</v>
      </c>
      <c r="C71" t="s">
        <v>46</v>
      </c>
      <c r="D71" t="s">
        <v>148</v>
      </c>
      <c r="E71">
        <v>2019</v>
      </c>
      <c r="F71">
        <v>15</v>
      </c>
      <c r="G71">
        <v>12</v>
      </c>
      <c r="H71">
        <v>11</v>
      </c>
      <c r="I71">
        <v>17</v>
      </c>
      <c r="J71">
        <v>10</v>
      </c>
      <c r="K71">
        <v>18</v>
      </c>
      <c r="L71">
        <v>11</v>
      </c>
      <c r="M71">
        <v>16</v>
      </c>
      <c r="N71">
        <v>8</v>
      </c>
      <c r="O71">
        <v>6</v>
      </c>
      <c r="P71">
        <v>11</v>
      </c>
      <c r="Q71">
        <v>10</v>
      </c>
      <c r="R71">
        <v>18</v>
      </c>
      <c r="S71">
        <v>10</v>
      </c>
      <c r="T71">
        <v>14</v>
      </c>
      <c r="U71">
        <v>13</v>
      </c>
      <c r="V71">
        <v>13</v>
      </c>
      <c r="W71">
        <v>12</v>
      </c>
      <c r="X71">
        <v>14</v>
      </c>
      <c r="Y71">
        <v>10</v>
      </c>
      <c r="Z71">
        <v>10</v>
      </c>
      <c r="AA71">
        <v>11</v>
      </c>
      <c r="AB71">
        <v>14</v>
      </c>
      <c r="AC71">
        <v>11</v>
      </c>
      <c r="AD71">
        <v>10</v>
      </c>
      <c r="AE71">
        <v>17</v>
      </c>
      <c r="AF71">
        <v>8</v>
      </c>
      <c r="AG71">
        <v>13</v>
      </c>
      <c r="AH71">
        <v>6</v>
      </c>
      <c r="AI71">
        <v>16</v>
      </c>
      <c r="AJ71">
        <v>9</v>
      </c>
      <c r="AK71">
        <v>4</v>
      </c>
      <c r="AL71">
        <v>12</v>
      </c>
      <c r="AM71">
        <v>10</v>
      </c>
      <c r="AN71">
        <v>19</v>
      </c>
      <c r="AO71">
        <v>9</v>
      </c>
      <c r="AP71">
        <v>7</v>
      </c>
      <c r="AQ71">
        <v>5</v>
      </c>
      <c r="AR71">
        <v>10</v>
      </c>
      <c r="AS71">
        <v>8</v>
      </c>
      <c r="AT71">
        <v>11</v>
      </c>
      <c r="AU71">
        <v>5</v>
      </c>
      <c r="AV71">
        <v>11</v>
      </c>
      <c r="AW71">
        <v>13</v>
      </c>
      <c r="AX71">
        <v>11</v>
      </c>
      <c r="AY71">
        <v>11</v>
      </c>
      <c r="AZ71">
        <v>11</v>
      </c>
      <c r="BA71">
        <v>14</v>
      </c>
      <c r="BB71">
        <v>15</v>
      </c>
      <c r="BC71">
        <v>16</v>
      </c>
      <c r="BD71">
        <v>17</v>
      </c>
      <c r="BE71">
        <v>11</v>
      </c>
    </row>
    <row r="72" spans="2:57" x14ac:dyDescent="0.3">
      <c r="B72">
        <v>69</v>
      </c>
      <c r="C72" t="s">
        <v>39</v>
      </c>
      <c r="D72" t="s">
        <v>149</v>
      </c>
      <c r="E72">
        <v>2020</v>
      </c>
      <c r="F72">
        <v>10</v>
      </c>
      <c r="G72">
        <v>14</v>
      </c>
      <c r="H72">
        <v>13</v>
      </c>
      <c r="I72">
        <v>11</v>
      </c>
      <c r="J72">
        <v>9</v>
      </c>
      <c r="K72">
        <v>13</v>
      </c>
      <c r="L72">
        <v>19</v>
      </c>
      <c r="M72">
        <v>10</v>
      </c>
      <c r="N72">
        <v>11</v>
      </c>
      <c r="O72">
        <v>12</v>
      </c>
      <c r="P72">
        <v>8</v>
      </c>
      <c r="Q72">
        <v>9</v>
      </c>
      <c r="R72">
        <v>18</v>
      </c>
      <c r="S72">
        <v>16</v>
      </c>
      <c r="T72">
        <v>12</v>
      </c>
      <c r="U72">
        <v>8</v>
      </c>
      <c r="V72">
        <v>14</v>
      </c>
      <c r="W72">
        <v>8</v>
      </c>
      <c r="X72">
        <v>14</v>
      </c>
      <c r="Y72">
        <v>6</v>
      </c>
      <c r="Z72">
        <v>9</v>
      </c>
      <c r="AA72">
        <v>14</v>
      </c>
      <c r="AB72">
        <v>21</v>
      </c>
      <c r="AC72">
        <v>11</v>
      </c>
      <c r="AD72">
        <v>13</v>
      </c>
      <c r="AE72">
        <v>10</v>
      </c>
      <c r="AF72">
        <v>8</v>
      </c>
      <c r="AG72">
        <v>7</v>
      </c>
      <c r="AH72">
        <v>9</v>
      </c>
      <c r="AI72">
        <v>9</v>
      </c>
      <c r="AJ72">
        <v>20</v>
      </c>
      <c r="AK72">
        <v>14</v>
      </c>
      <c r="AL72">
        <v>9</v>
      </c>
      <c r="AM72">
        <v>6</v>
      </c>
      <c r="AN72">
        <v>3</v>
      </c>
      <c r="AO72">
        <v>11</v>
      </c>
      <c r="AP72">
        <v>7</v>
      </c>
      <c r="AQ72">
        <v>10</v>
      </c>
      <c r="AR72">
        <v>10</v>
      </c>
      <c r="AS72">
        <v>7</v>
      </c>
      <c r="AT72">
        <v>12</v>
      </c>
      <c r="AU72">
        <v>16</v>
      </c>
      <c r="AV72">
        <v>11</v>
      </c>
      <c r="AW72">
        <v>14</v>
      </c>
      <c r="AX72">
        <v>10</v>
      </c>
      <c r="AY72">
        <v>11</v>
      </c>
      <c r="AZ72">
        <v>9</v>
      </c>
      <c r="BA72">
        <v>8</v>
      </c>
      <c r="BB72">
        <v>20</v>
      </c>
      <c r="BC72">
        <v>19</v>
      </c>
      <c r="BD72">
        <v>14</v>
      </c>
      <c r="BE72">
        <v>15</v>
      </c>
    </row>
    <row r="73" spans="2:57" x14ac:dyDescent="0.3">
      <c r="B73">
        <v>70</v>
      </c>
      <c r="C73" t="s">
        <v>39</v>
      </c>
      <c r="D73" t="s">
        <v>149</v>
      </c>
      <c r="E73">
        <v>2019</v>
      </c>
      <c r="F73">
        <v>15</v>
      </c>
      <c r="G73">
        <v>7</v>
      </c>
      <c r="H73">
        <v>15</v>
      </c>
      <c r="I73">
        <v>14</v>
      </c>
      <c r="J73">
        <v>17</v>
      </c>
      <c r="K73">
        <v>7</v>
      </c>
      <c r="L73">
        <v>10</v>
      </c>
      <c r="M73">
        <v>16</v>
      </c>
      <c r="N73">
        <v>11</v>
      </c>
      <c r="O73">
        <v>8</v>
      </c>
      <c r="P73">
        <v>8</v>
      </c>
      <c r="Q73">
        <v>10</v>
      </c>
      <c r="R73">
        <v>10</v>
      </c>
      <c r="S73">
        <v>12</v>
      </c>
      <c r="T73">
        <v>10</v>
      </c>
      <c r="U73">
        <v>16</v>
      </c>
      <c r="V73">
        <v>13</v>
      </c>
      <c r="W73">
        <v>10</v>
      </c>
      <c r="X73">
        <v>13</v>
      </c>
      <c r="Y73">
        <v>13</v>
      </c>
      <c r="Z73">
        <v>18</v>
      </c>
      <c r="AA73">
        <v>12</v>
      </c>
      <c r="AB73">
        <v>15</v>
      </c>
      <c r="AC73">
        <v>9</v>
      </c>
      <c r="AD73">
        <v>8</v>
      </c>
      <c r="AE73">
        <v>5</v>
      </c>
      <c r="AF73">
        <v>11</v>
      </c>
      <c r="AG73">
        <v>8</v>
      </c>
      <c r="AH73">
        <v>9</v>
      </c>
      <c r="AI73">
        <v>10</v>
      </c>
      <c r="AJ73">
        <v>7</v>
      </c>
      <c r="AK73">
        <v>12</v>
      </c>
      <c r="AL73">
        <v>12</v>
      </c>
      <c r="AM73">
        <v>9</v>
      </c>
      <c r="AN73">
        <v>16</v>
      </c>
      <c r="AO73">
        <v>11</v>
      </c>
      <c r="AP73">
        <v>12</v>
      </c>
      <c r="AQ73">
        <v>10</v>
      </c>
      <c r="AR73">
        <v>6</v>
      </c>
      <c r="AS73">
        <v>19</v>
      </c>
      <c r="AT73">
        <v>6</v>
      </c>
      <c r="AU73">
        <v>12</v>
      </c>
      <c r="AV73">
        <v>11</v>
      </c>
      <c r="AW73">
        <v>16</v>
      </c>
      <c r="AX73">
        <v>12</v>
      </c>
      <c r="AY73">
        <v>11</v>
      </c>
      <c r="AZ73">
        <v>13</v>
      </c>
      <c r="BA73">
        <v>8</v>
      </c>
      <c r="BB73">
        <v>17</v>
      </c>
      <c r="BC73">
        <v>10</v>
      </c>
      <c r="BD73">
        <v>10</v>
      </c>
      <c r="BE73">
        <v>21</v>
      </c>
    </row>
    <row r="74" spans="2:57" x14ac:dyDescent="0.3">
      <c r="B74">
        <v>71</v>
      </c>
      <c r="C74" t="s">
        <v>61</v>
      </c>
      <c r="D74" t="s">
        <v>148</v>
      </c>
      <c r="E74">
        <v>2020</v>
      </c>
      <c r="F74">
        <v>15</v>
      </c>
      <c r="G74">
        <v>12</v>
      </c>
      <c r="H74">
        <v>9</v>
      </c>
      <c r="I74">
        <v>12</v>
      </c>
      <c r="J74">
        <v>14</v>
      </c>
      <c r="K74">
        <v>14</v>
      </c>
      <c r="L74">
        <v>17</v>
      </c>
      <c r="M74">
        <v>14</v>
      </c>
      <c r="N74">
        <v>10</v>
      </c>
      <c r="O74">
        <v>11</v>
      </c>
      <c r="P74">
        <v>19</v>
      </c>
      <c r="Q74">
        <v>12</v>
      </c>
      <c r="R74">
        <v>6</v>
      </c>
      <c r="S74">
        <v>12</v>
      </c>
      <c r="T74">
        <v>14</v>
      </c>
      <c r="U74">
        <v>11</v>
      </c>
      <c r="V74">
        <v>9</v>
      </c>
      <c r="W74">
        <v>11</v>
      </c>
      <c r="X74">
        <v>19</v>
      </c>
      <c r="Y74">
        <v>15</v>
      </c>
      <c r="Z74">
        <v>18</v>
      </c>
      <c r="AA74">
        <v>13</v>
      </c>
      <c r="AB74">
        <v>17</v>
      </c>
      <c r="AC74">
        <v>9</v>
      </c>
      <c r="AD74">
        <v>12</v>
      </c>
      <c r="AE74">
        <v>12</v>
      </c>
      <c r="AF74">
        <v>10</v>
      </c>
      <c r="AG74">
        <v>9</v>
      </c>
      <c r="AH74">
        <v>13</v>
      </c>
      <c r="AI74">
        <v>13</v>
      </c>
      <c r="AJ74">
        <v>7</v>
      </c>
      <c r="AK74">
        <v>11</v>
      </c>
      <c r="AL74">
        <v>4</v>
      </c>
      <c r="AM74">
        <v>10</v>
      </c>
      <c r="AN74">
        <v>10</v>
      </c>
      <c r="AO74">
        <v>15</v>
      </c>
      <c r="AP74">
        <v>12</v>
      </c>
      <c r="AQ74">
        <v>9</v>
      </c>
      <c r="AR74">
        <v>4</v>
      </c>
      <c r="AS74">
        <v>10</v>
      </c>
      <c r="AT74">
        <v>8</v>
      </c>
      <c r="AU74">
        <v>5</v>
      </c>
      <c r="AV74">
        <v>10</v>
      </c>
      <c r="AW74">
        <v>8</v>
      </c>
      <c r="AX74">
        <v>11</v>
      </c>
      <c r="AY74">
        <v>6</v>
      </c>
      <c r="AZ74">
        <v>8</v>
      </c>
      <c r="BA74">
        <v>18</v>
      </c>
      <c r="BB74">
        <v>7</v>
      </c>
      <c r="BC74">
        <v>10</v>
      </c>
      <c r="BD74">
        <v>10</v>
      </c>
      <c r="BE74">
        <v>14</v>
      </c>
    </row>
    <row r="75" spans="2:57" x14ac:dyDescent="0.3">
      <c r="B75">
        <v>72</v>
      </c>
      <c r="C75" t="s">
        <v>61</v>
      </c>
      <c r="D75" t="s">
        <v>148</v>
      </c>
      <c r="E75">
        <v>2019</v>
      </c>
      <c r="F75">
        <v>13</v>
      </c>
      <c r="G75">
        <v>6</v>
      </c>
      <c r="H75">
        <v>7</v>
      </c>
      <c r="I75">
        <v>9</v>
      </c>
      <c r="J75">
        <v>9</v>
      </c>
      <c r="K75">
        <v>15</v>
      </c>
      <c r="L75">
        <v>13</v>
      </c>
      <c r="M75">
        <v>6</v>
      </c>
      <c r="N75">
        <v>7</v>
      </c>
      <c r="O75">
        <v>10</v>
      </c>
      <c r="P75">
        <v>9</v>
      </c>
      <c r="Q75">
        <v>12</v>
      </c>
      <c r="R75">
        <v>11</v>
      </c>
      <c r="S75">
        <v>10</v>
      </c>
      <c r="T75">
        <v>12</v>
      </c>
      <c r="U75">
        <v>14</v>
      </c>
      <c r="V75">
        <v>10</v>
      </c>
      <c r="W75">
        <v>19</v>
      </c>
      <c r="X75">
        <v>11</v>
      </c>
      <c r="Y75">
        <v>10</v>
      </c>
      <c r="Z75">
        <v>8</v>
      </c>
      <c r="AA75">
        <v>17</v>
      </c>
      <c r="AB75">
        <v>11</v>
      </c>
      <c r="AC75">
        <v>15</v>
      </c>
      <c r="AD75">
        <v>29</v>
      </c>
      <c r="AE75">
        <v>13</v>
      </c>
      <c r="AF75">
        <v>5</v>
      </c>
      <c r="AG75">
        <v>8</v>
      </c>
      <c r="AH75">
        <v>10</v>
      </c>
      <c r="AI75">
        <v>6</v>
      </c>
      <c r="AJ75">
        <v>8</v>
      </c>
      <c r="AK75">
        <v>7</v>
      </c>
      <c r="AL75">
        <v>9</v>
      </c>
      <c r="AM75">
        <v>11</v>
      </c>
      <c r="AN75">
        <v>5</v>
      </c>
      <c r="AO75">
        <v>6</v>
      </c>
      <c r="AP75">
        <v>8</v>
      </c>
      <c r="AQ75">
        <v>12</v>
      </c>
      <c r="AR75">
        <v>9</v>
      </c>
      <c r="AS75">
        <v>12</v>
      </c>
      <c r="AT75">
        <v>9</v>
      </c>
      <c r="AU75">
        <v>8</v>
      </c>
      <c r="AV75">
        <v>10</v>
      </c>
      <c r="AW75">
        <v>16</v>
      </c>
      <c r="AX75">
        <v>11</v>
      </c>
      <c r="AY75">
        <v>8</v>
      </c>
      <c r="AZ75">
        <v>17</v>
      </c>
      <c r="BA75">
        <v>16</v>
      </c>
      <c r="BB75">
        <v>8</v>
      </c>
      <c r="BC75">
        <v>10</v>
      </c>
      <c r="BD75">
        <v>23</v>
      </c>
      <c r="BE75">
        <v>21</v>
      </c>
    </row>
    <row r="76" spans="2:57" x14ac:dyDescent="0.3">
      <c r="B76">
        <v>73</v>
      </c>
      <c r="C76" t="s">
        <v>33</v>
      </c>
      <c r="D76" t="s">
        <v>149</v>
      </c>
      <c r="E76">
        <v>2020</v>
      </c>
      <c r="F76">
        <v>7</v>
      </c>
      <c r="G76">
        <v>18</v>
      </c>
      <c r="H76">
        <v>11</v>
      </c>
      <c r="I76">
        <v>14</v>
      </c>
      <c r="J76">
        <v>9</v>
      </c>
      <c r="K76">
        <v>16</v>
      </c>
      <c r="L76">
        <v>15</v>
      </c>
      <c r="M76">
        <v>17</v>
      </c>
      <c r="N76">
        <v>8</v>
      </c>
      <c r="O76">
        <v>17</v>
      </c>
      <c r="P76">
        <v>13</v>
      </c>
      <c r="Q76">
        <v>11</v>
      </c>
      <c r="R76">
        <v>7</v>
      </c>
      <c r="S76">
        <v>16</v>
      </c>
      <c r="T76">
        <v>16</v>
      </c>
      <c r="U76">
        <v>8</v>
      </c>
      <c r="V76">
        <v>11</v>
      </c>
      <c r="W76">
        <v>12</v>
      </c>
      <c r="X76">
        <v>5</v>
      </c>
      <c r="Y76">
        <v>13</v>
      </c>
      <c r="Z76">
        <v>8</v>
      </c>
      <c r="AA76">
        <v>13</v>
      </c>
      <c r="AB76">
        <v>10</v>
      </c>
      <c r="AC76">
        <v>7</v>
      </c>
      <c r="AD76">
        <v>13</v>
      </c>
      <c r="AE76">
        <v>10</v>
      </c>
      <c r="AF76">
        <v>7</v>
      </c>
      <c r="AG76">
        <v>10</v>
      </c>
      <c r="AH76">
        <v>5</v>
      </c>
      <c r="AI76">
        <v>7</v>
      </c>
      <c r="AJ76">
        <v>11</v>
      </c>
      <c r="AK76">
        <v>6</v>
      </c>
      <c r="AL76">
        <v>10</v>
      </c>
      <c r="AM76">
        <v>9</v>
      </c>
      <c r="AN76">
        <v>12</v>
      </c>
      <c r="AO76">
        <v>11</v>
      </c>
      <c r="AP76">
        <v>12</v>
      </c>
      <c r="AQ76">
        <v>11</v>
      </c>
      <c r="AR76">
        <v>9</v>
      </c>
      <c r="AS76">
        <v>5</v>
      </c>
      <c r="AT76">
        <v>8</v>
      </c>
      <c r="AU76">
        <v>17</v>
      </c>
      <c r="AV76">
        <v>8</v>
      </c>
      <c r="AW76">
        <v>10</v>
      </c>
      <c r="AX76">
        <v>6</v>
      </c>
      <c r="AY76">
        <v>19</v>
      </c>
      <c r="AZ76">
        <v>13</v>
      </c>
      <c r="BA76">
        <v>11</v>
      </c>
      <c r="BB76">
        <v>7</v>
      </c>
      <c r="BC76">
        <v>7</v>
      </c>
      <c r="BD76">
        <v>18</v>
      </c>
      <c r="BE76">
        <v>11</v>
      </c>
    </row>
    <row r="77" spans="2:57" x14ac:dyDescent="0.3">
      <c r="B77">
        <v>74</v>
      </c>
      <c r="C77" t="s">
        <v>33</v>
      </c>
      <c r="D77" t="s">
        <v>149</v>
      </c>
      <c r="E77">
        <v>2019</v>
      </c>
      <c r="F77">
        <v>10</v>
      </c>
      <c r="G77">
        <v>11</v>
      </c>
      <c r="H77">
        <v>10</v>
      </c>
      <c r="I77">
        <v>9</v>
      </c>
      <c r="J77">
        <v>9</v>
      </c>
      <c r="K77">
        <v>14</v>
      </c>
      <c r="L77">
        <v>16</v>
      </c>
      <c r="M77">
        <v>12</v>
      </c>
      <c r="N77">
        <v>9</v>
      </c>
      <c r="O77">
        <v>10</v>
      </c>
      <c r="P77">
        <v>10</v>
      </c>
      <c r="Q77">
        <v>11</v>
      </c>
      <c r="R77">
        <v>12</v>
      </c>
      <c r="S77">
        <v>18</v>
      </c>
      <c r="T77">
        <v>8</v>
      </c>
      <c r="U77">
        <v>10</v>
      </c>
      <c r="V77">
        <v>18</v>
      </c>
      <c r="W77">
        <v>19</v>
      </c>
      <c r="X77">
        <v>15</v>
      </c>
      <c r="Y77">
        <v>10</v>
      </c>
      <c r="Z77">
        <v>12</v>
      </c>
      <c r="AA77">
        <v>16</v>
      </c>
      <c r="AB77">
        <v>13</v>
      </c>
      <c r="AC77">
        <v>10</v>
      </c>
      <c r="AD77">
        <v>12</v>
      </c>
      <c r="AE77">
        <v>14</v>
      </c>
      <c r="AF77">
        <v>9</v>
      </c>
      <c r="AG77">
        <v>5</v>
      </c>
      <c r="AH77">
        <v>9</v>
      </c>
      <c r="AI77">
        <v>15</v>
      </c>
      <c r="AJ77">
        <v>14</v>
      </c>
      <c r="AK77">
        <v>7</v>
      </c>
      <c r="AL77">
        <v>8</v>
      </c>
      <c r="AM77">
        <v>4</v>
      </c>
      <c r="AN77">
        <v>12</v>
      </c>
      <c r="AO77">
        <v>6</v>
      </c>
      <c r="AP77">
        <v>9</v>
      </c>
      <c r="AQ77">
        <v>6</v>
      </c>
      <c r="AR77">
        <v>10</v>
      </c>
      <c r="AS77">
        <v>7</v>
      </c>
      <c r="AT77">
        <v>10</v>
      </c>
      <c r="AU77">
        <v>10</v>
      </c>
      <c r="AV77">
        <v>10</v>
      </c>
      <c r="AW77">
        <v>9</v>
      </c>
      <c r="AX77">
        <v>21</v>
      </c>
      <c r="AY77">
        <v>9</v>
      </c>
      <c r="AZ77">
        <v>7</v>
      </c>
      <c r="BA77">
        <v>8</v>
      </c>
      <c r="BB77">
        <v>8</v>
      </c>
      <c r="BC77">
        <v>8</v>
      </c>
      <c r="BD77">
        <v>11</v>
      </c>
      <c r="BE77">
        <v>9</v>
      </c>
    </row>
    <row r="78" spans="2:57" x14ac:dyDescent="0.3">
      <c r="B78">
        <v>75</v>
      </c>
      <c r="C78" t="s">
        <v>26</v>
      </c>
      <c r="D78" t="s">
        <v>149</v>
      </c>
      <c r="E78">
        <v>2020</v>
      </c>
      <c r="F78">
        <v>7</v>
      </c>
      <c r="G78">
        <v>19</v>
      </c>
      <c r="H78">
        <v>4</v>
      </c>
      <c r="I78">
        <v>9</v>
      </c>
      <c r="J78">
        <v>8</v>
      </c>
      <c r="K78">
        <v>12</v>
      </c>
      <c r="L78">
        <v>11</v>
      </c>
      <c r="M78">
        <v>10</v>
      </c>
      <c r="N78">
        <v>8</v>
      </c>
      <c r="O78">
        <v>16</v>
      </c>
      <c r="P78">
        <v>10</v>
      </c>
      <c r="Q78">
        <v>9</v>
      </c>
      <c r="R78">
        <v>14</v>
      </c>
      <c r="S78">
        <v>12</v>
      </c>
      <c r="T78">
        <v>15</v>
      </c>
      <c r="U78">
        <v>15</v>
      </c>
      <c r="V78">
        <v>7</v>
      </c>
      <c r="W78">
        <v>6</v>
      </c>
      <c r="X78">
        <v>10</v>
      </c>
      <c r="Y78">
        <v>18</v>
      </c>
      <c r="Z78">
        <v>8</v>
      </c>
      <c r="AA78">
        <v>9</v>
      </c>
      <c r="AB78">
        <v>14</v>
      </c>
      <c r="AC78">
        <v>15</v>
      </c>
      <c r="AD78">
        <v>17</v>
      </c>
      <c r="AE78">
        <v>20</v>
      </c>
      <c r="AF78">
        <v>9</v>
      </c>
      <c r="AG78">
        <v>8</v>
      </c>
      <c r="AH78">
        <v>13</v>
      </c>
      <c r="AI78">
        <v>8</v>
      </c>
      <c r="AJ78">
        <v>3</v>
      </c>
      <c r="AK78">
        <v>7</v>
      </c>
      <c r="AL78">
        <v>7</v>
      </c>
      <c r="AM78">
        <v>8</v>
      </c>
      <c r="AN78">
        <v>15</v>
      </c>
      <c r="AO78">
        <v>8</v>
      </c>
      <c r="AP78">
        <v>10</v>
      </c>
      <c r="AQ78">
        <v>8</v>
      </c>
      <c r="AR78">
        <v>5</v>
      </c>
      <c r="AS78">
        <v>3</v>
      </c>
      <c r="AT78">
        <v>10</v>
      </c>
      <c r="AU78">
        <v>9</v>
      </c>
      <c r="AV78">
        <v>7</v>
      </c>
      <c r="AW78">
        <v>8</v>
      </c>
      <c r="AX78">
        <v>16</v>
      </c>
      <c r="AY78">
        <v>8</v>
      </c>
      <c r="AZ78">
        <v>9</v>
      </c>
      <c r="BA78">
        <v>7</v>
      </c>
      <c r="BB78">
        <v>7</v>
      </c>
      <c r="BC78">
        <v>11</v>
      </c>
      <c r="BD78">
        <v>9</v>
      </c>
      <c r="BE78">
        <v>16</v>
      </c>
    </row>
    <row r="79" spans="2:57" x14ac:dyDescent="0.3">
      <c r="B79">
        <v>76</v>
      </c>
      <c r="C79" t="s">
        <v>26</v>
      </c>
      <c r="D79" t="s">
        <v>149</v>
      </c>
      <c r="E79">
        <v>2019</v>
      </c>
      <c r="F79">
        <v>8</v>
      </c>
      <c r="G79">
        <v>14</v>
      </c>
      <c r="H79">
        <v>14</v>
      </c>
      <c r="I79">
        <v>11</v>
      </c>
      <c r="J79">
        <v>14</v>
      </c>
      <c r="K79">
        <v>12</v>
      </c>
      <c r="L79">
        <v>6</v>
      </c>
      <c r="M79">
        <v>6</v>
      </c>
      <c r="N79">
        <v>7</v>
      </c>
      <c r="O79">
        <v>21</v>
      </c>
      <c r="P79">
        <v>13</v>
      </c>
      <c r="Q79">
        <v>13</v>
      </c>
      <c r="R79">
        <v>10</v>
      </c>
      <c r="S79">
        <v>7</v>
      </c>
      <c r="T79">
        <v>18</v>
      </c>
      <c r="U79">
        <v>7</v>
      </c>
      <c r="V79">
        <v>6</v>
      </c>
      <c r="W79">
        <v>14</v>
      </c>
      <c r="X79">
        <v>6</v>
      </c>
      <c r="Y79">
        <v>9</v>
      </c>
      <c r="Z79">
        <v>11</v>
      </c>
      <c r="AA79">
        <v>18</v>
      </c>
      <c r="AB79">
        <v>15</v>
      </c>
      <c r="AC79">
        <v>9</v>
      </c>
      <c r="AD79">
        <v>10</v>
      </c>
      <c r="AE79">
        <v>11</v>
      </c>
      <c r="AF79">
        <v>7</v>
      </c>
      <c r="AG79">
        <v>9</v>
      </c>
      <c r="AH79">
        <v>5</v>
      </c>
      <c r="AI79">
        <v>9</v>
      </c>
      <c r="AJ79">
        <v>4</v>
      </c>
      <c r="AK79">
        <v>9</v>
      </c>
      <c r="AL79">
        <v>12</v>
      </c>
      <c r="AM79">
        <v>11</v>
      </c>
      <c r="AN79">
        <v>3</v>
      </c>
      <c r="AO79">
        <v>8</v>
      </c>
      <c r="AP79">
        <v>8</v>
      </c>
      <c r="AQ79">
        <v>10</v>
      </c>
      <c r="AR79">
        <v>12</v>
      </c>
      <c r="AS79">
        <v>7</v>
      </c>
      <c r="AT79">
        <v>12</v>
      </c>
      <c r="AU79">
        <v>15</v>
      </c>
      <c r="AV79">
        <v>15</v>
      </c>
      <c r="AW79">
        <v>7</v>
      </c>
      <c r="AX79">
        <v>10</v>
      </c>
      <c r="AY79">
        <v>10</v>
      </c>
      <c r="AZ79">
        <v>7</v>
      </c>
      <c r="BA79">
        <v>12</v>
      </c>
      <c r="BB79">
        <v>10</v>
      </c>
      <c r="BC79">
        <v>5</v>
      </c>
      <c r="BD79">
        <v>9</v>
      </c>
      <c r="BE79">
        <v>10</v>
      </c>
    </row>
    <row r="80" spans="2:57" x14ac:dyDescent="0.3">
      <c r="B80">
        <v>77</v>
      </c>
      <c r="C80" t="s">
        <v>46</v>
      </c>
      <c r="D80" t="s">
        <v>149</v>
      </c>
      <c r="E80">
        <v>2020</v>
      </c>
      <c r="F80">
        <v>7</v>
      </c>
      <c r="G80">
        <v>10</v>
      </c>
      <c r="H80">
        <v>9</v>
      </c>
      <c r="I80">
        <v>11</v>
      </c>
      <c r="J80">
        <v>5</v>
      </c>
      <c r="K80">
        <v>8</v>
      </c>
      <c r="L80">
        <v>15</v>
      </c>
      <c r="M80">
        <v>14</v>
      </c>
      <c r="N80">
        <v>9</v>
      </c>
      <c r="O80">
        <v>7</v>
      </c>
      <c r="P80">
        <v>16</v>
      </c>
      <c r="Q80">
        <v>13</v>
      </c>
      <c r="R80">
        <v>10</v>
      </c>
      <c r="S80">
        <v>14</v>
      </c>
      <c r="T80">
        <v>13</v>
      </c>
      <c r="U80">
        <v>7</v>
      </c>
      <c r="V80">
        <v>18</v>
      </c>
      <c r="W80">
        <v>7</v>
      </c>
      <c r="X80">
        <v>13</v>
      </c>
      <c r="Y80">
        <v>11</v>
      </c>
      <c r="Z80">
        <v>8</v>
      </c>
      <c r="AA80">
        <v>6</v>
      </c>
      <c r="AB80">
        <v>12</v>
      </c>
      <c r="AC80">
        <v>5</v>
      </c>
      <c r="AD80">
        <v>11</v>
      </c>
      <c r="AE80">
        <v>8</v>
      </c>
      <c r="AF80">
        <v>5</v>
      </c>
      <c r="AG80">
        <v>10</v>
      </c>
      <c r="AH80">
        <v>5</v>
      </c>
      <c r="AI80">
        <v>11</v>
      </c>
      <c r="AJ80">
        <v>13</v>
      </c>
      <c r="AK80">
        <v>7</v>
      </c>
      <c r="AL80">
        <v>10</v>
      </c>
      <c r="AM80">
        <v>11</v>
      </c>
      <c r="AN80">
        <v>5</v>
      </c>
      <c r="AO80">
        <v>10</v>
      </c>
      <c r="AP80">
        <v>8</v>
      </c>
      <c r="AQ80">
        <v>9</v>
      </c>
      <c r="AR80">
        <v>11</v>
      </c>
      <c r="AS80">
        <v>10</v>
      </c>
      <c r="AT80">
        <v>4</v>
      </c>
      <c r="AU80">
        <v>13</v>
      </c>
      <c r="AV80">
        <v>5</v>
      </c>
      <c r="AW80">
        <v>21</v>
      </c>
      <c r="AX80">
        <v>10</v>
      </c>
      <c r="AY80">
        <v>6</v>
      </c>
      <c r="AZ80">
        <v>7</v>
      </c>
      <c r="BA80">
        <v>4</v>
      </c>
      <c r="BB80">
        <v>8</v>
      </c>
      <c r="BC80">
        <v>16</v>
      </c>
      <c r="BD80">
        <v>5</v>
      </c>
      <c r="BE80">
        <v>11</v>
      </c>
    </row>
    <row r="81" spans="2:57" x14ac:dyDescent="0.3">
      <c r="B81">
        <v>78</v>
      </c>
      <c r="C81" t="s">
        <v>46</v>
      </c>
      <c r="D81" t="s">
        <v>149</v>
      </c>
      <c r="E81">
        <v>2019</v>
      </c>
      <c r="F81">
        <v>10</v>
      </c>
      <c r="G81">
        <v>7</v>
      </c>
      <c r="H81">
        <v>8</v>
      </c>
      <c r="I81">
        <v>13</v>
      </c>
      <c r="J81">
        <v>7</v>
      </c>
      <c r="K81">
        <v>10</v>
      </c>
      <c r="L81">
        <v>12</v>
      </c>
      <c r="M81">
        <v>11</v>
      </c>
      <c r="N81">
        <v>11</v>
      </c>
      <c r="O81">
        <v>8</v>
      </c>
      <c r="P81">
        <v>7</v>
      </c>
      <c r="Q81">
        <v>11</v>
      </c>
      <c r="R81">
        <v>6</v>
      </c>
      <c r="S81">
        <v>16</v>
      </c>
      <c r="T81">
        <v>12</v>
      </c>
      <c r="U81">
        <v>8</v>
      </c>
      <c r="V81">
        <v>10</v>
      </c>
      <c r="W81">
        <v>16</v>
      </c>
      <c r="X81">
        <v>17</v>
      </c>
      <c r="Y81">
        <v>9</v>
      </c>
      <c r="Z81">
        <v>17</v>
      </c>
      <c r="AA81">
        <v>12</v>
      </c>
      <c r="AB81">
        <v>11</v>
      </c>
      <c r="AC81">
        <v>13</v>
      </c>
      <c r="AD81">
        <v>18</v>
      </c>
      <c r="AE81">
        <v>20</v>
      </c>
      <c r="AF81">
        <v>6</v>
      </c>
      <c r="AG81">
        <v>5</v>
      </c>
      <c r="AH81">
        <v>5</v>
      </c>
      <c r="AI81">
        <v>12</v>
      </c>
      <c r="AJ81">
        <v>4</v>
      </c>
      <c r="AK81">
        <v>8</v>
      </c>
      <c r="AL81">
        <v>7</v>
      </c>
      <c r="AM81">
        <v>4</v>
      </c>
      <c r="AN81">
        <v>9</v>
      </c>
      <c r="AO81">
        <v>5</v>
      </c>
      <c r="AP81">
        <v>9</v>
      </c>
      <c r="AQ81">
        <v>6</v>
      </c>
      <c r="AR81">
        <v>12</v>
      </c>
      <c r="AS81">
        <v>7</v>
      </c>
      <c r="AT81">
        <v>9</v>
      </c>
      <c r="AU81">
        <v>14</v>
      </c>
      <c r="AV81">
        <v>9</v>
      </c>
      <c r="AW81">
        <v>9</v>
      </c>
      <c r="AX81">
        <v>5</v>
      </c>
      <c r="AY81">
        <v>12</v>
      </c>
      <c r="AZ81">
        <v>7</v>
      </c>
      <c r="BA81">
        <v>6</v>
      </c>
      <c r="BB81">
        <v>5</v>
      </c>
      <c r="BC81">
        <v>13</v>
      </c>
      <c r="BD81">
        <v>3</v>
      </c>
      <c r="BE81">
        <v>11</v>
      </c>
    </row>
    <row r="82" spans="2:57" x14ac:dyDescent="0.3">
      <c r="B82">
        <v>79</v>
      </c>
      <c r="C82" t="s">
        <v>61</v>
      </c>
      <c r="D82" t="s">
        <v>149</v>
      </c>
      <c r="E82">
        <v>2020</v>
      </c>
      <c r="F82">
        <v>8</v>
      </c>
      <c r="G82">
        <v>16</v>
      </c>
      <c r="H82">
        <v>9</v>
      </c>
      <c r="I82">
        <v>9</v>
      </c>
      <c r="J82">
        <v>9</v>
      </c>
      <c r="K82">
        <v>10</v>
      </c>
      <c r="L82">
        <v>12</v>
      </c>
      <c r="M82">
        <v>6</v>
      </c>
      <c r="N82">
        <v>15</v>
      </c>
      <c r="O82">
        <v>7</v>
      </c>
      <c r="P82">
        <v>8</v>
      </c>
      <c r="Q82">
        <v>15</v>
      </c>
      <c r="R82">
        <v>7</v>
      </c>
      <c r="S82">
        <v>9</v>
      </c>
      <c r="T82">
        <v>15</v>
      </c>
      <c r="U82">
        <v>5</v>
      </c>
      <c r="V82">
        <v>14</v>
      </c>
      <c r="W82">
        <v>11</v>
      </c>
      <c r="X82">
        <v>12</v>
      </c>
      <c r="Y82">
        <v>5</v>
      </c>
      <c r="Z82">
        <v>6</v>
      </c>
      <c r="AA82">
        <v>14</v>
      </c>
      <c r="AB82">
        <v>13</v>
      </c>
      <c r="AC82">
        <v>16</v>
      </c>
      <c r="AD82">
        <v>13</v>
      </c>
      <c r="AE82">
        <v>16</v>
      </c>
      <c r="AF82">
        <v>10</v>
      </c>
      <c r="AG82">
        <v>10</v>
      </c>
      <c r="AH82">
        <v>9</v>
      </c>
      <c r="AI82">
        <v>8</v>
      </c>
      <c r="AJ82">
        <v>5</v>
      </c>
      <c r="AK82">
        <v>6</v>
      </c>
      <c r="AL82">
        <v>6</v>
      </c>
      <c r="AM82">
        <v>4</v>
      </c>
      <c r="AN82">
        <v>7</v>
      </c>
      <c r="AO82">
        <v>6</v>
      </c>
      <c r="AP82">
        <v>5</v>
      </c>
      <c r="AQ82">
        <v>9</v>
      </c>
      <c r="AR82">
        <v>7</v>
      </c>
      <c r="AS82">
        <v>7</v>
      </c>
      <c r="AT82">
        <v>10</v>
      </c>
      <c r="AU82">
        <v>5</v>
      </c>
      <c r="AV82">
        <v>10</v>
      </c>
      <c r="AW82">
        <v>7</v>
      </c>
      <c r="AX82">
        <v>13</v>
      </c>
      <c r="AY82">
        <v>7</v>
      </c>
      <c r="AZ82">
        <v>12</v>
      </c>
      <c r="BA82">
        <v>7</v>
      </c>
      <c r="BB82">
        <v>8</v>
      </c>
      <c r="BC82">
        <v>11</v>
      </c>
      <c r="BD82">
        <v>12</v>
      </c>
      <c r="BE82">
        <v>9</v>
      </c>
    </row>
    <row r="83" spans="2:57" x14ac:dyDescent="0.3">
      <c r="B83">
        <v>80</v>
      </c>
      <c r="C83" t="s">
        <v>61</v>
      </c>
      <c r="D83" t="s">
        <v>149</v>
      </c>
      <c r="E83">
        <v>2019</v>
      </c>
      <c r="F83">
        <v>7</v>
      </c>
      <c r="G83">
        <v>6</v>
      </c>
      <c r="H83">
        <v>7</v>
      </c>
      <c r="I83">
        <v>8</v>
      </c>
      <c r="J83">
        <v>10</v>
      </c>
      <c r="K83">
        <v>12</v>
      </c>
      <c r="L83">
        <v>7</v>
      </c>
      <c r="M83">
        <v>10</v>
      </c>
      <c r="N83">
        <v>11</v>
      </c>
      <c r="O83">
        <v>14</v>
      </c>
      <c r="P83">
        <v>10</v>
      </c>
      <c r="Q83">
        <v>16</v>
      </c>
      <c r="R83">
        <v>15</v>
      </c>
      <c r="S83">
        <v>13</v>
      </c>
      <c r="T83">
        <v>9</v>
      </c>
      <c r="U83">
        <v>16</v>
      </c>
      <c r="V83">
        <v>5</v>
      </c>
      <c r="W83">
        <v>15</v>
      </c>
      <c r="X83">
        <v>9</v>
      </c>
      <c r="Y83">
        <v>9</v>
      </c>
      <c r="Z83">
        <v>10</v>
      </c>
      <c r="AA83">
        <v>5</v>
      </c>
      <c r="AB83">
        <v>11</v>
      </c>
      <c r="AC83">
        <v>7</v>
      </c>
      <c r="AD83">
        <v>5</v>
      </c>
      <c r="AE83">
        <v>6</v>
      </c>
      <c r="AF83">
        <v>12</v>
      </c>
      <c r="AG83">
        <v>11</v>
      </c>
      <c r="AH83">
        <v>14</v>
      </c>
      <c r="AI83">
        <v>6</v>
      </c>
      <c r="AJ83">
        <v>8</v>
      </c>
      <c r="AK83">
        <v>7</v>
      </c>
      <c r="AL83">
        <v>6</v>
      </c>
      <c r="AM83">
        <v>12</v>
      </c>
      <c r="AN83">
        <v>3</v>
      </c>
      <c r="AO83">
        <v>9</v>
      </c>
      <c r="AP83">
        <v>11</v>
      </c>
      <c r="AQ83">
        <v>14</v>
      </c>
      <c r="AR83">
        <v>9</v>
      </c>
      <c r="AS83">
        <v>11</v>
      </c>
      <c r="AT83">
        <v>11</v>
      </c>
      <c r="AU83">
        <v>8</v>
      </c>
      <c r="AV83">
        <v>8</v>
      </c>
      <c r="AW83">
        <v>5</v>
      </c>
      <c r="AX83">
        <v>11</v>
      </c>
      <c r="AY83">
        <v>10</v>
      </c>
      <c r="AZ83">
        <v>7</v>
      </c>
      <c r="BA83">
        <v>7</v>
      </c>
      <c r="BB83">
        <v>9</v>
      </c>
      <c r="BC83">
        <v>7</v>
      </c>
      <c r="BD83">
        <v>10</v>
      </c>
      <c r="BE83">
        <v>8</v>
      </c>
    </row>
    <row r="84" spans="2:57" x14ac:dyDescent="0.3">
      <c r="B84">
        <v>81</v>
      </c>
      <c r="C84" s="5" t="s">
        <v>60</v>
      </c>
      <c r="D84" s="5" t="s">
        <v>147</v>
      </c>
      <c r="E84">
        <v>2019</v>
      </c>
      <c r="F84">
        <v>4</v>
      </c>
      <c r="G84">
        <v>4</v>
      </c>
      <c r="H84">
        <v>4</v>
      </c>
      <c r="I84">
        <v>6</v>
      </c>
      <c r="J84">
        <v>10</v>
      </c>
      <c r="K84">
        <v>5</v>
      </c>
      <c r="L84">
        <v>4</v>
      </c>
      <c r="M84">
        <v>4</v>
      </c>
      <c r="N84">
        <v>3</v>
      </c>
      <c r="O84">
        <v>2</v>
      </c>
      <c r="P84">
        <v>1</v>
      </c>
      <c r="Q84">
        <v>1</v>
      </c>
      <c r="R84">
        <v>0</v>
      </c>
      <c r="S84">
        <v>1</v>
      </c>
      <c r="T84">
        <v>2</v>
      </c>
      <c r="U84">
        <v>3</v>
      </c>
      <c r="V84">
        <v>5</v>
      </c>
      <c r="W84">
        <v>4</v>
      </c>
      <c r="X84">
        <v>4</v>
      </c>
      <c r="Y84">
        <v>3</v>
      </c>
      <c r="Z84">
        <v>4</v>
      </c>
      <c r="AA84">
        <v>5</v>
      </c>
      <c r="AB84">
        <v>6</v>
      </c>
      <c r="AC84">
        <v>7</v>
      </c>
      <c r="AD84">
        <v>6</v>
      </c>
      <c r="AE84">
        <v>5</v>
      </c>
      <c r="AF84">
        <v>6</v>
      </c>
      <c r="AG84">
        <v>4</v>
      </c>
      <c r="AH84">
        <v>4</v>
      </c>
      <c r="AI84">
        <v>5</v>
      </c>
      <c r="AJ84">
        <v>8</v>
      </c>
      <c r="AK84">
        <v>9</v>
      </c>
      <c r="AL84">
        <v>11</v>
      </c>
      <c r="AM84">
        <v>9</v>
      </c>
      <c r="AN84">
        <v>6</v>
      </c>
      <c r="AO84">
        <v>4</v>
      </c>
      <c r="AP84">
        <v>6</v>
      </c>
      <c r="AQ84">
        <v>5</v>
      </c>
      <c r="AR84">
        <v>5</v>
      </c>
      <c r="AS84">
        <v>4</v>
      </c>
      <c r="AT84">
        <v>2</v>
      </c>
      <c r="AU84">
        <v>3</v>
      </c>
      <c r="AV84">
        <v>2</v>
      </c>
      <c r="AW84">
        <v>3</v>
      </c>
      <c r="AX84">
        <v>1</v>
      </c>
      <c r="AY84">
        <v>1</v>
      </c>
      <c r="AZ84">
        <v>1</v>
      </c>
      <c r="BA84">
        <v>0</v>
      </c>
      <c r="BB84">
        <v>0</v>
      </c>
      <c r="BC84">
        <v>0</v>
      </c>
      <c r="BD84">
        <v>0</v>
      </c>
      <c r="BE84">
        <v>0</v>
      </c>
    </row>
    <row r="85" spans="2:57" x14ac:dyDescent="0.3">
      <c r="B85">
        <v>82</v>
      </c>
      <c r="C85" s="5" t="s">
        <v>60</v>
      </c>
      <c r="D85" s="5" t="s">
        <v>147</v>
      </c>
      <c r="E85">
        <v>2020</v>
      </c>
      <c r="F85">
        <v>0</v>
      </c>
      <c r="G85">
        <v>1</v>
      </c>
      <c r="H85">
        <v>1</v>
      </c>
      <c r="I85">
        <v>3</v>
      </c>
      <c r="J85">
        <v>3</v>
      </c>
      <c r="K85">
        <v>4</v>
      </c>
      <c r="L85">
        <v>3</v>
      </c>
      <c r="M85">
        <v>5</v>
      </c>
      <c r="N85">
        <v>7</v>
      </c>
      <c r="O85">
        <v>5</v>
      </c>
      <c r="P85">
        <v>3</v>
      </c>
      <c r="Q85">
        <v>2</v>
      </c>
      <c r="R85">
        <v>2</v>
      </c>
      <c r="S85">
        <v>3</v>
      </c>
      <c r="T85">
        <v>3</v>
      </c>
      <c r="U85">
        <v>5</v>
      </c>
      <c r="V85">
        <v>5</v>
      </c>
      <c r="W85">
        <v>5</v>
      </c>
      <c r="X85">
        <v>6</v>
      </c>
      <c r="Y85">
        <v>6</v>
      </c>
      <c r="Z85">
        <v>6</v>
      </c>
      <c r="AA85">
        <v>6</v>
      </c>
      <c r="AB85">
        <v>7</v>
      </c>
      <c r="AC85">
        <v>9</v>
      </c>
      <c r="AD85">
        <v>8</v>
      </c>
      <c r="AE85">
        <v>7</v>
      </c>
      <c r="AF85">
        <v>6</v>
      </c>
      <c r="AG85">
        <v>7</v>
      </c>
      <c r="AH85">
        <v>7</v>
      </c>
      <c r="AI85">
        <v>6</v>
      </c>
      <c r="AJ85">
        <v>11</v>
      </c>
      <c r="AK85">
        <v>5</v>
      </c>
      <c r="AL85">
        <v>7</v>
      </c>
      <c r="AM85">
        <v>9</v>
      </c>
      <c r="AN85">
        <v>4</v>
      </c>
      <c r="AO85">
        <v>5</v>
      </c>
      <c r="AP85">
        <v>4</v>
      </c>
      <c r="AQ85">
        <v>2</v>
      </c>
      <c r="AR85">
        <v>4</v>
      </c>
      <c r="AS85">
        <v>3</v>
      </c>
      <c r="AT85">
        <v>3</v>
      </c>
      <c r="AU85">
        <v>4</v>
      </c>
      <c r="AV85">
        <v>4</v>
      </c>
      <c r="AW85">
        <v>5</v>
      </c>
      <c r="AX85">
        <v>3</v>
      </c>
      <c r="AY85">
        <v>4</v>
      </c>
      <c r="AZ85">
        <v>3</v>
      </c>
      <c r="BA85">
        <v>3</v>
      </c>
      <c r="BB85">
        <v>2</v>
      </c>
      <c r="BC85">
        <v>2</v>
      </c>
      <c r="BD85">
        <v>2</v>
      </c>
      <c r="BE85">
        <v>2</v>
      </c>
    </row>
    <row r="86" spans="2:57" x14ac:dyDescent="0.3">
      <c r="B86">
        <v>83</v>
      </c>
      <c r="C86" s="5" t="s">
        <v>60</v>
      </c>
      <c r="D86" s="5" t="s">
        <v>145</v>
      </c>
      <c r="E86">
        <v>2019</v>
      </c>
      <c r="F86">
        <v>9</v>
      </c>
      <c r="G86">
        <v>8</v>
      </c>
      <c r="H86">
        <v>10</v>
      </c>
      <c r="I86">
        <v>9</v>
      </c>
      <c r="J86">
        <v>11</v>
      </c>
      <c r="K86">
        <v>9</v>
      </c>
      <c r="L86">
        <v>11</v>
      </c>
      <c r="M86">
        <v>11</v>
      </c>
      <c r="N86">
        <v>8</v>
      </c>
      <c r="O86">
        <v>9</v>
      </c>
      <c r="P86">
        <v>7</v>
      </c>
      <c r="Q86">
        <v>8</v>
      </c>
      <c r="R86">
        <v>8</v>
      </c>
      <c r="S86">
        <v>7</v>
      </c>
      <c r="T86">
        <v>8</v>
      </c>
      <c r="U86">
        <v>9</v>
      </c>
      <c r="V86">
        <v>7</v>
      </c>
      <c r="W86">
        <v>7</v>
      </c>
      <c r="X86">
        <v>8</v>
      </c>
      <c r="Y86">
        <v>9</v>
      </c>
      <c r="Z86">
        <v>10</v>
      </c>
      <c r="AA86">
        <v>12</v>
      </c>
      <c r="AB86">
        <v>12</v>
      </c>
      <c r="AC86">
        <v>12</v>
      </c>
      <c r="AD86">
        <v>11</v>
      </c>
      <c r="AE86">
        <v>9</v>
      </c>
      <c r="AF86">
        <v>9</v>
      </c>
      <c r="AG86">
        <v>13</v>
      </c>
      <c r="AH86">
        <v>9</v>
      </c>
      <c r="AI86">
        <v>7</v>
      </c>
      <c r="AJ86">
        <v>12</v>
      </c>
      <c r="AK86">
        <v>9</v>
      </c>
      <c r="AL86">
        <v>10</v>
      </c>
      <c r="AM86">
        <v>6</v>
      </c>
      <c r="AN86">
        <v>14</v>
      </c>
      <c r="AO86">
        <v>8</v>
      </c>
      <c r="AP86">
        <v>8</v>
      </c>
      <c r="AQ86">
        <v>7</v>
      </c>
      <c r="AR86">
        <v>10</v>
      </c>
      <c r="AS86">
        <v>10</v>
      </c>
      <c r="AT86">
        <v>8</v>
      </c>
      <c r="AU86">
        <v>8</v>
      </c>
      <c r="AV86">
        <v>15</v>
      </c>
      <c r="AW86">
        <v>10</v>
      </c>
      <c r="AX86">
        <v>12</v>
      </c>
      <c r="AY86">
        <v>8</v>
      </c>
      <c r="AZ86">
        <v>10</v>
      </c>
      <c r="BA86">
        <v>10</v>
      </c>
      <c r="BB86">
        <v>11</v>
      </c>
      <c r="BC86">
        <v>7</v>
      </c>
      <c r="BD86">
        <v>7</v>
      </c>
      <c r="BE86">
        <v>6</v>
      </c>
    </row>
    <row r="87" spans="2:57" x14ac:dyDescent="0.3">
      <c r="B87">
        <v>84</v>
      </c>
      <c r="C87" s="5" t="s">
        <v>60</v>
      </c>
      <c r="D87" s="5" t="s">
        <v>145</v>
      </c>
      <c r="E87">
        <v>2020</v>
      </c>
      <c r="F87">
        <v>10</v>
      </c>
      <c r="G87">
        <v>12</v>
      </c>
      <c r="H87">
        <v>10</v>
      </c>
      <c r="I87">
        <v>11</v>
      </c>
      <c r="J87">
        <v>9</v>
      </c>
      <c r="K87">
        <v>10</v>
      </c>
      <c r="L87">
        <v>10</v>
      </c>
      <c r="M87">
        <v>10</v>
      </c>
      <c r="N87">
        <v>14</v>
      </c>
      <c r="O87">
        <v>11</v>
      </c>
      <c r="P87">
        <v>10</v>
      </c>
      <c r="Q87">
        <v>5</v>
      </c>
      <c r="R87">
        <v>7</v>
      </c>
      <c r="S87">
        <v>6</v>
      </c>
      <c r="T87">
        <v>6</v>
      </c>
      <c r="U87">
        <v>9</v>
      </c>
      <c r="V87">
        <v>10</v>
      </c>
      <c r="W87">
        <v>13</v>
      </c>
      <c r="X87">
        <v>10</v>
      </c>
      <c r="Y87">
        <v>9</v>
      </c>
      <c r="Z87">
        <v>13</v>
      </c>
      <c r="AA87">
        <v>10</v>
      </c>
      <c r="AB87">
        <v>11</v>
      </c>
      <c r="AC87">
        <v>18</v>
      </c>
      <c r="AD87">
        <v>17</v>
      </c>
      <c r="AE87">
        <v>18</v>
      </c>
      <c r="AF87">
        <v>9</v>
      </c>
      <c r="AG87">
        <v>8</v>
      </c>
      <c r="AH87">
        <v>15</v>
      </c>
      <c r="AI87">
        <v>8</v>
      </c>
      <c r="AJ87">
        <v>11</v>
      </c>
      <c r="AK87">
        <v>12</v>
      </c>
      <c r="AL87">
        <v>13</v>
      </c>
      <c r="AM87">
        <v>10</v>
      </c>
      <c r="AN87">
        <v>11</v>
      </c>
      <c r="AO87">
        <v>10</v>
      </c>
      <c r="AP87">
        <v>9</v>
      </c>
      <c r="AQ87">
        <v>12</v>
      </c>
      <c r="AR87">
        <v>6</v>
      </c>
      <c r="AS87">
        <v>9</v>
      </c>
      <c r="AT87">
        <v>13</v>
      </c>
      <c r="AU87">
        <v>9</v>
      </c>
      <c r="AV87">
        <v>13</v>
      </c>
      <c r="AW87">
        <v>11</v>
      </c>
      <c r="AX87">
        <v>9</v>
      </c>
      <c r="AY87">
        <v>10</v>
      </c>
      <c r="AZ87">
        <v>11</v>
      </c>
      <c r="BA87">
        <v>11</v>
      </c>
      <c r="BB87">
        <v>10</v>
      </c>
      <c r="BC87">
        <v>10</v>
      </c>
      <c r="BD87">
        <v>14</v>
      </c>
      <c r="BE87">
        <v>17</v>
      </c>
    </row>
    <row r="88" spans="2:57" x14ac:dyDescent="0.3">
      <c r="B88">
        <v>85</v>
      </c>
      <c r="C88" s="5" t="s">
        <v>60</v>
      </c>
      <c r="D88" s="5" t="s">
        <v>148</v>
      </c>
      <c r="E88">
        <v>2019</v>
      </c>
      <c r="F88">
        <v>3</v>
      </c>
      <c r="G88">
        <v>3</v>
      </c>
      <c r="H88">
        <v>4</v>
      </c>
      <c r="I88">
        <v>3</v>
      </c>
      <c r="J88">
        <v>4</v>
      </c>
      <c r="K88">
        <v>3</v>
      </c>
      <c r="L88">
        <v>2</v>
      </c>
      <c r="M88">
        <v>1</v>
      </c>
      <c r="N88">
        <v>1</v>
      </c>
      <c r="O88">
        <v>2</v>
      </c>
      <c r="P88">
        <v>4</v>
      </c>
      <c r="Q88">
        <v>5</v>
      </c>
      <c r="R88">
        <v>6</v>
      </c>
      <c r="S88">
        <v>4</v>
      </c>
      <c r="T88">
        <v>4</v>
      </c>
      <c r="U88">
        <v>3</v>
      </c>
      <c r="V88">
        <v>2</v>
      </c>
      <c r="W88">
        <v>2</v>
      </c>
      <c r="X88">
        <v>2</v>
      </c>
      <c r="Y88">
        <v>2</v>
      </c>
      <c r="Z88">
        <v>2</v>
      </c>
      <c r="AA88">
        <v>2</v>
      </c>
      <c r="AB88">
        <v>4</v>
      </c>
      <c r="AC88">
        <v>4</v>
      </c>
      <c r="AD88">
        <v>5</v>
      </c>
      <c r="AE88">
        <v>3</v>
      </c>
      <c r="AF88">
        <v>3</v>
      </c>
      <c r="AG88">
        <v>3</v>
      </c>
      <c r="AH88">
        <v>4</v>
      </c>
      <c r="AI88">
        <v>5</v>
      </c>
      <c r="AJ88">
        <v>5</v>
      </c>
      <c r="AK88">
        <v>5</v>
      </c>
      <c r="AL88">
        <v>7</v>
      </c>
      <c r="AM88">
        <v>5</v>
      </c>
      <c r="AN88">
        <v>5</v>
      </c>
      <c r="AO88">
        <v>5</v>
      </c>
      <c r="AP88">
        <v>4</v>
      </c>
      <c r="AQ88">
        <v>5</v>
      </c>
      <c r="AR88">
        <v>4</v>
      </c>
      <c r="AS88">
        <v>3</v>
      </c>
      <c r="AT88">
        <v>2</v>
      </c>
      <c r="AU88">
        <v>2</v>
      </c>
      <c r="AV88">
        <v>2</v>
      </c>
      <c r="AW88">
        <v>3</v>
      </c>
      <c r="AX88">
        <v>2</v>
      </c>
      <c r="AY88">
        <v>2</v>
      </c>
      <c r="AZ88">
        <v>2</v>
      </c>
      <c r="BA88">
        <v>2</v>
      </c>
      <c r="BB88">
        <v>1</v>
      </c>
      <c r="BC88">
        <v>2</v>
      </c>
      <c r="BD88">
        <v>2</v>
      </c>
      <c r="BE88">
        <v>1</v>
      </c>
    </row>
    <row r="89" spans="2:57" x14ac:dyDescent="0.3">
      <c r="B89">
        <v>86</v>
      </c>
      <c r="C89" s="5" t="s">
        <v>60</v>
      </c>
      <c r="D89" s="5" t="s">
        <v>148</v>
      </c>
      <c r="E89">
        <v>2020</v>
      </c>
      <c r="F89">
        <v>2</v>
      </c>
      <c r="G89">
        <v>3</v>
      </c>
      <c r="H89">
        <v>4</v>
      </c>
      <c r="I89">
        <v>4</v>
      </c>
      <c r="J89">
        <v>3</v>
      </c>
      <c r="K89">
        <v>4</v>
      </c>
      <c r="L89">
        <v>3</v>
      </c>
      <c r="M89">
        <v>2</v>
      </c>
      <c r="N89">
        <v>1</v>
      </c>
      <c r="O89">
        <v>1</v>
      </c>
      <c r="P89">
        <v>1</v>
      </c>
      <c r="Q89">
        <v>0</v>
      </c>
      <c r="R89">
        <v>0</v>
      </c>
      <c r="S89">
        <v>1</v>
      </c>
      <c r="T89">
        <v>1</v>
      </c>
      <c r="U89">
        <v>2</v>
      </c>
      <c r="V89">
        <v>2</v>
      </c>
      <c r="W89">
        <v>2</v>
      </c>
      <c r="X89">
        <v>4</v>
      </c>
      <c r="Y89">
        <v>2</v>
      </c>
      <c r="Z89">
        <v>3</v>
      </c>
      <c r="AA89">
        <v>3</v>
      </c>
      <c r="AB89">
        <v>4</v>
      </c>
      <c r="AC89">
        <v>4</v>
      </c>
      <c r="AD89">
        <v>5</v>
      </c>
      <c r="AE89">
        <v>3</v>
      </c>
      <c r="AF89">
        <v>3</v>
      </c>
      <c r="AG89">
        <v>5</v>
      </c>
      <c r="AH89">
        <v>6</v>
      </c>
      <c r="AI89">
        <v>7</v>
      </c>
      <c r="AJ89">
        <v>5</v>
      </c>
      <c r="AK89">
        <v>7</v>
      </c>
      <c r="AL89">
        <v>10</v>
      </c>
      <c r="AM89">
        <v>6</v>
      </c>
      <c r="AN89">
        <v>7</v>
      </c>
      <c r="AO89">
        <v>4</v>
      </c>
      <c r="AP89">
        <v>2</v>
      </c>
      <c r="AQ89">
        <v>2</v>
      </c>
      <c r="AR89">
        <v>1</v>
      </c>
      <c r="AS89">
        <v>1</v>
      </c>
      <c r="AT89">
        <v>1</v>
      </c>
      <c r="AU89">
        <v>1</v>
      </c>
      <c r="AV89">
        <v>1</v>
      </c>
      <c r="AW89">
        <v>0</v>
      </c>
      <c r="AX89">
        <v>1</v>
      </c>
      <c r="AY89">
        <v>0</v>
      </c>
      <c r="AZ89">
        <v>0</v>
      </c>
      <c r="BA89">
        <v>0</v>
      </c>
      <c r="BB89">
        <v>0</v>
      </c>
      <c r="BC89">
        <v>0</v>
      </c>
      <c r="BD89">
        <v>0</v>
      </c>
      <c r="BE89">
        <v>0</v>
      </c>
    </row>
    <row r="90" spans="2:57" x14ac:dyDescent="0.3">
      <c r="B90">
        <v>87</v>
      </c>
      <c r="C90" s="5" t="s">
        <v>60</v>
      </c>
      <c r="D90" s="5" t="s">
        <v>146</v>
      </c>
      <c r="E90">
        <v>2019</v>
      </c>
      <c r="F90">
        <v>6</v>
      </c>
      <c r="G90">
        <v>9</v>
      </c>
      <c r="H90">
        <v>8</v>
      </c>
      <c r="I90">
        <v>8</v>
      </c>
      <c r="J90">
        <v>6</v>
      </c>
      <c r="K90">
        <v>8</v>
      </c>
      <c r="L90">
        <v>6</v>
      </c>
      <c r="M90">
        <v>8</v>
      </c>
      <c r="N90">
        <v>7</v>
      </c>
      <c r="O90">
        <v>5</v>
      </c>
      <c r="P90">
        <v>8</v>
      </c>
      <c r="Q90">
        <v>6</v>
      </c>
      <c r="R90">
        <v>6</v>
      </c>
      <c r="S90">
        <v>6</v>
      </c>
      <c r="T90">
        <v>7</v>
      </c>
      <c r="U90">
        <v>5</v>
      </c>
      <c r="V90">
        <v>5</v>
      </c>
      <c r="W90">
        <v>6</v>
      </c>
      <c r="X90">
        <v>7</v>
      </c>
      <c r="Y90">
        <v>5</v>
      </c>
      <c r="Z90">
        <v>6</v>
      </c>
      <c r="AA90">
        <v>5</v>
      </c>
      <c r="AB90">
        <v>8</v>
      </c>
      <c r="AC90">
        <v>6</v>
      </c>
      <c r="AD90">
        <v>5</v>
      </c>
      <c r="AE90">
        <v>6</v>
      </c>
      <c r="AF90">
        <v>7</v>
      </c>
      <c r="AG90">
        <v>11</v>
      </c>
      <c r="AH90">
        <v>15</v>
      </c>
      <c r="AI90">
        <v>7</v>
      </c>
      <c r="AJ90">
        <v>13</v>
      </c>
      <c r="AK90">
        <v>10</v>
      </c>
      <c r="AL90">
        <v>8</v>
      </c>
      <c r="AM90">
        <v>10</v>
      </c>
      <c r="AN90">
        <v>10</v>
      </c>
      <c r="AO90">
        <v>8</v>
      </c>
      <c r="AP90">
        <v>5</v>
      </c>
      <c r="AQ90">
        <v>5</v>
      </c>
      <c r="AR90">
        <v>4</v>
      </c>
      <c r="AS90">
        <v>3</v>
      </c>
      <c r="AT90">
        <v>2</v>
      </c>
      <c r="AU90">
        <v>2</v>
      </c>
      <c r="AV90">
        <v>4</v>
      </c>
      <c r="AW90">
        <v>4</v>
      </c>
      <c r="AX90">
        <v>5</v>
      </c>
      <c r="AY90">
        <v>7</v>
      </c>
      <c r="AZ90">
        <v>8</v>
      </c>
      <c r="BA90">
        <v>6</v>
      </c>
      <c r="BB90">
        <v>3</v>
      </c>
      <c r="BC90">
        <v>6</v>
      </c>
      <c r="BD90">
        <v>4</v>
      </c>
      <c r="BE90">
        <v>4</v>
      </c>
    </row>
    <row r="91" spans="2:57" x14ac:dyDescent="0.3">
      <c r="B91">
        <v>88</v>
      </c>
      <c r="C91" s="5" t="s">
        <v>60</v>
      </c>
      <c r="D91" s="5" t="s">
        <v>146</v>
      </c>
      <c r="E91">
        <v>2020</v>
      </c>
      <c r="F91">
        <v>4</v>
      </c>
      <c r="G91">
        <v>4</v>
      </c>
      <c r="H91">
        <v>2</v>
      </c>
      <c r="I91">
        <v>1</v>
      </c>
      <c r="J91">
        <v>0</v>
      </c>
      <c r="K91">
        <v>5</v>
      </c>
      <c r="L91">
        <v>8</v>
      </c>
      <c r="M91">
        <v>11</v>
      </c>
      <c r="N91">
        <v>12</v>
      </c>
      <c r="O91">
        <v>14</v>
      </c>
      <c r="P91">
        <v>10</v>
      </c>
      <c r="Q91">
        <v>6</v>
      </c>
      <c r="R91">
        <v>3</v>
      </c>
      <c r="S91">
        <v>4</v>
      </c>
      <c r="T91">
        <v>4</v>
      </c>
      <c r="U91">
        <v>3</v>
      </c>
      <c r="V91">
        <v>4</v>
      </c>
      <c r="W91">
        <v>3</v>
      </c>
      <c r="X91">
        <v>3</v>
      </c>
      <c r="Y91">
        <v>3</v>
      </c>
      <c r="Z91">
        <v>4</v>
      </c>
      <c r="AA91">
        <v>5</v>
      </c>
      <c r="AB91">
        <v>5</v>
      </c>
      <c r="AC91">
        <v>7</v>
      </c>
      <c r="AD91">
        <v>7</v>
      </c>
      <c r="AE91">
        <v>7</v>
      </c>
      <c r="AF91">
        <v>11</v>
      </c>
      <c r="AG91">
        <v>14</v>
      </c>
      <c r="AH91">
        <v>21</v>
      </c>
      <c r="AI91">
        <v>14</v>
      </c>
      <c r="AJ91">
        <v>11</v>
      </c>
      <c r="AK91">
        <v>8</v>
      </c>
      <c r="AL91">
        <v>8</v>
      </c>
      <c r="AM91">
        <v>4</v>
      </c>
      <c r="AN91">
        <v>4</v>
      </c>
      <c r="AO91">
        <v>4</v>
      </c>
      <c r="AP91">
        <v>4</v>
      </c>
      <c r="AQ91">
        <v>4</v>
      </c>
      <c r="AR91">
        <v>3</v>
      </c>
      <c r="AS91">
        <v>4</v>
      </c>
      <c r="AT91">
        <v>3</v>
      </c>
      <c r="AU91">
        <v>5</v>
      </c>
      <c r="AV91">
        <v>7</v>
      </c>
      <c r="AW91">
        <v>6</v>
      </c>
      <c r="AX91">
        <v>6</v>
      </c>
      <c r="AY91">
        <v>5</v>
      </c>
      <c r="AZ91">
        <v>6</v>
      </c>
      <c r="BA91">
        <v>8</v>
      </c>
      <c r="BB91">
        <v>4</v>
      </c>
      <c r="BC91">
        <v>5</v>
      </c>
      <c r="BD91">
        <v>8</v>
      </c>
      <c r="BE91">
        <v>5</v>
      </c>
    </row>
    <row r="92" spans="2:57" x14ac:dyDescent="0.3">
      <c r="B92">
        <v>89</v>
      </c>
      <c r="C92" s="5" t="s">
        <v>60</v>
      </c>
      <c r="D92" s="5" t="s">
        <v>149</v>
      </c>
      <c r="E92">
        <v>2019</v>
      </c>
      <c r="F92">
        <v>2</v>
      </c>
      <c r="G92">
        <v>1</v>
      </c>
      <c r="H92">
        <v>1</v>
      </c>
      <c r="I92">
        <v>1</v>
      </c>
      <c r="J92">
        <v>0</v>
      </c>
      <c r="K92">
        <v>0</v>
      </c>
      <c r="L92">
        <v>0</v>
      </c>
      <c r="M92">
        <v>0</v>
      </c>
      <c r="N92">
        <v>0</v>
      </c>
      <c r="O92">
        <v>0</v>
      </c>
      <c r="P92">
        <v>0</v>
      </c>
      <c r="Q92">
        <v>0</v>
      </c>
      <c r="R92">
        <v>0</v>
      </c>
      <c r="S92">
        <v>0</v>
      </c>
      <c r="T92">
        <v>0</v>
      </c>
      <c r="U92">
        <v>0</v>
      </c>
      <c r="V92">
        <v>0</v>
      </c>
      <c r="W92">
        <v>0</v>
      </c>
      <c r="X92">
        <v>0</v>
      </c>
      <c r="Y92">
        <v>0</v>
      </c>
      <c r="Z92">
        <v>1</v>
      </c>
      <c r="AA92">
        <v>1</v>
      </c>
      <c r="AB92">
        <v>0</v>
      </c>
      <c r="AC92">
        <v>0</v>
      </c>
      <c r="AD92">
        <v>0</v>
      </c>
      <c r="AE92">
        <v>1</v>
      </c>
      <c r="AF92">
        <v>1</v>
      </c>
      <c r="AG92">
        <v>1</v>
      </c>
      <c r="AH92">
        <v>1</v>
      </c>
      <c r="AI92">
        <v>2</v>
      </c>
      <c r="AJ92">
        <v>1</v>
      </c>
      <c r="AK92">
        <v>2</v>
      </c>
      <c r="AL92">
        <v>2</v>
      </c>
      <c r="AM92">
        <v>2</v>
      </c>
      <c r="AN92">
        <v>0</v>
      </c>
      <c r="AO92">
        <v>1</v>
      </c>
      <c r="AP92">
        <v>0</v>
      </c>
      <c r="AQ92">
        <v>0</v>
      </c>
      <c r="AR92">
        <v>0</v>
      </c>
      <c r="AS92">
        <v>0</v>
      </c>
      <c r="AT92">
        <v>0</v>
      </c>
      <c r="AU92">
        <v>0</v>
      </c>
      <c r="AV92">
        <v>0</v>
      </c>
      <c r="AW92">
        <v>0</v>
      </c>
      <c r="AX92">
        <v>0</v>
      </c>
      <c r="AY92">
        <v>1</v>
      </c>
      <c r="AZ92">
        <v>1</v>
      </c>
      <c r="BA92">
        <v>2</v>
      </c>
      <c r="BB92">
        <v>2</v>
      </c>
      <c r="BC92">
        <v>1</v>
      </c>
      <c r="BD92">
        <v>1</v>
      </c>
      <c r="BE92">
        <v>1</v>
      </c>
    </row>
    <row r="93" spans="2:57" x14ac:dyDescent="0.3">
      <c r="B93">
        <v>90</v>
      </c>
      <c r="C93" s="5" t="s">
        <v>60</v>
      </c>
      <c r="D93" s="5" t="s">
        <v>149</v>
      </c>
      <c r="E93">
        <v>2020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1</v>
      </c>
      <c r="AC93">
        <v>1</v>
      </c>
      <c r="AD93">
        <v>1</v>
      </c>
      <c r="AE93">
        <v>2</v>
      </c>
      <c r="AF93">
        <v>1</v>
      </c>
      <c r="AG93">
        <v>1</v>
      </c>
      <c r="AH93">
        <v>0</v>
      </c>
      <c r="AI93">
        <v>1</v>
      </c>
      <c r="AJ93">
        <v>1</v>
      </c>
      <c r="AK93">
        <v>1</v>
      </c>
      <c r="AL93">
        <v>2</v>
      </c>
      <c r="AM93">
        <v>1</v>
      </c>
      <c r="AN93">
        <v>1</v>
      </c>
      <c r="AO93">
        <v>0</v>
      </c>
      <c r="AP93">
        <v>0</v>
      </c>
      <c r="AQ93">
        <v>0</v>
      </c>
      <c r="AR93">
        <v>0</v>
      </c>
      <c r="AS93">
        <v>0</v>
      </c>
      <c r="AT93">
        <v>0</v>
      </c>
      <c r="AU93">
        <v>0</v>
      </c>
      <c r="AV93">
        <v>0</v>
      </c>
      <c r="AW93">
        <v>0</v>
      </c>
      <c r="AX93">
        <v>0</v>
      </c>
      <c r="AY93">
        <v>0</v>
      </c>
      <c r="AZ93">
        <v>0</v>
      </c>
      <c r="BA93">
        <v>0</v>
      </c>
      <c r="BB93">
        <v>0</v>
      </c>
      <c r="BC93">
        <v>0</v>
      </c>
      <c r="BD93">
        <v>0</v>
      </c>
      <c r="BE93">
        <v>0</v>
      </c>
    </row>
    <row r="94" spans="2:57" x14ac:dyDescent="0.3">
      <c r="B94">
        <v>91</v>
      </c>
      <c r="C94" s="5" t="s">
        <v>55</v>
      </c>
      <c r="D94" s="5" t="s">
        <v>147</v>
      </c>
      <c r="E94">
        <v>2019</v>
      </c>
      <c r="F94">
        <v>2</v>
      </c>
      <c r="G94">
        <v>4</v>
      </c>
      <c r="H94">
        <v>4</v>
      </c>
      <c r="I94">
        <v>4</v>
      </c>
      <c r="J94">
        <v>4</v>
      </c>
      <c r="K94">
        <v>3</v>
      </c>
      <c r="L94">
        <v>3</v>
      </c>
      <c r="M94">
        <v>3</v>
      </c>
      <c r="N94">
        <v>2</v>
      </c>
      <c r="O94">
        <v>2</v>
      </c>
      <c r="P94">
        <v>1</v>
      </c>
      <c r="Q94">
        <v>0</v>
      </c>
      <c r="R94">
        <v>0</v>
      </c>
      <c r="S94">
        <v>0</v>
      </c>
      <c r="T94">
        <v>1</v>
      </c>
      <c r="U94">
        <v>1</v>
      </c>
      <c r="V94">
        <v>2</v>
      </c>
      <c r="W94">
        <v>1</v>
      </c>
      <c r="X94">
        <v>1</v>
      </c>
      <c r="Y94">
        <v>0</v>
      </c>
      <c r="Z94">
        <v>0</v>
      </c>
      <c r="AA94">
        <v>2</v>
      </c>
      <c r="AB94">
        <v>3</v>
      </c>
      <c r="AC94">
        <v>5</v>
      </c>
      <c r="AD94">
        <v>4</v>
      </c>
      <c r="AE94">
        <v>3</v>
      </c>
      <c r="AF94">
        <v>3</v>
      </c>
      <c r="AG94">
        <v>4</v>
      </c>
      <c r="AH94">
        <v>2</v>
      </c>
      <c r="AI94">
        <v>4</v>
      </c>
      <c r="AJ94">
        <v>5</v>
      </c>
      <c r="AK94">
        <v>6</v>
      </c>
      <c r="AL94">
        <v>9</v>
      </c>
      <c r="AM94">
        <v>9</v>
      </c>
      <c r="AN94">
        <v>4</v>
      </c>
      <c r="AO94">
        <v>6</v>
      </c>
      <c r="AP94">
        <v>4</v>
      </c>
      <c r="AQ94">
        <v>4</v>
      </c>
      <c r="AR94">
        <v>3</v>
      </c>
      <c r="AS94">
        <v>2</v>
      </c>
      <c r="AT94">
        <v>1</v>
      </c>
      <c r="AU94">
        <v>1</v>
      </c>
      <c r="AV94">
        <v>1</v>
      </c>
      <c r="AW94">
        <v>0</v>
      </c>
      <c r="AX94">
        <v>0</v>
      </c>
      <c r="AY94">
        <v>0</v>
      </c>
      <c r="AZ94">
        <v>0</v>
      </c>
      <c r="BA94">
        <v>0</v>
      </c>
      <c r="BB94">
        <v>0</v>
      </c>
      <c r="BC94">
        <v>0</v>
      </c>
      <c r="BD94">
        <v>0</v>
      </c>
      <c r="BE94">
        <v>0</v>
      </c>
    </row>
    <row r="95" spans="2:57" x14ac:dyDescent="0.3">
      <c r="B95">
        <v>92</v>
      </c>
      <c r="C95" s="5" t="s">
        <v>55</v>
      </c>
      <c r="D95" s="5" t="s">
        <v>147</v>
      </c>
      <c r="E95">
        <v>2020</v>
      </c>
      <c r="F95">
        <v>0</v>
      </c>
      <c r="G95">
        <v>0</v>
      </c>
      <c r="H95">
        <v>1</v>
      </c>
      <c r="I95">
        <v>1</v>
      </c>
      <c r="J95">
        <v>1</v>
      </c>
      <c r="K95">
        <v>2</v>
      </c>
      <c r="L95">
        <v>1</v>
      </c>
      <c r="M95">
        <v>1</v>
      </c>
      <c r="N95">
        <v>2</v>
      </c>
      <c r="O95">
        <v>1</v>
      </c>
      <c r="P95">
        <v>1</v>
      </c>
      <c r="Q95">
        <v>0</v>
      </c>
      <c r="R95">
        <v>0</v>
      </c>
      <c r="S95">
        <v>1</v>
      </c>
      <c r="T95">
        <v>1</v>
      </c>
      <c r="U95">
        <v>2</v>
      </c>
      <c r="V95">
        <v>3</v>
      </c>
      <c r="W95">
        <v>2</v>
      </c>
      <c r="X95">
        <v>4</v>
      </c>
      <c r="Y95">
        <v>2</v>
      </c>
      <c r="Z95">
        <v>2</v>
      </c>
      <c r="AA95">
        <v>4</v>
      </c>
      <c r="AB95">
        <v>4</v>
      </c>
      <c r="AC95">
        <v>7</v>
      </c>
      <c r="AD95">
        <v>5</v>
      </c>
      <c r="AE95">
        <v>4</v>
      </c>
      <c r="AF95">
        <v>5</v>
      </c>
      <c r="AG95">
        <v>5</v>
      </c>
      <c r="AH95">
        <v>6</v>
      </c>
      <c r="AI95">
        <v>7</v>
      </c>
      <c r="AJ95">
        <v>7</v>
      </c>
      <c r="AK95">
        <v>5</v>
      </c>
      <c r="AL95">
        <v>5</v>
      </c>
      <c r="AM95">
        <v>4</v>
      </c>
      <c r="AN95">
        <v>3</v>
      </c>
      <c r="AO95">
        <v>2</v>
      </c>
      <c r="AP95">
        <v>3</v>
      </c>
      <c r="AQ95">
        <v>2</v>
      </c>
      <c r="AR95">
        <v>1</v>
      </c>
      <c r="AS95">
        <v>1</v>
      </c>
      <c r="AT95">
        <v>1</v>
      </c>
      <c r="AU95">
        <v>1</v>
      </c>
      <c r="AV95">
        <v>2</v>
      </c>
      <c r="AW95">
        <v>2</v>
      </c>
      <c r="AX95">
        <v>2</v>
      </c>
      <c r="AY95">
        <v>3</v>
      </c>
      <c r="AZ95">
        <v>2</v>
      </c>
      <c r="BA95">
        <v>2</v>
      </c>
      <c r="BB95">
        <v>1</v>
      </c>
      <c r="BC95">
        <v>1</v>
      </c>
      <c r="BD95">
        <v>1</v>
      </c>
      <c r="BE95">
        <v>1</v>
      </c>
    </row>
    <row r="96" spans="2:57" x14ac:dyDescent="0.3">
      <c r="B96">
        <v>93</v>
      </c>
      <c r="C96" s="5" t="s">
        <v>55</v>
      </c>
      <c r="D96" s="5" t="s">
        <v>145</v>
      </c>
      <c r="E96">
        <v>2019</v>
      </c>
      <c r="F96">
        <v>6</v>
      </c>
      <c r="G96">
        <v>4</v>
      </c>
      <c r="H96">
        <v>5</v>
      </c>
      <c r="I96">
        <v>9</v>
      </c>
      <c r="J96">
        <v>7</v>
      </c>
      <c r="K96">
        <v>7</v>
      </c>
      <c r="L96">
        <v>8</v>
      </c>
      <c r="M96">
        <v>6</v>
      </c>
      <c r="N96">
        <v>6</v>
      </c>
      <c r="O96">
        <v>5</v>
      </c>
      <c r="P96">
        <v>5</v>
      </c>
      <c r="Q96">
        <v>3</v>
      </c>
      <c r="R96">
        <v>3</v>
      </c>
      <c r="S96">
        <v>3</v>
      </c>
      <c r="T96">
        <v>2</v>
      </c>
      <c r="U96">
        <v>3</v>
      </c>
      <c r="V96">
        <v>3</v>
      </c>
      <c r="W96">
        <v>3</v>
      </c>
      <c r="X96">
        <v>4</v>
      </c>
      <c r="Y96">
        <v>3</v>
      </c>
      <c r="Z96">
        <v>4</v>
      </c>
      <c r="AA96">
        <v>5</v>
      </c>
      <c r="AB96">
        <v>4</v>
      </c>
      <c r="AC96">
        <v>4</v>
      </c>
      <c r="AD96">
        <v>7</v>
      </c>
      <c r="AE96">
        <v>4</v>
      </c>
      <c r="AF96">
        <v>5</v>
      </c>
      <c r="AG96">
        <v>7</v>
      </c>
      <c r="AH96">
        <v>6</v>
      </c>
      <c r="AI96">
        <v>9</v>
      </c>
      <c r="AJ96">
        <v>8</v>
      </c>
      <c r="AK96">
        <v>9</v>
      </c>
      <c r="AL96">
        <v>8</v>
      </c>
      <c r="AM96">
        <v>9</v>
      </c>
      <c r="AN96">
        <v>7</v>
      </c>
      <c r="AO96">
        <v>6</v>
      </c>
      <c r="AP96">
        <v>6</v>
      </c>
      <c r="AQ96">
        <v>6</v>
      </c>
      <c r="AR96">
        <v>8</v>
      </c>
      <c r="AS96">
        <v>9</v>
      </c>
      <c r="AT96">
        <v>6</v>
      </c>
      <c r="AU96">
        <v>5</v>
      </c>
      <c r="AV96">
        <v>4</v>
      </c>
      <c r="AW96">
        <v>7</v>
      </c>
      <c r="AX96">
        <v>6</v>
      </c>
      <c r="AY96">
        <v>7</v>
      </c>
      <c r="AZ96">
        <v>8</v>
      </c>
      <c r="BA96">
        <v>7</v>
      </c>
      <c r="BB96">
        <v>7</v>
      </c>
      <c r="BC96">
        <v>4</v>
      </c>
      <c r="BD96">
        <v>4</v>
      </c>
      <c r="BE96">
        <v>3</v>
      </c>
    </row>
    <row r="97" spans="2:57" x14ac:dyDescent="0.3">
      <c r="B97">
        <v>94</v>
      </c>
      <c r="C97" s="5" t="s">
        <v>55</v>
      </c>
      <c r="D97" s="5" t="s">
        <v>145</v>
      </c>
      <c r="E97">
        <v>2020</v>
      </c>
      <c r="F97">
        <v>4</v>
      </c>
      <c r="G97">
        <v>5</v>
      </c>
      <c r="H97">
        <v>4</v>
      </c>
      <c r="I97">
        <v>5</v>
      </c>
      <c r="J97">
        <v>7</v>
      </c>
      <c r="K97">
        <v>8</v>
      </c>
      <c r="L97">
        <v>6</v>
      </c>
      <c r="M97">
        <v>6</v>
      </c>
      <c r="N97">
        <v>7</v>
      </c>
      <c r="O97">
        <v>5</v>
      </c>
      <c r="P97">
        <v>5</v>
      </c>
      <c r="Q97">
        <v>3</v>
      </c>
      <c r="R97">
        <v>4</v>
      </c>
      <c r="S97">
        <v>4</v>
      </c>
      <c r="T97">
        <v>3</v>
      </c>
      <c r="U97">
        <v>3</v>
      </c>
      <c r="V97">
        <v>3</v>
      </c>
      <c r="W97">
        <v>4</v>
      </c>
      <c r="X97">
        <v>4</v>
      </c>
      <c r="Y97">
        <v>3</v>
      </c>
      <c r="Z97">
        <v>4</v>
      </c>
      <c r="AA97">
        <v>4</v>
      </c>
      <c r="AB97">
        <v>8</v>
      </c>
      <c r="AC97">
        <v>5</v>
      </c>
      <c r="AD97">
        <v>7</v>
      </c>
      <c r="AE97">
        <v>8</v>
      </c>
      <c r="AF97">
        <v>5</v>
      </c>
      <c r="AG97">
        <v>6</v>
      </c>
      <c r="AH97">
        <v>6</v>
      </c>
      <c r="AI97">
        <v>7</v>
      </c>
      <c r="AJ97">
        <v>8</v>
      </c>
      <c r="AK97">
        <v>9</v>
      </c>
      <c r="AL97">
        <v>10</v>
      </c>
      <c r="AM97">
        <v>10</v>
      </c>
      <c r="AN97">
        <v>7</v>
      </c>
      <c r="AO97">
        <v>6</v>
      </c>
      <c r="AP97">
        <v>8</v>
      </c>
      <c r="AQ97">
        <v>6</v>
      </c>
      <c r="AR97">
        <v>7</v>
      </c>
      <c r="AS97">
        <v>7</v>
      </c>
      <c r="AT97">
        <v>5</v>
      </c>
      <c r="AU97">
        <v>5</v>
      </c>
      <c r="AV97">
        <v>6</v>
      </c>
      <c r="AW97">
        <v>6</v>
      </c>
      <c r="AX97">
        <v>6</v>
      </c>
      <c r="AY97">
        <v>5</v>
      </c>
      <c r="AZ97">
        <v>4</v>
      </c>
      <c r="BA97">
        <v>5</v>
      </c>
      <c r="BB97">
        <v>3</v>
      </c>
      <c r="BC97">
        <v>5</v>
      </c>
      <c r="BD97">
        <v>4</v>
      </c>
      <c r="BE97">
        <v>2</v>
      </c>
    </row>
    <row r="98" spans="2:57" x14ac:dyDescent="0.3">
      <c r="B98">
        <v>95</v>
      </c>
      <c r="C98" s="5" t="s">
        <v>55</v>
      </c>
      <c r="D98" s="5" t="s">
        <v>148</v>
      </c>
      <c r="E98">
        <v>2019</v>
      </c>
      <c r="F98">
        <v>2</v>
      </c>
      <c r="G98">
        <v>1</v>
      </c>
      <c r="H98">
        <v>1</v>
      </c>
      <c r="I98">
        <v>1</v>
      </c>
      <c r="J98">
        <v>1</v>
      </c>
      <c r="K98">
        <v>1</v>
      </c>
      <c r="L98">
        <v>1</v>
      </c>
      <c r="M98">
        <v>0</v>
      </c>
      <c r="N98">
        <v>0</v>
      </c>
      <c r="O98">
        <v>0</v>
      </c>
      <c r="P98">
        <v>1</v>
      </c>
      <c r="Q98">
        <v>1</v>
      </c>
      <c r="R98">
        <v>1</v>
      </c>
      <c r="S98">
        <v>1</v>
      </c>
      <c r="T98">
        <v>0</v>
      </c>
      <c r="U98">
        <v>0</v>
      </c>
      <c r="V98">
        <v>0</v>
      </c>
      <c r="W98">
        <v>0</v>
      </c>
      <c r="X98">
        <v>0</v>
      </c>
      <c r="Y98">
        <v>0</v>
      </c>
      <c r="Z98">
        <v>0</v>
      </c>
      <c r="AA98">
        <v>0</v>
      </c>
      <c r="AB98">
        <v>1</v>
      </c>
      <c r="AC98">
        <v>1</v>
      </c>
      <c r="AD98">
        <v>2</v>
      </c>
      <c r="AE98">
        <v>3</v>
      </c>
      <c r="AF98">
        <v>1</v>
      </c>
      <c r="AG98">
        <v>1</v>
      </c>
      <c r="AH98">
        <v>1</v>
      </c>
      <c r="AI98">
        <v>1</v>
      </c>
      <c r="AJ98">
        <v>2</v>
      </c>
      <c r="AK98">
        <v>1</v>
      </c>
      <c r="AL98">
        <v>2</v>
      </c>
      <c r="AM98">
        <v>3</v>
      </c>
      <c r="AN98">
        <v>3</v>
      </c>
      <c r="AO98">
        <v>3</v>
      </c>
      <c r="AP98">
        <v>2</v>
      </c>
      <c r="AQ98">
        <v>2</v>
      </c>
      <c r="AR98">
        <v>1</v>
      </c>
      <c r="AS98">
        <v>1</v>
      </c>
      <c r="AT98">
        <v>1</v>
      </c>
      <c r="AU98">
        <v>1</v>
      </c>
      <c r="AV98">
        <v>1</v>
      </c>
      <c r="AW98">
        <v>1</v>
      </c>
      <c r="AX98">
        <v>0</v>
      </c>
      <c r="AY98">
        <v>0</v>
      </c>
      <c r="AZ98">
        <v>0</v>
      </c>
      <c r="BA98">
        <v>0</v>
      </c>
      <c r="BB98">
        <v>1</v>
      </c>
      <c r="BC98">
        <v>1</v>
      </c>
      <c r="BD98">
        <v>1</v>
      </c>
      <c r="BE98">
        <v>1</v>
      </c>
    </row>
    <row r="99" spans="2:57" x14ac:dyDescent="0.3">
      <c r="B99">
        <v>96</v>
      </c>
      <c r="C99" s="5" t="s">
        <v>55</v>
      </c>
      <c r="D99" s="5" t="s">
        <v>148</v>
      </c>
      <c r="E99">
        <v>2020</v>
      </c>
      <c r="F99">
        <v>1</v>
      </c>
      <c r="G99">
        <v>1</v>
      </c>
      <c r="H99">
        <v>1</v>
      </c>
      <c r="I99">
        <v>1</v>
      </c>
      <c r="J99">
        <v>2</v>
      </c>
      <c r="K99">
        <v>1</v>
      </c>
      <c r="L99">
        <v>1</v>
      </c>
      <c r="M99">
        <v>1</v>
      </c>
      <c r="N99">
        <v>0</v>
      </c>
      <c r="O99">
        <v>0</v>
      </c>
      <c r="P99">
        <v>0</v>
      </c>
      <c r="Q99">
        <v>0</v>
      </c>
      <c r="R99">
        <v>0</v>
      </c>
      <c r="S99">
        <v>0</v>
      </c>
      <c r="T99">
        <v>0</v>
      </c>
      <c r="U99">
        <v>0</v>
      </c>
      <c r="V99">
        <v>0</v>
      </c>
      <c r="W99">
        <v>0</v>
      </c>
      <c r="X99">
        <v>0</v>
      </c>
      <c r="Y99">
        <v>0</v>
      </c>
      <c r="Z99">
        <v>1</v>
      </c>
      <c r="AA99">
        <v>0</v>
      </c>
      <c r="AB99">
        <v>1</v>
      </c>
      <c r="AC99">
        <v>1</v>
      </c>
      <c r="AD99">
        <v>2</v>
      </c>
      <c r="AE99">
        <v>2</v>
      </c>
      <c r="AF99">
        <v>2</v>
      </c>
      <c r="AG99">
        <v>2</v>
      </c>
      <c r="AH99">
        <v>2</v>
      </c>
      <c r="AI99">
        <v>3</v>
      </c>
      <c r="AJ99">
        <v>2</v>
      </c>
      <c r="AK99">
        <v>3</v>
      </c>
      <c r="AL99">
        <v>4</v>
      </c>
      <c r="AM99">
        <v>3</v>
      </c>
      <c r="AN99">
        <v>2</v>
      </c>
      <c r="AO99">
        <v>1</v>
      </c>
      <c r="AP99">
        <v>1</v>
      </c>
      <c r="AQ99">
        <v>0</v>
      </c>
      <c r="AR99">
        <v>0</v>
      </c>
      <c r="AS99">
        <v>0</v>
      </c>
      <c r="AT99">
        <v>0</v>
      </c>
      <c r="AU99">
        <v>0</v>
      </c>
      <c r="AV99">
        <v>0</v>
      </c>
      <c r="AW99">
        <v>0</v>
      </c>
      <c r="AX99">
        <v>0</v>
      </c>
      <c r="AY99">
        <v>0</v>
      </c>
      <c r="AZ99">
        <v>0</v>
      </c>
      <c r="BA99">
        <v>0</v>
      </c>
      <c r="BB99">
        <v>0</v>
      </c>
      <c r="BC99">
        <v>0</v>
      </c>
      <c r="BD99">
        <v>0</v>
      </c>
      <c r="BE99">
        <v>0</v>
      </c>
    </row>
    <row r="100" spans="2:57" x14ac:dyDescent="0.3">
      <c r="B100">
        <v>97</v>
      </c>
      <c r="C100" s="5" t="s">
        <v>55</v>
      </c>
      <c r="D100" s="5" t="s">
        <v>146</v>
      </c>
      <c r="E100">
        <v>2019</v>
      </c>
      <c r="F100">
        <v>2</v>
      </c>
      <c r="G100">
        <v>2</v>
      </c>
      <c r="H100">
        <v>3</v>
      </c>
      <c r="I100">
        <v>5</v>
      </c>
      <c r="J100">
        <v>7</v>
      </c>
      <c r="K100">
        <v>5</v>
      </c>
      <c r="L100">
        <v>3</v>
      </c>
      <c r="M100">
        <v>4</v>
      </c>
      <c r="N100">
        <v>5</v>
      </c>
      <c r="O100">
        <v>4</v>
      </c>
      <c r="P100">
        <v>5</v>
      </c>
      <c r="Q100">
        <v>5</v>
      </c>
      <c r="R100">
        <v>6</v>
      </c>
      <c r="S100">
        <v>4</v>
      </c>
      <c r="T100">
        <v>4</v>
      </c>
      <c r="U100">
        <v>4</v>
      </c>
      <c r="V100">
        <v>4</v>
      </c>
      <c r="W100">
        <v>4</v>
      </c>
      <c r="X100">
        <v>4</v>
      </c>
      <c r="Y100">
        <v>2</v>
      </c>
      <c r="Z100">
        <v>1</v>
      </c>
      <c r="AA100">
        <v>2</v>
      </c>
      <c r="AB100">
        <v>2</v>
      </c>
      <c r="AC100">
        <v>4</v>
      </c>
      <c r="AD100">
        <v>3</v>
      </c>
      <c r="AE100">
        <v>4</v>
      </c>
      <c r="AF100">
        <v>4</v>
      </c>
      <c r="AG100">
        <v>6</v>
      </c>
      <c r="AH100">
        <v>10</v>
      </c>
      <c r="AI100">
        <v>6</v>
      </c>
      <c r="AJ100">
        <v>11</v>
      </c>
      <c r="AK100">
        <v>6</v>
      </c>
      <c r="AL100">
        <v>6</v>
      </c>
      <c r="AM100">
        <v>8</v>
      </c>
      <c r="AN100">
        <v>5</v>
      </c>
      <c r="AO100">
        <v>2</v>
      </c>
      <c r="AP100">
        <v>3</v>
      </c>
      <c r="AQ100">
        <v>2</v>
      </c>
      <c r="AR100">
        <v>2</v>
      </c>
      <c r="AS100">
        <v>1</v>
      </c>
      <c r="AT100">
        <v>0</v>
      </c>
      <c r="AU100">
        <v>0</v>
      </c>
      <c r="AV100">
        <v>1</v>
      </c>
      <c r="AW100">
        <v>2</v>
      </c>
      <c r="AX100">
        <v>2</v>
      </c>
      <c r="AY100">
        <v>3</v>
      </c>
      <c r="AZ100">
        <v>4</v>
      </c>
      <c r="BA100">
        <v>3</v>
      </c>
      <c r="BB100">
        <v>4</v>
      </c>
      <c r="BC100">
        <v>3</v>
      </c>
      <c r="BD100">
        <v>3</v>
      </c>
      <c r="BE100">
        <v>2</v>
      </c>
    </row>
    <row r="101" spans="2:57" x14ac:dyDescent="0.3">
      <c r="B101">
        <v>98</v>
      </c>
      <c r="C101" s="5" t="s">
        <v>55</v>
      </c>
      <c r="D101" s="5" t="s">
        <v>146</v>
      </c>
      <c r="E101">
        <v>2020</v>
      </c>
      <c r="F101">
        <v>1</v>
      </c>
      <c r="G101">
        <v>3</v>
      </c>
      <c r="H101">
        <v>1</v>
      </c>
      <c r="I101">
        <v>1</v>
      </c>
      <c r="J101">
        <v>0</v>
      </c>
      <c r="K101">
        <v>4</v>
      </c>
      <c r="L101">
        <v>8</v>
      </c>
      <c r="M101">
        <v>8</v>
      </c>
      <c r="N101">
        <v>17</v>
      </c>
      <c r="O101">
        <v>12</v>
      </c>
      <c r="P101">
        <v>7</v>
      </c>
      <c r="Q101">
        <v>3</v>
      </c>
      <c r="R101">
        <v>0</v>
      </c>
      <c r="S101">
        <v>0</v>
      </c>
      <c r="T101">
        <v>0</v>
      </c>
      <c r="U101">
        <v>1</v>
      </c>
      <c r="V101">
        <v>1</v>
      </c>
      <c r="W101">
        <v>1</v>
      </c>
      <c r="X101">
        <v>1</v>
      </c>
      <c r="Y101">
        <v>1</v>
      </c>
      <c r="Z101">
        <v>1</v>
      </c>
      <c r="AA101">
        <v>2</v>
      </c>
      <c r="AB101">
        <v>4</v>
      </c>
      <c r="AC101">
        <v>3</v>
      </c>
      <c r="AD101">
        <v>5</v>
      </c>
      <c r="AE101">
        <v>4</v>
      </c>
      <c r="AF101">
        <v>14</v>
      </c>
      <c r="AG101">
        <v>10</v>
      </c>
      <c r="AH101">
        <v>13</v>
      </c>
      <c r="AI101">
        <v>12</v>
      </c>
      <c r="AJ101">
        <v>5</v>
      </c>
      <c r="AK101">
        <v>8</v>
      </c>
      <c r="AL101">
        <v>4</v>
      </c>
      <c r="AM101">
        <v>4</v>
      </c>
      <c r="AN101">
        <v>4</v>
      </c>
      <c r="AO101">
        <v>3</v>
      </c>
      <c r="AP101">
        <v>3</v>
      </c>
      <c r="AQ101">
        <v>3</v>
      </c>
      <c r="AR101">
        <v>2</v>
      </c>
      <c r="AS101">
        <v>1</v>
      </c>
      <c r="AT101">
        <v>1</v>
      </c>
      <c r="AU101">
        <v>2</v>
      </c>
      <c r="AV101">
        <v>3</v>
      </c>
      <c r="AW101">
        <v>4</v>
      </c>
      <c r="AX101">
        <v>4</v>
      </c>
      <c r="AY101">
        <v>5</v>
      </c>
      <c r="AZ101">
        <v>4</v>
      </c>
      <c r="BA101">
        <v>3</v>
      </c>
      <c r="BB101">
        <v>3</v>
      </c>
      <c r="BC101">
        <v>3</v>
      </c>
      <c r="BD101">
        <v>3</v>
      </c>
      <c r="BE101">
        <v>2</v>
      </c>
    </row>
    <row r="102" spans="2:57" x14ac:dyDescent="0.3">
      <c r="B102">
        <v>99</v>
      </c>
      <c r="C102" s="5" t="s">
        <v>55</v>
      </c>
      <c r="D102" s="5" t="s">
        <v>149</v>
      </c>
      <c r="E102">
        <v>2019</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1</v>
      </c>
      <c r="AA102">
        <v>1</v>
      </c>
      <c r="AB102">
        <v>0</v>
      </c>
      <c r="AC102">
        <v>0</v>
      </c>
      <c r="AD102">
        <v>0</v>
      </c>
      <c r="AE102">
        <v>0</v>
      </c>
      <c r="AF102">
        <v>1</v>
      </c>
      <c r="AG102">
        <v>1</v>
      </c>
      <c r="AH102">
        <v>2</v>
      </c>
      <c r="AI102">
        <v>1</v>
      </c>
      <c r="AJ102">
        <v>2</v>
      </c>
      <c r="AK102">
        <v>1</v>
      </c>
      <c r="AL102">
        <v>0</v>
      </c>
      <c r="AM102">
        <v>1</v>
      </c>
      <c r="AN102">
        <v>0</v>
      </c>
      <c r="AO102">
        <v>0</v>
      </c>
      <c r="AP102">
        <v>0</v>
      </c>
      <c r="AQ102">
        <v>0</v>
      </c>
      <c r="AR102">
        <v>0</v>
      </c>
      <c r="AS102">
        <v>0</v>
      </c>
      <c r="AT102">
        <v>0</v>
      </c>
      <c r="AU102">
        <v>0</v>
      </c>
      <c r="AV102">
        <v>0</v>
      </c>
      <c r="AW102">
        <v>0</v>
      </c>
      <c r="AX102">
        <v>0</v>
      </c>
      <c r="AY102">
        <v>0</v>
      </c>
      <c r="AZ102">
        <v>0</v>
      </c>
      <c r="BA102">
        <v>1</v>
      </c>
      <c r="BB102">
        <v>1</v>
      </c>
      <c r="BC102">
        <v>1</v>
      </c>
      <c r="BD102">
        <v>1</v>
      </c>
      <c r="BE102">
        <v>1</v>
      </c>
    </row>
    <row r="103" spans="2:57" x14ac:dyDescent="0.3">
      <c r="B103">
        <v>100</v>
      </c>
      <c r="C103" s="5" t="s">
        <v>55</v>
      </c>
      <c r="D103" s="5" t="s">
        <v>149</v>
      </c>
      <c r="E103">
        <v>2020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1</v>
      </c>
      <c r="AC103">
        <v>0</v>
      </c>
      <c r="AD103">
        <v>1</v>
      </c>
      <c r="AE103">
        <v>1</v>
      </c>
      <c r="AF103">
        <v>0</v>
      </c>
      <c r="AG103">
        <v>0</v>
      </c>
      <c r="AH103">
        <v>0</v>
      </c>
      <c r="AI103">
        <v>0</v>
      </c>
      <c r="AJ103">
        <v>0</v>
      </c>
      <c r="AK103">
        <v>1</v>
      </c>
      <c r="AL103">
        <v>1</v>
      </c>
      <c r="AM103">
        <v>1</v>
      </c>
      <c r="AN103">
        <v>0</v>
      </c>
      <c r="AO103">
        <v>0</v>
      </c>
      <c r="AP103">
        <v>0</v>
      </c>
      <c r="AQ103">
        <v>0</v>
      </c>
      <c r="AR103">
        <v>0</v>
      </c>
      <c r="AS103">
        <v>0</v>
      </c>
      <c r="AT103">
        <v>0</v>
      </c>
      <c r="AU103">
        <v>0</v>
      </c>
      <c r="AV103">
        <v>0</v>
      </c>
      <c r="AW103">
        <v>0</v>
      </c>
      <c r="AX103">
        <v>0</v>
      </c>
      <c r="AY103">
        <v>0</v>
      </c>
      <c r="AZ103">
        <v>0</v>
      </c>
      <c r="BA103">
        <v>0</v>
      </c>
      <c r="BB103">
        <v>0</v>
      </c>
      <c r="BC103">
        <v>0</v>
      </c>
      <c r="BD103">
        <v>0</v>
      </c>
      <c r="BE103">
        <v>0</v>
      </c>
    </row>
    <row r="104" spans="2:57" x14ac:dyDescent="0.3">
      <c r="B104">
        <v>101</v>
      </c>
      <c r="C104" s="5" t="s">
        <v>66</v>
      </c>
      <c r="D104" s="5" t="s">
        <v>147</v>
      </c>
      <c r="E104">
        <v>2019</v>
      </c>
      <c r="F104">
        <v>4</v>
      </c>
      <c r="G104">
        <v>5</v>
      </c>
      <c r="H104">
        <v>4</v>
      </c>
      <c r="I104">
        <v>6</v>
      </c>
      <c r="J104">
        <v>5</v>
      </c>
      <c r="K104">
        <v>5</v>
      </c>
      <c r="L104">
        <v>5</v>
      </c>
      <c r="M104">
        <v>6</v>
      </c>
      <c r="N104">
        <v>4</v>
      </c>
      <c r="O104">
        <v>3</v>
      </c>
      <c r="P104">
        <v>3</v>
      </c>
      <c r="Q104">
        <v>1</v>
      </c>
      <c r="R104">
        <v>0</v>
      </c>
      <c r="S104">
        <v>1</v>
      </c>
      <c r="T104">
        <v>1</v>
      </c>
      <c r="U104">
        <v>2</v>
      </c>
      <c r="V104">
        <v>3</v>
      </c>
      <c r="W104">
        <v>2</v>
      </c>
      <c r="X104">
        <v>4</v>
      </c>
      <c r="Y104">
        <v>3</v>
      </c>
      <c r="Z104">
        <v>3</v>
      </c>
      <c r="AA104">
        <v>4</v>
      </c>
      <c r="AB104">
        <v>6</v>
      </c>
      <c r="AC104">
        <v>6</v>
      </c>
      <c r="AD104">
        <v>7</v>
      </c>
      <c r="AE104">
        <v>5</v>
      </c>
      <c r="AF104">
        <v>5</v>
      </c>
      <c r="AG104">
        <v>5</v>
      </c>
      <c r="AH104">
        <v>5</v>
      </c>
      <c r="AI104">
        <v>5</v>
      </c>
      <c r="AJ104">
        <v>8</v>
      </c>
      <c r="AK104">
        <v>8</v>
      </c>
      <c r="AL104">
        <v>12</v>
      </c>
      <c r="AM104">
        <v>11</v>
      </c>
      <c r="AN104">
        <v>7</v>
      </c>
      <c r="AO104">
        <v>5</v>
      </c>
      <c r="AP104">
        <v>4</v>
      </c>
      <c r="AQ104">
        <v>4</v>
      </c>
      <c r="AR104">
        <v>3</v>
      </c>
      <c r="AS104">
        <v>3</v>
      </c>
      <c r="AT104">
        <v>3</v>
      </c>
      <c r="AU104">
        <v>2</v>
      </c>
      <c r="AV104">
        <v>2</v>
      </c>
      <c r="AW104">
        <v>2</v>
      </c>
      <c r="AX104">
        <v>1</v>
      </c>
      <c r="AY104">
        <v>1</v>
      </c>
      <c r="AZ104">
        <v>1</v>
      </c>
      <c r="BA104">
        <v>1</v>
      </c>
      <c r="BB104">
        <v>0</v>
      </c>
      <c r="BC104">
        <v>0</v>
      </c>
      <c r="BD104">
        <v>0</v>
      </c>
      <c r="BE104">
        <v>0</v>
      </c>
    </row>
    <row r="105" spans="2:57" x14ac:dyDescent="0.3">
      <c r="B105">
        <v>102</v>
      </c>
      <c r="C105" s="5" t="s">
        <v>66</v>
      </c>
      <c r="D105" s="5" t="s">
        <v>147</v>
      </c>
      <c r="E105">
        <v>2020</v>
      </c>
      <c r="F105">
        <v>0</v>
      </c>
      <c r="G105">
        <v>1</v>
      </c>
      <c r="H105">
        <v>1</v>
      </c>
      <c r="I105">
        <v>3</v>
      </c>
      <c r="J105">
        <v>3</v>
      </c>
      <c r="K105">
        <v>3</v>
      </c>
      <c r="L105">
        <v>3</v>
      </c>
      <c r="M105">
        <v>5</v>
      </c>
      <c r="N105">
        <v>4</v>
      </c>
      <c r="O105">
        <v>4</v>
      </c>
      <c r="P105">
        <v>4</v>
      </c>
      <c r="Q105">
        <v>3</v>
      </c>
      <c r="R105">
        <v>2</v>
      </c>
      <c r="S105">
        <v>2</v>
      </c>
      <c r="T105">
        <v>3</v>
      </c>
      <c r="U105">
        <v>5</v>
      </c>
      <c r="V105">
        <v>4</v>
      </c>
      <c r="W105">
        <v>4</v>
      </c>
      <c r="X105">
        <v>5</v>
      </c>
      <c r="Y105">
        <v>4</v>
      </c>
      <c r="Z105">
        <v>5</v>
      </c>
      <c r="AA105">
        <v>6</v>
      </c>
      <c r="AB105">
        <v>5</v>
      </c>
      <c r="AC105">
        <v>5</v>
      </c>
      <c r="AD105">
        <v>7</v>
      </c>
      <c r="AE105">
        <v>5</v>
      </c>
      <c r="AF105">
        <v>5</v>
      </c>
      <c r="AG105">
        <v>5</v>
      </c>
      <c r="AH105">
        <v>6</v>
      </c>
      <c r="AI105">
        <v>7</v>
      </c>
      <c r="AJ105">
        <v>7</v>
      </c>
      <c r="AK105">
        <v>4</v>
      </c>
      <c r="AL105">
        <v>6</v>
      </c>
      <c r="AM105">
        <v>6</v>
      </c>
      <c r="AN105">
        <v>6</v>
      </c>
      <c r="AO105">
        <v>4</v>
      </c>
      <c r="AP105">
        <v>4</v>
      </c>
      <c r="AQ105">
        <v>5</v>
      </c>
      <c r="AR105">
        <v>6</v>
      </c>
      <c r="AS105">
        <v>4</v>
      </c>
      <c r="AT105">
        <v>3</v>
      </c>
      <c r="AU105">
        <v>3</v>
      </c>
      <c r="AV105">
        <v>2</v>
      </c>
      <c r="AW105">
        <v>2</v>
      </c>
      <c r="AX105">
        <v>3</v>
      </c>
      <c r="AY105">
        <v>3</v>
      </c>
      <c r="AZ105">
        <v>3</v>
      </c>
      <c r="BA105">
        <v>2</v>
      </c>
      <c r="BB105">
        <v>2</v>
      </c>
      <c r="BC105">
        <v>2</v>
      </c>
      <c r="BD105">
        <v>1</v>
      </c>
      <c r="BE105">
        <v>1</v>
      </c>
    </row>
    <row r="106" spans="2:57" x14ac:dyDescent="0.3">
      <c r="B106">
        <v>103</v>
      </c>
      <c r="C106" s="5" t="s">
        <v>66</v>
      </c>
      <c r="D106" s="5" t="s">
        <v>145</v>
      </c>
      <c r="E106">
        <v>2019</v>
      </c>
      <c r="F106">
        <v>3</v>
      </c>
      <c r="G106">
        <v>7</v>
      </c>
      <c r="H106">
        <v>5</v>
      </c>
      <c r="I106">
        <v>7</v>
      </c>
      <c r="J106">
        <v>8</v>
      </c>
      <c r="K106">
        <v>7</v>
      </c>
      <c r="L106">
        <v>9</v>
      </c>
      <c r="M106">
        <v>7</v>
      </c>
      <c r="N106">
        <v>7</v>
      </c>
      <c r="O106">
        <v>4</v>
      </c>
      <c r="P106">
        <v>4</v>
      </c>
      <c r="Q106">
        <v>3</v>
      </c>
      <c r="R106">
        <v>3</v>
      </c>
      <c r="S106">
        <v>3</v>
      </c>
      <c r="T106">
        <v>3</v>
      </c>
      <c r="U106">
        <v>4</v>
      </c>
      <c r="V106">
        <v>5</v>
      </c>
      <c r="W106">
        <v>4</v>
      </c>
      <c r="X106">
        <v>5</v>
      </c>
      <c r="Y106">
        <v>4</v>
      </c>
      <c r="Z106">
        <v>5</v>
      </c>
      <c r="AA106">
        <v>5</v>
      </c>
      <c r="AB106">
        <v>7</v>
      </c>
      <c r="AC106">
        <v>6</v>
      </c>
      <c r="AD106">
        <v>7</v>
      </c>
      <c r="AE106">
        <v>6</v>
      </c>
      <c r="AF106">
        <v>5</v>
      </c>
      <c r="AG106">
        <v>6</v>
      </c>
      <c r="AH106">
        <v>6</v>
      </c>
      <c r="AI106">
        <v>8</v>
      </c>
      <c r="AJ106">
        <v>7</v>
      </c>
      <c r="AK106">
        <v>6</v>
      </c>
      <c r="AL106">
        <v>6</v>
      </c>
      <c r="AM106">
        <v>7</v>
      </c>
      <c r="AN106">
        <v>5</v>
      </c>
      <c r="AO106">
        <v>6</v>
      </c>
      <c r="AP106">
        <v>7</v>
      </c>
      <c r="AQ106">
        <v>6</v>
      </c>
      <c r="AR106">
        <v>4</v>
      </c>
      <c r="AS106">
        <v>6</v>
      </c>
      <c r="AT106">
        <v>8</v>
      </c>
      <c r="AU106">
        <v>6</v>
      </c>
      <c r="AV106">
        <v>7</v>
      </c>
      <c r="AW106">
        <v>9</v>
      </c>
      <c r="AX106">
        <v>6</v>
      </c>
      <c r="AY106">
        <v>5</v>
      </c>
      <c r="AZ106">
        <v>6</v>
      </c>
      <c r="BA106">
        <v>6</v>
      </c>
      <c r="BB106">
        <v>4</v>
      </c>
      <c r="BC106">
        <v>6</v>
      </c>
      <c r="BD106">
        <v>5</v>
      </c>
      <c r="BE106">
        <v>2</v>
      </c>
    </row>
    <row r="107" spans="2:57" x14ac:dyDescent="0.3">
      <c r="B107">
        <v>104</v>
      </c>
      <c r="C107" s="5" t="s">
        <v>66</v>
      </c>
      <c r="D107" s="5" t="s">
        <v>145</v>
      </c>
      <c r="E107">
        <v>2020</v>
      </c>
      <c r="F107">
        <v>5</v>
      </c>
      <c r="G107">
        <v>4</v>
      </c>
      <c r="H107">
        <v>6</v>
      </c>
      <c r="I107">
        <v>8</v>
      </c>
      <c r="J107">
        <v>10</v>
      </c>
      <c r="K107">
        <v>8</v>
      </c>
      <c r="L107">
        <v>8</v>
      </c>
      <c r="M107">
        <v>5</v>
      </c>
      <c r="N107">
        <v>7</v>
      </c>
      <c r="O107">
        <v>8</v>
      </c>
      <c r="P107">
        <v>4</v>
      </c>
      <c r="Q107">
        <v>5</v>
      </c>
      <c r="R107">
        <v>4</v>
      </c>
      <c r="S107">
        <v>4</v>
      </c>
      <c r="T107">
        <v>3</v>
      </c>
      <c r="U107">
        <v>4</v>
      </c>
      <c r="V107">
        <v>4</v>
      </c>
      <c r="W107">
        <v>3</v>
      </c>
      <c r="X107">
        <v>4</v>
      </c>
      <c r="Y107">
        <v>5</v>
      </c>
      <c r="Z107">
        <v>5</v>
      </c>
      <c r="AA107">
        <v>5</v>
      </c>
      <c r="AB107">
        <v>6</v>
      </c>
      <c r="AC107">
        <v>9</v>
      </c>
      <c r="AD107">
        <v>7</v>
      </c>
      <c r="AE107">
        <v>4</v>
      </c>
      <c r="AF107">
        <v>6</v>
      </c>
      <c r="AG107">
        <v>7</v>
      </c>
      <c r="AH107">
        <v>10</v>
      </c>
      <c r="AI107">
        <v>7</v>
      </c>
      <c r="AJ107">
        <v>10</v>
      </c>
      <c r="AK107">
        <v>10</v>
      </c>
      <c r="AL107">
        <v>7</v>
      </c>
      <c r="AM107">
        <v>6</v>
      </c>
      <c r="AN107">
        <v>7</v>
      </c>
      <c r="AO107">
        <v>7</v>
      </c>
      <c r="AP107">
        <v>5</v>
      </c>
      <c r="AQ107">
        <v>5</v>
      </c>
      <c r="AR107">
        <v>3</v>
      </c>
      <c r="AS107">
        <v>5</v>
      </c>
      <c r="AT107">
        <v>6</v>
      </c>
      <c r="AU107">
        <v>6</v>
      </c>
      <c r="AV107">
        <v>6</v>
      </c>
      <c r="AW107">
        <v>5</v>
      </c>
      <c r="AX107">
        <v>7</v>
      </c>
      <c r="AY107">
        <v>4</v>
      </c>
      <c r="AZ107">
        <v>6</v>
      </c>
      <c r="BA107">
        <v>6</v>
      </c>
      <c r="BB107">
        <v>5</v>
      </c>
      <c r="BC107">
        <v>2</v>
      </c>
      <c r="BD107">
        <v>4</v>
      </c>
      <c r="BE107">
        <v>3</v>
      </c>
    </row>
    <row r="108" spans="2:57" x14ac:dyDescent="0.3">
      <c r="B108">
        <v>105</v>
      </c>
      <c r="C108" s="5" t="s">
        <v>66</v>
      </c>
      <c r="D108" s="5" t="s">
        <v>148</v>
      </c>
      <c r="E108">
        <v>2019</v>
      </c>
      <c r="F108">
        <v>2</v>
      </c>
      <c r="G108">
        <v>2</v>
      </c>
      <c r="H108">
        <v>3</v>
      </c>
      <c r="I108">
        <v>3</v>
      </c>
      <c r="J108">
        <v>3</v>
      </c>
      <c r="K108">
        <v>4</v>
      </c>
      <c r="L108">
        <v>2</v>
      </c>
      <c r="M108">
        <v>2</v>
      </c>
      <c r="N108">
        <v>1</v>
      </c>
      <c r="O108">
        <v>1</v>
      </c>
      <c r="P108">
        <v>1</v>
      </c>
      <c r="Q108">
        <v>3</v>
      </c>
      <c r="R108">
        <v>2</v>
      </c>
      <c r="S108">
        <v>2</v>
      </c>
      <c r="T108">
        <v>2</v>
      </c>
      <c r="U108">
        <v>1</v>
      </c>
      <c r="V108">
        <v>1</v>
      </c>
      <c r="W108">
        <v>1</v>
      </c>
      <c r="X108">
        <v>1</v>
      </c>
      <c r="Y108">
        <v>1</v>
      </c>
      <c r="Z108">
        <v>1</v>
      </c>
      <c r="AA108">
        <v>1</v>
      </c>
      <c r="AB108">
        <v>2</v>
      </c>
      <c r="AC108">
        <v>2</v>
      </c>
      <c r="AD108">
        <v>2</v>
      </c>
      <c r="AE108">
        <v>2</v>
      </c>
      <c r="AF108">
        <v>2</v>
      </c>
      <c r="AG108">
        <v>1</v>
      </c>
      <c r="AH108">
        <v>2</v>
      </c>
      <c r="AI108">
        <v>3</v>
      </c>
      <c r="AJ108">
        <v>2</v>
      </c>
      <c r="AK108">
        <v>3</v>
      </c>
      <c r="AL108">
        <v>2</v>
      </c>
      <c r="AM108">
        <v>3</v>
      </c>
      <c r="AN108">
        <v>3</v>
      </c>
      <c r="AO108">
        <v>3</v>
      </c>
      <c r="AP108">
        <v>3</v>
      </c>
      <c r="AQ108">
        <v>4</v>
      </c>
      <c r="AR108">
        <v>2</v>
      </c>
      <c r="AS108">
        <v>2</v>
      </c>
      <c r="AT108">
        <v>1</v>
      </c>
      <c r="AU108">
        <v>1</v>
      </c>
      <c r="AV108">
        <v>1</v>
      </c>
      <c r="AW108">
        <v>1</v>
      </c>
      <c r="AX108">
        <v>1</v>
      </c>
      <c r="AY108">
        <v>1</v>
      </c>
      <c r="AZ108">
        <v>1</v>
      </c>
      <c r="BA108">
        <v>1</v>
      </c>
      <c r="BB108">
        <v>1</v>
      </c>
      <c r="BC108">
        <v>1</v>
      </c>
      <c r="BD108">
        <v>1</v>
      </c>
      <c r="BE108">
        <v>1</v>
      </c>
    </row>
    <row r="109" spans="2:57" x14ac:dyDescent="0.3">
      <c r="B109">
        <v>106</v>
      </c>
      <c r="C109" s="5" t="s">
        <v>66</v>
      </c>
      <c r="D109" s="5" t="s">
        <v>148</v>
      </c>
      <c r="E109">
        <v>2020</v>
      </c>
      <c r="F109">
        <v>1</v>
      </c>
      <c r="G109">
        <v>1</v>
      </c>
      <c r="H109">
        <v>2</v>
      </c>
      <c r="I109">
        <v>3</v>
      </c>
      <c r="J109">
        <v>2</v>
      </c>
      <c r="K109">
        <v>2</v>
      </c>
      <c r="L109">
        <v>1</v>
      </c>
      <c r="M109">
        <v>1</v>
      </c>
      <c r="N109">
        <v>0</v>
      </c>
      <c r="O109">
        <v>0</v>
      </c>
      <c r="P109">
        <v>0</v>
      </c>
      <c r="Q109">
        <v>0</v>
      </c>
      <c r="R109">
        <v>0</v>
      </c>
      <c r="S109">
        <v>1</v>
      </c>
      <c r="T109">
        <v>1</v>
      </c>
      <c r="U109">
        <v>1</v>
      </c>
      <c r="V109">
        <v>1</v>
      </c>
      <c r="W109">
        <v>2</v>
      </c>
      <c r="X109">
        <v>1</v>
      </c>
      <c r="Y109">
        <v>1</v>
      </c>
      <c r="Z109">
        <v>2</v>
      </c>
      <c r="AA109">
        <v>2</v>
      </c>
      <c r="AB109">
        <v>2</v>
      </c>
      <c r="AC109">
        <v>2</v>
      </c>
      <c r="AD109">
        <v>2</v>
      </c>
      <c r="AE109">
        <v>1</v>
      </c>
      <c r="AF109">
        <v>3</v>
      </c>
      <c r="AG109">
        <v>3</v>
      </c>
      <c r="AH109">
        <v>3</v>
      </c>
      <c r="AI109">
        <v>3</v>
      </c>
      <c r="AJ109">
        <v>5</v>
      </c>
      <c r="AK109">
        <v>5</v>
      </c>
      <c r="AL109">
        <v>5</v>
      </c>
      <c r="AM109">
        <v>3</v>
      </c>
      <c r="AN109">
        <v>3</v>
      </c>
      <c r="AO109">
        <v>3</v>
      </c>
      <c r="AP109">
        <v>2</v>
      </c>
      <c r="AQ109">
        <v>1</v>
      </c>
      <c r="AR109">
        <v>1</v>
      </c>
      <c r="AS109">
        <v>1</v>
      </c>
      <c r="AT109">
        <v>1</v>
      </c>
      <c r="AU109">
        <v>1</v>
      </c>
      <c r="AV109">
        <v>0</v>
      </c>
      <c r="AW109">
        <v>0</v>
      </c>
      <c r="AX109">
        <v>0</v>
      </c>
      <c r="AY109">
        <v>0</v>
      </c>
      <c r="AZ109">
        <v>0</v>
      </c>
      <c r="BA109">
        <v>0</v>
      </c>
      <c r="BB109">
        <v>0</v>
      </c>
      <c r="BC109">
        <v>0</v>
      </c>
      <c r="BD109">
        <v>0</v>
      </c>
      <c r="BE109">
        <v>0</v>
      </c>
    </row>
    <row r="110" spans="2:57" x14ac:dyDescent="0.3">
      <c r="B110">
        <v>107</v>
      </c>
      <c r="C110" s="5" t="s">
        <v>66</v>
      </c>
      <c r="D110" s="5" t="s">
        <v>146</v>
      </c>
      <c r="E110">
        <v>2019</v>
      </c>
      <c r="F110">
        <v>4</v>
      </c>
      <c r="G110">
        <v>7</v>
      </c>
      <c r="H110">
        <v>9</v>
      </c>
      <c r="I110">
        <v>11</v>
      </c>
      <c r="J110">
        <v>6</v>
      </c>
      <c r="K110">
        <v>7</v>
      </c>
      <c r="L110">
        <v>6</v>
      </c>
      <c r="M110">
        <v>5</v>
      </c>
      <c r="N110">
        <v>6</v>
      </c>
      <c r="O110">
        <v>5</v>
      </c>
      <c r="P110">
        <v>6</v>
      </c>
      <c r="Q110">
        <v>7</v>
      </c>
      <c r="R110">
        <v>7</v>
      </c>
      <c r="S110">
        <v>6</v>
      </c>
      <c r="T110">
        <v>6</v>
      </c>
      <c r="U110">
        <v>7</v>
      </c>
      <c r="V110">
        <v>7</v>
      </c>
      <c r="W110">
        <v>6</v>
      </c>
      <c r="X110">
        <v>5</v>
      </c>
      <c r="Y110">
        <v>4</v>
      </c>
      <c r="Z110">
        <v>7</v>
      </c>
      <c r="AA110">
        <v>5</v>
      </c>
      <c r="AB110">
        <v>7</v>
      </c>
      <c r="AC110">
        <v>5</v>
      </c>
      <c r="AD110">
        <v>6</v>
      </c>
      <c r="AE110">
        <v>5</v>
      </c>
      <c r="AF110">
        <v>8</v>
      </c>
      <c r="AG110">
        <v>7</v>
      </c>
      <c r="AH110">
        <v>15</v>
      </c>
      <c r="AI110">
        <v>13</v>
      </c>
      <c r="AJ110">
        <v>6</v>
      </c>
      <c r="AK110">
        <v>12</v>
      </c>
      <c r="AL110">
        <v>12</v>
      </c>
      <c r="AM110">
        <v>9</v>
      </c>
      <c r="AN110">
        <v>8</v>
      </c>
      <c r="AO110">
        <v>8</v>
      </c>
      <c r="AP110">
        <v>4</v>
      </c>
      <c r="AQ110">
        <v>4</v>
      </c>
      <c r="AR110">
        <v>4</v>
      </c>
      <c r="AS110">
        <v>3</v>
      </c>
      <c r="AT110">
        <v>2</v>
      </c>
      <c r="AU110">
        <v>2</v>
      </c>
      <c r="AV110">
        <v>3</v>
      </c>
      <c r="AW110">
        <v>4</v>
      </c>
      <c r="AX110">
        <v>5</v>
      </c>
      <c r="AY110">
        <v>6</v>
      </c>
      <c r="AZ110">
        <v>5</v>
      </c>
      <c r="BA110">
        <v>5</v>
      </c>
      <c r="BB110">
        <v>6</v>
      </c>
      <c r="BC110">
        <v>6</v>
      </c>
      <c r="BD110">
        <v>4</v>
      </c>
      <c r="BE110">
        <v>3</v>
      </c>
    </row>
    <row r="111" spans="2:57" x14ac:dyDescent="0.3">
      <c r="B111">
        <v>108</v>
      </c>
      <c r="C111" s="5" t="s">
        <v>66</v>
      </c>
      <c r="D111" s="5" t="s">
        <v>146</v>
      </c>
      <c r="E111">
        <v>2020</v>
      </c>
      <c r="F111">
        <v>3</v>
      </c>
      <c r="G111">
        <v>4</v>
      </c>
      <c r="H111">
        <v>3</v>
      </c>
      <c r="I111">
        <v>2</v>
      </c>
      <c r="J111">
        <v>1</v>
      </c>
      <c r="K111">
        <v>4</v>
      </c>
      <c r="L111">
        <v>9</v>
      </c>
      <c r="M111">
        <v>10</v>
      </c>
      <c r="N111">
        <v>13</v>
      </c>
      <c r="O111">
        <v>11</v>
      </c>
      <c r="P111">
        <v>9</v>
      </c>
      <c r="Q111">
        <v>4</v>
      </c>
      <c r="R111">
        <v>3</v>
      </c>
      <c r="S111">
        <v>4</v>
      </c>
      <c r="T111">
        <v>5</v>
      </c>
      <c r="U111">
        <v>3</v>
      </c>
      <c r="V111">
        <v>4</v>
      </c>
      <c r="W111">
        <v>3</v>
      </c>
      <c r="X111">
        <v>3</v>
      </c>
      <c r="Y111">
        <v>5</v>
      </c>
      <c r="Z111">
        <v>5</v>
      </c>
      <c r="AA111">
        <v>6</v>
      </c>
      <c r="AB111">
        <v>9</v>
      </c>
      <c r="AC111">
        <v>6</v>
      </c>
      <c r="AD111">
        <v>6</v>
      </c>
      <c r="AE111">
        <v>11</v>
      </c>
      <c r="AF111">
        <v>14</v>
      </c>
      <c r="AG111">
        <v>11</v>
      </c>
      <c r="AH111">
        <v>16</v>
      </c>
      <c r="AI111">
        <v>10</v>
      </c>
      <c r="AJ111">
        <v>7</v>
      </c>
      <c r="AK111">
        <v>11</v>
      </c>
      <c r="AL111">
        <v>9</v>
      </c>
      <c r="AM111">
        <v>3</v>
      </c>
      <c r="AN111">
        <v>5</v>
      </c>
      <c r="AO111">
        <v>5</v>
      </c>
      <c r="AP111">
        <v>7</v>
      </c>
      <c r="AQ111">
        <v>4</v>
      </c>
      <c r="AR111">
        <v>5</v>
      </c>
      <c r="AS111">
        <v>4</v>
      </c>
      <c r="AT111">
        <v>3</v>
      </c>
      <c r="AU111">
        <v>6</v>
      </c>
      <c r="AV111">
        <v>4</v>
      </c>
      <c r="AW111">
        <v>6</v>
      </c>
      <c r="AX111">
        <v>8</v>
      </c>
      <c r="AY111">
        <v>7</v>
      </c>
      <c r="AZ111">
        <v>7</v>
      </c>
      <c r="BA111">
        <v>6</v>
      </c>
      <c r="BB111">
        <v>8</v>
      </c>
      <c r="BC111">
        <v>6</v>
      </c>
      <c r="BD111">
        <v>5</v>
      </c>
      <c r="BE111">
        <v>5</v>
      </c>
    </row>
    <row r="112" spans="2:57" x14ac:dyDescent="0.3">
      <c r="B112">
        <v>109</v>
      </c>
      <c r="C112" s="5" t="s">
        <v>66</v>
      </c>
      <c r="D112" s="5" t="s">
        <v>149</v>
      </c>
      <c r="E112">
        <v>2019</v>
      </c>
      <c r="F112">
        <v>1</v>
      </c>
      <c r="G112">
        <v>1</v>
      </c>
      <c r="H112">
        <v>0</v>
      </c>
      <c r="I112">
        <v>0</v>
      </c>
      <c r="J112">
        <v>1</v>
      </c>
      <c r="K112">
        <v>1</v>
      </c>
      <c r="L112">
        <v>0</v>
      </c>
      <c r="M112">
        <v>0</v>
      </c>
      <c r="N112">
        <v>0</v>
      </c>
      <c r="O112">
        <v>0</v>
      </c>
      <c r="P112">
        <v>0</v>
      </c>
      <c r="Q112">
        <v>0</v>
      </c>
      <c r="R112">
        <v>0</v>
      </c>
      <c r="S112">
        <v>0</v>
      </c>
      <c r="T112">
        <v>0</v>
      </c>
      <c r="U112">
        <v>0</v>
      </c>
      <c r="V112">
        <v>0</v>
      </c>
      <c r="W112">
        <v>0</v>
      </c>
      <c r="X112">
        <v>0</v>
      </c>
      <c r="Y112">
        <v>0</v>
      </c>
      <c r="Z112">
        <v>1</v>
      </c>
      <c r="AA112">
        <v>0</v>
      </c>
      <c r="AB112">
        <v>0</v>
      </c>
      <c r="AC112">
        <v>0</v>
      </c>
      <c r="AD112">
        <v>0</v>
      </c>
      <c r="AE112">
        <v>1</v>
      </c>
      <c r="AF112">
        <v>1</v>
      </c>
      <c r="AG112">
        <v>1</v>
      </c>
      <c r="AH112">
        <v>1</v>
      </c>
      <c r="AI112">
        <v>3</v>
      </c>
      <c r="AJ112">
        <v>1</v>
      </c>
      <c r="AK112">
        <v>1</v>
      </c>
      <c r="AL112">
        <v>1</v>
      </c>
      <c r="AM112">
        <v>1</v>
      </c>
      <c r="AN112">
        <v>0</v>
      </c>
      <c r="AO112">
        <v>1</v>
      </c>
      <c r="AP112">
        <v>0</v>
      </c>
      <c r="AQ112">
        <v>0</v>
      </c>
      <c r="AR112">
        <v>0</v>
      </c>
      <c r="AS112">
        <v>0</v>
      </c>
      <c r="AT112">
        <v>0</v>
      </c>
      <c r="AU112">
        <v>0</v>
      </c>
      <c r="AV112">
        <v>0</v>
      </c>
      <c r="AW112">
        <v>0</v>
      </c>
      <c r="AX112">
        <v>0</v>
      </c>
      <c r="AY112">
        <v>0</v>
      </c>
      <c r="AZ112">
        <v>1</v>
      </c>
      <c r="BA112">
        <v>1</v>
      </c>
      <c r="BB112">
        <v>2</v>
      </c>
      <c r="BC112">
        <v>1</v>
      </c>
      <c r="BD112">
        <v>1</v>
      </c>
      <c r="BE112">
        <v>0</v>
      </c>
    </row>
    <row r="113" spans="2:57" x14ac:dyDescent="0.3">
      <c r="B113">
        <v>110</v>
      </c>
      <c r="C113" s="5" t="s">
        <v>66</v>
      </c>
      <c r="D113" s="5" t="s">
        <v>149</v>
      </c>
      <c r="E113">
        <v>2020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1</v>
      </c>
      <c r="AC113">
        <v>1</v>
      </c>
      <c r="AD113">
        <v>1</v>
      </c>
      <c r="AE113">
        <v>1</v>
      </c>
      <c r="AF113">
        <v>0</v>
      </c>
      <c r="AG113">
        <v>0</v>
      </c>
      <c r="AH113">
        <v>0</v>
      </c>
      <c r="AI113">
        <v>0</v>
      </c>
      <c r="AJ113">
        <v>1</v>
      </c>
      <c r="AK113">
        <v>1</v>
      </c>
      <c r="AL113">
        <v>1</v>
      </c>
      <c r="AM113">
        <v>1</v>
      </c>
      <c r="AN113">
        <v>1</v>
      </c>
      <c r="AO113">
        <v>0</v>
      </c>
      <c r="AP113">
        <v>0</v>
      </c>
      <c r="AQ113">
        <v>0</v>
      </c>
      <c r="AR113">
        <v>0</v>
      </c>
      <c r="AS113">
        <v>0</v>
      </c>
      <c r="AT113">
        <v>0</v>
      </c>
      <c r="AU113">
        <v>0</v>
      </c>
      <c r="AV113">
        <v>0</v>
      </c>
      <c r="AW113">
        <v>0</v>
      </c>
      <c r="AX113">
        <v>0</v>
      </c>
      <c r="AY113">
        <v>0</v>
      </c>
      <c r="AZ113">
        <v>0</v>
      </c>
      <c r="BA113">
        <v>0</v>
      </c>
      <c r="BB113">
        <v>0</v>
      </c>
      <c r="BC113">
        <v>0</v>
      </c>
      <c r="BD113">
        <v>0</v>
      </c>
      <c r="BE113">
        <v>0</v>
      </c>
    </row>
    <row r="114" spans="2:57" x14ac:dyDescent="0.3">
      <c r="B114">
        <v>111</v>
      </c>
      <c r="C114" s="5" t="s">
        <v>42</v>
      </c>
      <c r="D114" s="5" t="s">
        <v>147</v>
      </c>
      <c r="E114">
        <v>2019</v>
      </c>
      <c r="F114">
        <v>4</v>
      </c>
      <c r="G114">
        <v>4</v>
      </c>
      <c r="H114">
        <v>4</v>
      </c>
      <c r="I114">
        <v>3</v>
      </c>
      <c r="J114">
        <v>5</v>
      </c>
      <c r="K114">
        <v>5</v>
      </c>
      <c r="L114">
        <v>4</v>
      </c>
      <c r="M114">
        <v>3</v>
      </c>
      <c r="N114">
        <v>2</v>
      </c>
      <c r="O114">
        <v>2</v>
      </c>
      <c r="P114">
        <v>1</v>
      </c>
      <c r="Q114">
        <v>1</v>
      </c>
      <c r="R114">
        <v>0</v>
      </c>
      <c r="S114">
        <v>0</v>
      </c>
      <c r="T114">
        <v>1</v>
      </c>
      <c r="U114">
        <v>2</v>
      </c>
      <c r="V114">
        <v>2</v>
      </c>
      <c r="W114">
        <v>3</v>
      </c>
      <c r="X114">
        <v>2</v>
      </c>
      <c r="Y114">
        <v>3</v>
      </c>
      <c r="Z114">
        <v>3</v>
      </c>
      <c r="AA114">
        <v>3</v>
      </c>
      <c r="AB114">
        <v>4</v>
      </c>
      <c r="AC114">
        <v>5</v>
      </c>
      <c r="AD114">
        <v>4</v>
      </c>
      <c r="AE114">
        <v>3</v>
      </c>
      <c r="AF114">
        <v>3</v>
      </c>
      <c r="AG114">
        <v>4</v>
      </c>
      <c r="AH114">
        <v>3</v>
      </c>
      <c r="AI114">
        <v>5</v>
      </c>
      <c r="AJ114">
        <v>5</v>
      </c>
      <c r="AK114">
        <v>8</v>
      </c>
      <c r="AL114">
        <v>7</v>
      </c>
      <c r="AM114">
        <v>6</v>
      </c>
      <c r="AN114">
        <v>10</v>
      </c>
      <c r="AO114">
        <v>7</v>
      </c>
      <c r="AP114">
        <v>8</v>
      </c>
      <c r="AQ114">
        <v>5</v>
      </c>
      <c r="AR114">
        <v>3</v>
      </c>
      <c r="AS114">
        <v>3</v>
      </c>
      <c r="AT114">
        <v>4</v>
      </c>
      <c r="AU114">
        <v>2</v>
      </c>
      <c r="AV114">
        <v>2</v>
      </c>
      <c r="AW114">
        <v>2</v>
      </c>
      <c r="AX114">
        <v>1</v>
      </c>
      <c r="AY114">
        <v>1</v>
      </c>
      <c r="AZ114">
        <v>0</v>
      </c>
      <c r="BA114">
        <v>0</v>
      </c>
      <c r="BB114">
        <v>0</v>
      </c>
      <c r="BC114">
        <v>0</v>
      </c>
      <c r="BD114">
        <v>0</v>
      </c>
      <c r="BE114">
        <v>0</v>
      </c>
    </row>
    <row r="115" spans="2:57" x14ac:dyDescent="0.3">
      <c r="B115">
        <v>112</v>
      </c>
      <c r="C115" s="5" t="s">
        <v>42</v>
      </c>
      <c r="D115" s="5" t="s">
        <v>147</v>
      </c>
      <c r="E115">
        <v>2020</v>
      </c>
      <c r="F115">
        <v>0</v>
      </c>
      <c r="G115">
        <v>0</v>
      </c>
      <c r="H115">
        <v>1</v>
      </c>
      <c r="I115">
        <v>2</v>
      </c>
      <c r="J115">
        <v>1</v>
      </c>
      <c r="K115">
        <v>2</v>
      </c>
      <c r="L115">
        <v>3</v>
      </c>
      <c r="M115">
        <v>3</v>
      </c>
      <c r="N115">
        <v>3</v>
      </c>
      <c r="O115">
        <v>2</v>
      </c>
      <c r="P115">
        <v>2</v>
      </c>
      <c r="Q115">
        <v>1</v>
      </c>
      <c r="R115">
        <v>1</v>
      </c>
      <c r="S115">
        <v>2</v>
      </c>
      <c r="T115">
        <v>2</v>
      </c>
      <c r="U115">
        <v>3</v>
      </c>
      <c r="V115">
        <v>4</v>
      </c>
      <c r="W115">
        <v>4</v>
      </c>
      <c r="X115">
        <v>5</v>
      </c>
      <c r="Y115">
        <v>4</v>
      </c>
      <c r="Z115">
        <v>6</v>
      </c>
      <c r="AA115">
        <v>6</v>
      </c>
      <c r="AB115">
        <v>6</v>
      </c>
      <c r="AC115">
        <v>7</v>
      </c>
      <c r="AD115">
        <v>6</v>
      </c>
      <c r="AE115">
        <v>5</v>
      </c>
      <c r="AF115">
        <v>5</v>
      </c>
      <c r="AG115">
        <v>7</v>
      </c>
      <c r="AH115">
        <v>5</v>
      </c>
      <c r="AI115">
        <v>7</v>
      </c>
      <c r="AJ115">
        <v>6</v>
      </c>
      <c r="AK115">
        <v>6</v>
      </c>
      <c r="AL115">
        <v>7</v>
      </c>
      <c r="AM115">
        <v>5</v>
      </c>
      <c r="AN115">
        <v>5</v>
      </c>
      <c r="AO115">
        <v>4</v>
      </c>
      <c r="AP115">
        <v>3</v>
      </c>
      <c r="AQ115">
        <v>3</v>
      </c>
      <c r="AR115">
        <v>3</v>
      </c>
      <c r="AS115">
        <v>3</v>
      </c>
      <c r="AT115">
        <v>3</v>
      </c>
      <c r="AU115">
        <v>3</v>
      </c>
      <c r="AV115">
        <v>2</v>
      </c>
      <c r="AW115">
        <v>3</v>
      </c>
      <c r="AX115">
        <v>3</v>
      </c>
      <c r="AY115">
        <v>2</v>
      </c>
      <c r="AZ115">
        <v>2</v>
      </c>
      <c r="BA115">
        <v>2</v>
      </c>
      <c r="BB115">
        <v>1</v>
      </c>
      <c r="BC115">
        <v>2</v>
      </c>
      <c r="BD115">
        <v>1</v>
      </c>
      <c r="BE115">
        <v>1</v>
      </c>
    </row>
    <row r="116" spans="2:57" x14ac:dyDescent="0.3">
      <c r="B116">
        <v>113</v>
      </c>
      <c r="C116" s="5" t="s">
        <v>42</v>
      </c>
      <c r="D116" s="5" t="s">
        <v>145</v>
      </c>
      <c r="E116">
        <v>2019</v>
      </c>
      <c r="F116">
        <v>6</v>
      </c>
      <c r="G116">
        <v>6</v>
      </c>
      <c r="H116">
        <v>7</v>
      </c>
      <c r="I116">
        <v>6</v>
      </c>
      <c r="J116">
        <v>10</v>
      </c>
      <c r="K116">
        <v>7</v>
      </c>
      <c r="L116">
        <v>8</v>
      </c>
      <c r="M116">
        <v>7</v>
      </c>
      <c r="N116">
        <v>5</v>
      </c>
      <c r="O116">
        <v>5</v>
      </c>
      <c r="P116">
        <v>4</v>
      </c>
      <c r="Q116">
        <v>3</v>
      </c>
      <c r="R116">
        <v>3</v>
      </c>
      <c r="S116">
        <v>3</v>
      </c>
      <c r="T116">
        <v>3</v>
      </c>
      <c r="U116">
        <v>3</v>
      </c>
      <c r="V116">
        <v>4</v>
      </c>
      <c r="W116">
        <v>3</v>
      </c>
      <c r="X116">
        <v>3</v>
      </c>
      <c r="Y116">
        <v>3</v>
      </c>
      <c r="Z116">
        <v>4</v>
      </c>
      <c r="AA116">
        <v>6</v>
      </c>
      <c r="AB116">
        <v>4</v>
      </c>
      <c r="AC116">
        <v>6</v>
      </c>
      <c r="AD116">
        <v>11</v>
      </c>
      <c r="AE116">
        <v>4</v>
      </c>
      <c r="AF116">
        <v>10</v>
      </c>
      <c r="AG116">
        <v>7</v>
      </c>
      <c r="AH116">
        <v>5</v>
      </c>
      <c r="AI116">
        <v>7</v>
      </c>
      <c r="AJ116">
        <v>8</v>
      </c>
      <c r="AK116">
        <v>6</v>
      </c>
      <c r="AL116">
        <v>7</v>
      </c>
      <c r="AM116">
        <v>8</v>
      </c>
      <c r="AN116">
        <v>9</v>
      </c>
      <c r="AO116">
        <v>6</v>
      </c>
      <c r="AP116">
        <v>6</v>
      </c>
      <c r="AQ116">
        <v>4</v>
      </c>
      <c r="AR116">
        <v>7</v>
      </c>
      <c r="AS116">
        <v>6</v>
      </c>
      <c r="AT116">
        <v>6</v>
      </c>
      <c r="AU116">
        <v>7</v>
      </c>
      <c r="AV116">
        <v>5</v>
      </c>
      <c r="AW116">
        <v>5</v>
      </c>
      <c r="AX116">
        <v>7</v>
      </c>
      <c r="AY116">
        <v>7</v>
      </c>
      <c r="AZ116">
        <v>6</v>
      </c>
      <c r="BA116">
        <v>5</v>
      </c>
      <c r="BB116">
        <v>6</v>
      </c>
      <c r="BC116">
        <v>6</v>
      </c>
      <c r="BD116">
        <v>6</v>
      </c>
      <c r="BE116">
        <v>5</v>
      </c>
    </row>
    <row r="117" spans="2:57" x14ac:dyDescent="0.3">
      <c r="B117">
        <v>114</v>
      </c>
      <c r="C117" s="5" t="s">
        <v>42</v>
      </c>
      <c r="D117" s="5" t="s">
        <v>145</v>
      </c>
      <c r="E117">
        <v>2020</v>
      </c>
      <c r="F117">
        <v>5</v>
      </c>
      <c r="G117">
        <v>5</v>
      </c>
      <c r="H117">
        <v>7</v>
      </c>
      <c r="I117">
        <v>7</v>
      </c>
      <c r="J117">
        <v>9</v>
      </c>
      <c r="K117">
        <v>5</v>
      </c>
      <c r="L117">
        <v>8</v>
      </c>
      <c r="M117">
        <v>9</v>
      </c>
      <c r="N117">
        <v>7</v>
      </c>
      <c r="O117">
        <v>7</v>
      </c>
      <c r="P117">
        <v>6</v>
      </c>
      <c r="Q117">
        <v>5</v>
      </c>
      <c r="R117">
        <v>4</v>
      </c>
      <c r="S117">
        <v>4</v>
      </c>
      <c r="T117">
        <v>4</v>
      </c>
      <c r="U117">
        <v>3</v>
      </c>
      <c r="V117">
        <v>3</v>
      </c>
      <c r="W117">
        <v>3</v>
      </c>
      <c r="X117">
        <v>3</v>
      </c>
      <c r="Y117">
        <v>4</v>
      </c>
      <c r="Z117">
        <v>5</v>
      </c>
      <c r="AA117">
        <v>6</v>
      </c>
      <c r="AB117">
        <v>6</v>
      </c>
      <c r="AC117">
        <v>6</v>
      </c>
      <c r="AD117">
        <v>8</v>
      </c>
      <c r="AE117">
        <v>7</v>
      </c>
      <c r="AF117">
        <v>5</v>
      </c>
      <c r="AG117">
        <v>6</v>
      </c>
      <c r="AH117">
        <v>7</v>
      </c>
      <c r="AI117">
        <v>5</v>
      </c>
      <c r="AJ117">
        <v>9</v>
      </c>
      <c r="AK117">
        <v>10</v>
      </c>
      <c r="AL117">
        <v>8</v>
      </c>
      <c r="AM117">
        <v>9</v>
      </c>
      <c r="AN117">
        <v>8</v>
      </c>
      <c r="AO117">
        <v>5</v>
      </c>
      <c r="AP117">
        <v>5</v>
      </c>
      <c r="AQ117">
        <v>4</v>
      </c>
      <c r="AR117">
        <v>8</v>
      </c>
      <c r="AS117">
        <v>6</v>
      </c>
      <c r="AT117">
        <v>7</v>
      </c>
      <c r="AU117">
        <v>7</v>
      </c>
      <c r="AV117">
        <v>6</v>
      </c>
      <c r="AW117">
        <v>7</v>
      </c>
      <c r="AX117">
        <v>6</v>
      </c>
      <c r="AY117">
        <v>5</v>
      </c>
      <c r="AZ117">
        <v>6</v>
      </c>
      <c r="BA117">
        <v>4</v>
      </c>
      <c r="BB117">
        <v>7</v>
      </c>
      <c r="BC117">
        <v>5</v>
      </c>
      <c r="BD117">
        <v>6</v>
      </c>
      <c r="BE117">
        <v>3</v>
      </c>
    </row>
    <row r="118" spans="2:57" x14ac:dyDescent="0.3">
      <c r="B118">
        <v>115</v>
      </c>
      <c r="C118" s="5" t="s">
        <v>42</v>
      </c>
      <c r="D118" s="5" t="s">
        <v>148</v>
      </c>
      <c r="E118">
        <v>2019</v>
      </c>
      <c r="F118">
        <v>2</v>
      </c>
      <c r="G118">
        <v>4</v>
      </c>
      <c r="H118">
        <v>3</v>
      </c>
      <c r="I118">
        <v>3</v>
      </c>
      <c r="J118">
        <v>3</v>
      </c>
      <c r="K118">
        <v>2</v>
      </c>
      <c r="L118">
        <v>3</v>
      </c>
      <c r="M118">
        <v>2</v>
      </c>
      <c r="N118">
        <v>1</v>
      </c>
      <c r="O118">
        <v>2</v>
      </c>
      <c r="P118">
        <v>2</v>
      </c>
      <c r="Q118">
        <v>3</v>
      </c>
      <c r="R118">
        <v>3</v>
      </c>
      <c r="S118">
        <v>3</v>
      </c>
      <c r="T118">
        <v>2</v>
      </c>
      <c r="U118">
        <v>1</v>
      </c>
      <c r="V118">
        <v>1</v>
      </c>
      <c r="W118">
        <v>2</v>
      </c>
      <c r="X118">
        <v>2</v>
      </c>
      <c r="Y118">
        <v>2</v>
      </c>
      <c r="Z118">
        <v>2</v>
      </c>
      <c r="AA118">
        <v>2</v>
      </c>
      <c r="AB118">
        <v>2</v>
      </c>
      <c r="AC118">
        <v>2</v>
      </c>
      <c r="AD118">
        <v>4</v>
      </c>
      <c r="AE118">
        <v>2</v>
      </c>
      <c r="AF118">
        <v>2</v>
      </c>
      <c r="AG118">
        <v>5</v>
      </c>
      <c r="AH118">
        <v>5</v>
      </c>
      <c r="AI118">
        <v>3</v>
      </c>
      <c r="AJ118">
        <v>2</v>
      </c>
      <c r="AK118">
        <v>2</v>
      </c>
      <c r="AL118">
        <v>2</v>
      </c>
      <c r="AM118">
        <v>3</v>
      </c>
      <c r="AN118">
        <v>6</v>
      </c>
      <c r="AO118">
        <v>5</v>
      </c>
      <c r="AP118">
        <v>2</v>
      </c>
      <c r="AQ118">
        <v>2</v>
      </c>
      <c r="AR118">
        <v>3</v>
      </c>
      <c r="AS118">
        <v>1</v>
      </c>
      <c r="AT118">
        <v>2</v>
      </c>
      <c r="AU118">
        <v>2</v>
      </c>
      <c r="AV118">
        <v>2</v>
      </c>
      <c r="AW118">
        <v>1</v>
      </c>
      <c r="AX118">
        <v>2</v>
      </c>
      <c r="AY118">
        <v>2</v>
      </c>
      <c r="AZ118">
        <v>1</v>
      </c>
      <c r="BA118">
        <v>1</v>
      </c>
      <c r="BB118">
        <v>2</v>
      </c>
      <c r="BC118">
        <v>2</v>
      </c>
      <c r="BD118">
        <v>1</v>
      </c>
      <c r="BE118">
        <v>1</v>
      </c>
    </row>
    <row r="119" spans="2:57" x14ac:dyDescent="0.3">
      <c r="B119">
        <v>116</v>
      </c>
      <c r="C119" s="5" t="s">
        <v>42</v>
      </c>
      <c r="D119" s="5" t="s">
        <v>148</v>
      </c>
      <c r="E119">
        <v>2020</v>
      </c>
      <c r="F119">
        <v>1</v>
      </c>
      <c r="G119">
        <v>2</v>
      </c>
      <c r="H119">
        <v>3</v>
      </c>
      <c r="I119">
        <v>2</v>
      </c>
      <c r="J119">
        <v>3</v>
      </c>
      <c r="K119">
        <v>2</v>
      </c>
      <c r="L119">
        <v>2</v>
      </c>
      <c r="M119">
        <v>1</v>
      </c>
      <c r="N119">
        <v>2</v>
      </c>
      <c r="O119">
        <v>1</v>
      </c>
      <c r="P119">
        <v>1</v>
      </c>
      <c r="Q119">
        <v>1</v>
      </c>
      <c r="R119">
        <v>0</v>
      </c>
      <c r="S119">
        <v>1</v>
      </c>
      <c r="T119">
        <v>1</v>
      </c>
      <c r="U119">
        <v>1</v>
      </c>
      <c r="V119">
        <v>1</v>
      </c>
      <c r="W119">
        <v>3</v>
      </c>
      <c r="X119">
        <v>2</v>
      </c>
      <c r="Y119">
        <v>4</v>
      </c>
      <c r="Z119">
        <v>4</v>
      </c>
      <c r="AA119">
        <v>4</v>
      </c>
      <c r="AB119">
        <v>4</v>
      </c>
      <c r="AC119">
        <v>4</v>
      </c>
      <c r="AD119">
        <v>6</v>
      </c>
      <c r="AE119">
        <v>5</v>
      </c>
      <c r="AF119">
        <v>2</v>
      </c>
      <c r="AG119">
        <v>3</v>
      </c>
      <c r="AH119">
        <v>2</v>
      </c>
      <c r="AI119">
        <v>3</v>
      </c>
      <c r="AJ119">
        <v>3</v>
      </c>
      <c r="AK119">
        <v>3</v>
      </c>
      <c r="AL119">
        <v>2</v>
      </c>
      <c r="AM119">
        <v>4</v>
      </c>
      <c r="AN119">
        <v>4</v>
      </c>
      <c r="AO119">
        <v>1</v>
      </c>
      <c r="AP119">
        <v>1</v>
      </c>
      <c r="AQ119">
        <v>2</v>
      </c>
      <c r="AR119">
        <v>1</v>
      </c>
      <c r="AS119">
        <v>1</v>
      </c>
      <c r="AT119">
        <v>1</v>
      </c>
      <c r="AU119">
        <v>1</v>
      </c>
      <c r="AV119">
        <v>1</v>
      </c>
      <c r="AW119">
        <v>1</v>
      </c>
      <c r="AX119">
        <v>1</v>
      </c>
      <c r="AY119">
        <v>1</v>
      </c>
      <c r="AZ119">
        <v>0</v>
      </c>
      <c r="BA119">
        <v>0</v>
      </c>
      <c r="BB119">
        <v>0</v>
      </c>
      <c r="BC119">
        <v>0</v>
      </c>
      <c r="BD119">
        <v>0</v>
      </c>
      <c r="BE119">
        <v>0</v>
      </c>
    </row>
    <row r="120" spans="2:57" x14ac:dyDescent="0.3">
      <c r="B120">
        <v>117</v>
      </c>
      <c r="C120" s="5" t="s">
        <v>42</v>
      </c>
      <c r="D120" s="5" t="s">
        <v>146</v>
      </c>
      <c r="E120">
        <v>2019</v>
      </c>
      <c r="F120">
        <v>4</v>
      </c>
      <c r="G120">
        <v>3</v>
      </c>
      <c r="H120">
        <v>6</v>
      </c>
      <c r="I120">
        <v>6</v>
      </c>
      <c r="J120">
        <v>7</v>
      </c>
      <c r="K120">
        <v>6</v>
      </c>
      <c r="L120">
        <v>7</v>
      </c>
      <c r="M120">
        <v>5</v>
      </c>
      <c r="N120">
        <v>4</v>
      </c>
      <c r="O120">
        <v>7</v>
      </c>
      <c r="P120">
        <v>4</v>
      </c>
      <c r="Q120">
        <v>6</v>
      </c>
      <c r="R120">
        <v>5</v>
      </c>
      <c r="S120">
        <v>6</v>
      </c>
      <c r="T120">
        <v>4</v>
      </c>
      <c r="U120">
        <v>4</v>
      </c>
      <c r="V120">
        <v>3</v>
      </c>
      <c r="W120">
        <v>3</v>
      </c>
      <c r="X120">
        <v>3</v>
      </c>
      <c r="Y120">
        <v>4</v>
      </c>
      <c r="Z120">
        <v>3</v>
      </c>
      <c r="AA120">
        <v>4</v>
      </c>
      <c r="AB120">
        <v>4</v>
      </c>
      <c r="AC120">
        <v>4</v>
      </c>
      <c r="AD120">
        <v>4</v>
      </c>
      <c r="AE120">
        <v>6</v>
      </c>
      <c r="AF120">
        <v>7</v>
      </c>
      <c r="AG120">
        <v>8</v>
      </c>
      <c r="AH120">
        <v>10</v>
      </c>
      <c r="AI120">
        <v>12</v>
      </c>
      <c r="AJ120">
        <v>11</v>
      </c>
      <c r="AK120">
        <v>7</v>
      </c>
      <c r="AL120">
        <v>6</v>
      </c>
      <c r="AM120">
        <v>5</v>
      </c>
      <c r="AN120">
        <v>6</v>
      </c>
      <c r="AO120">
        <v>6</v>
      </c>
      <c r="AP120">
        <v>5</v>
      </c>
      <c r="AQ120">
        <v>3</v>
      </c>
      <c r="AR120">
        <v>2</v>
      </c>
      <c r="AS120">
        <v>2</v>
      </c>
      <c r="AT120">
        <v>1</v>
      </c>
      <c r="AU120">
        <v>1</v>
      </c>
      <c r="AV120">
        <v>1</v>
      </c>
      <c r="AW120">
        <v>3</v>
      </c>
      <c r="AX120">
        <v>3</v>
      </c>
      <c r="AY120">
        <v>3</v>
      </c>
      <c r="AZ120">
        <v>4</v>
      </c>
      <c r="BA120">
        <v>6</v>
      </c>
      <c r="BB120">
        <v>6</v>
      </c>
      <c r="BC120">
        <v>3</v>
      </c>
      <c r="BD120">
        <v>4</v>
      </c>
      <c r="BE120">
        <v>2</v>
      </c>
    </row>
    <row r="121" spans="2:57" x14ac:dyDescent="0.3">
      <c r="B121">
        <v>118</v>
      </c>
      <c r="C121" s="5" t="s">
        <v>42</v>
      </c>
      <c r="D121" s="5" t="s">
        <v>146</v>
      </c>
      <c r="E121">
        <v>2020</v>
      </c>
      <c r="F121">
        <v>2</v>
      </c>
      <c r="G121">
        <v>2</v>
      </c>
      <c r="H121">
        <v>1</v>
      </c>
      <c r="I121">
        <v>1</v>
      </c>
      <c r="J121">
        <v>0</v>
      </c>
      <c r="K121">
        <v>3</v>
      </c>
      <c r="L121">
        <v>6</v>
      </c>
      <c r="M121">
        <v>10</v>
      </c>
      <c r="N121">
        <v>16</v>
      </c>
      <c r="O121">
        <v>10</v>
      </c>
      <c r="P121">
        <v>5</v>
      </c>
      <c r="Q121">
        <v>3</v>
      </c>
      <c r="R121">
        <v>2</v>
      </c>
      <c r="S121">
        <v>2</v>
      </c>
      <c r="T121">
        <v>1</v>
      </c>
      <c r="U121">
        <v>1</v>
      </c>
      <c r="V121">
        <v>1</v>
      </c>
      <c r="W121">
        <v>2</v>
      </c>
      <c r="X121">
        <v>3</v>
      </c>
      <c r="Y121">
        <v>2</v>
      </c>
      <c r="Z121">
        <v>3</v>
      </c>
      <c r="AA121">
        <v>3</v>
      </c>
      <c r="AB121">
        <v>4</v>
      </c>
      <c r="AC121">
        <v>6</v>
      </c>
      <c r="AD121">
        <v>5</v>
      </c>
      <c r="AE121">
        <v>8</v>
      </c>
      <c r="AF121">
        <v>7</v>
      </c>
      <c r="AG121">
        <v>11</v>
      </c>
      <c r="AH121">
        <v>14</v>
      </c>
      <c r="AI121">
        <v>11</v>
      </c>
      <c r="AJ121">
        <v>10</v>
      </c>
      <c r="AK121">
        <v>11</v>
      </c>
      <c r="AL121">
        <v>5</v>
      </c>
      <c r="AM121">
        <v>4</v>
      </c>
      <c r="AN121">
        <v>5</v>
      </c>
      <c r="AO121">
        <v>2</v>
      </c>
      <c r="AP121">
        <v>2</v>
      </c>
      <c r="AQ121">
        <v>2</v>
      </c>
      <c r="AR121">
        <v>2</v>
      </c>
      <c r="AS121">
        <v>2</v>
      </c>
      <c r="AT121">
        <v>1</v>
      </c>
      <c r="AU121">
        <v>3</v>
      </c>
      <c r="AV121">
        <v>3</v>
      </c>
      <c r="AW121">
        <v>5</v>
      </c>
      <c r="AX121">
        <v>6</v>
      </c>
      <c r="AY121">
        <v>5</v>
      </c>
      <c r="AZ121">
        <v>4</v>
      </c>
      <c r="BA121">
        <v>5</v>
      </c>
      <c r="BB121">
        <v>4</v>
      </c>
      <c r="BC121">
        <v>5</v>
      </c>
      <c r="BD121">
        <v>5</v>
      </c>
      <c r="BE121">
        <v>3</v>
      </c>
    </row>
    <row r="122" spans="2:57" x14ac:dyDescent="0.3">
      <c r="B122">
        <v>119</v>
      </c>
      <c r="C122" s="5" t="s">
        <v>42</v>
      </c>
      <c r="D122" s="5" t="s">
        <v>149</v>
      </c>
      <c r="E122">
        <v>2019</v>
      </c>
      <c r="F122">
        <v>2</v>
      </c>
      <c r="G122">
        <v>1</v>
      </c>
      <c r="H122">
        <v>2</v>
      </c>
      <c r="I122">
        <v>2</v>
      </c>
      <c r="J122">
        <v>2</v>
      </c>
      <c r="K122">
        <v>1</v>
      </c>
      <c r="L122">
        <v>1</v>
      </c>
      <c r="M122">
        <v>1</v>
      </c>
      <c r="N122">
        <v>0</v>
      </c>
      <c r="O122">
        <v>0</v>
      </c>
      <c r="P122">
        <v>0</v>
      </c>
      <c r="Q122">
        <v>0</v>
      </c>
      <c r="R122">
        <v>0</v>
      </c>
      <c r="S122">
        <v>0</v>
      </c>
      <c r="T122">
        <v>0</v>
      </c>
      <c r="U122">
        <v>1</v>
      </c>
      <c r="V122">
        <v>1</v>
      </c>
      <c r="W122">
        <v>1</v>
      </c>
      <c r="X122">
        <v>1</v>
      </c>
      <c r="Y122">
        <v>1</v>
      </c>
      <c r="Z122">
        <v>2</v>
      </c>
      <c r="AA122">
        <v>1</v>
      </c>
      <c r="AB122">
        <v>1</v>
      </c>
      <c r="AC122">
        <v>0</v>
      </c>
      <c r="AD122">
        <v>0</v>
      </c>
      <c r="AE122">
        <v>0</v>
      </c>
      <c r="AF122">
        <v>1</v>
      </c>
      <c r="AG122">
        <v>1</v>
      </c>
      <c r="AH122">
        <v>2</v>
      </c>
      <c r="AI122">
        <v>2</v>
      </c>
      <c r="AJ122">
        <v>2</v>
      </c>
      <c r="AK122">
        <v>3</v>
      </c>
      <c r="AL122">
        <v>3</v>
      </c>
      <c r="AM122">
        <v>2</v>
      </c>
      <c r="AN122">
        <v>2</v>
      </c>
      <c r="AO122">
        <v>1</v>
      </c>
      <c r="AP122">
        <v>1</v>
      </c>
      <c r="AQ122">
        <v>1</v>
      </c>
      <c r="AR122">
        <v>1</v>
      </c>
      <c r="AS122">
        <v>2</v>
      </c>
      <c r="AT122">
        <v>1</v>
      </c>
      <c r="AU122">
        <v>1</v>
      </c>
      <c r="AV122">
        <v>1</v>
      </c>
      <c r="AW122">
        <v>1</v>
      </c>
      <c r="AX122">
        <v>1</v>
      </c>
      <c r="AY122">
        <v>1</v>
      </c>
      <c r="AZ122">
        <v>2</v>
      </c>
      <c r="BA122">
        <v>1</v>
      </c>
      <c r="BB122">
        <v>4</v>
      </c>
      <c r="BC122">
        <v>2</v>
      </c>
      <c r="BD122">
        <v>1</v>
      </c>
      <c r="BE122">
        <v>2</v>
      </c>
    </row>
    <row r="123" spans="2:57" x14ac:dyDescent="0.3">
      <c r="B123">
        <v>120</v>
      </c>
      <c r="C123" s="5" t="s">
        <v>42</v>
      </c>
      <c r="D123" s="5" t="s">
        <v>149</v>
      </c>
      <c r="E123">
        <v>2020</v>
      </c>
      <c r="F123">
        <v>1</v>
      </c>
      <c r="G123">
        <v>1</v>
      </c>
      <c r="H123">
        <v>0</v>
      </c>
      <c r="I123">
        <v>0</v>
      </c>
      <c r="J123">
        <v>0</v>
      </c>
      <c r="K123">
        <v>0</v>
      </c>
      <c r="L123">
        <v>0</v>
      </c>
      <c r="M123">
        <v>0</v>
      </c>
      <c r="N123">
        <v>0</v>
      </c>
      <c r="O123">
        <v>0</v>
      </c>
      <c r="P123">
        <v>0</v>
      </c>
      <c r="Q123">
        <v>1</v>
      </c>
      <c r="R123">
        <v>2</v>
      </c>
      <c r="S123">
        <v>1</v>
      </c>
      <c r="T123">
        <v>1</v>
      </c>
      <c r="U123">
        <v>0</v>
      </c>
      <c r="V123">
        <v>1</v>
      </c>
      <c r="W123">
        <v>0</v>
      </c>
      <c r="X123">
        <v>1</v>
      </c>
      <c r="Y123">
        <v>0</v>
      </c>
      <c r="Z123">
        <v>0</v>
      </c>
      <c r="AA123">
        <v>1</v>
      </c>
      <c r="AB123">
        <v>3</v>
      </c>
      <c r="AC123">
        <v>2</v>
      </c>
      <c r="AD123">
        <v>3</v>
      </c>
      <c r="AE123">
        <v>2</v>
      </c>
      <c r="AF123">
        <v>1</v>
      </c>
      <c r="AG123">
        <v>1</v>
      </c>
      <c r="AH123">
        <v>1</v>
      </c>
      <c r="AI123">
        <v>1</v>
      </c>
      <c r="AJ123">
        <v>3</v>
      </c>
      <c r="AK123">
        <v>2</v>
      </c>
      <c r="AL123">
        <v>2</v>
      </c>
      <c r="AM123">
        <v>1</v>
      </c>
      <c r="AN123">
        <v>0</v>
      </c>
      <c r="AO123">
        <v>1</v>
      </c>
      <c r="AP123">
        <v>1</v>
      </c>
      <c r="AQ123">
        <v>1</v>
      </c>
      <c r="AR123">
        <v>0</v>
      </c>
      <c r="AS123">
        <v>0</v>
      </c>
      <c r="AT123">
        <v>0</v>
      </c>
      <c r="AU123">
        <v>0</v>
      </c>
      <c r="AV123">
        <v>0</v>
      </c>
      <c r="AW123">
        <v>0</v>
      </c>
      <c r="AX123">
        <v>0</v>
      </c>
      <c r="AY123">
        <v>1</v>
      </c>
      <c r="AZ123">
        <v>0</v>
      </c>
      <c r="BA123">
        <v>0</v>
      </c>
      <c r="BB123">
        <v>1</v>
      </c>
      <c r="BC123">
        <v>1</v>
      </c>
      <c r="BD123">
        <v>1</v>
      </c>
      <c r="BE123">
        <v>1</v>
      </c>
    </row>
    <row r="124" spans="2:57" x14ac:dyDescent="0.3">
      <c r="B124">
        <v>121</v>
      </c>
      <c r="C124" s="5" t="s">
        <v>36</v>
      </c>
      <c r="D124" s="5" t="s">
        <v>147</v>
      </c>
      <c r="E124">
        <v>2019</v>
      </c>
      <c r="F124">
        <v>4</v>
      </c>
      <c r="G124">
        <v>3</v>
      </c>
      <c r="H124">
        <v>4</v>
      </c>
      <c r="I124">
        <v>3</v>
      </c>
      <c r="J124">
        <v>5</v>
      </c>
      <c r="K124">
        <v>3</v>
      </c>
      <c r="L124">
        <v>2</v>
      </c>
      <c r="M124">
        <v>2</v>
      </c>
      <c r="N124">
        <v>3</v>
      </c>
      <c r="O124">
        <v>1</v>
      </c>
      <c r="P124">
        <v>1</v>
      </c>
      <c r="Q124">
        <v>1</v>
      </c>
      <c r="R124">
        <v>1</v>
      </c>
      <c r="S124">
        <v>1</v>
      </c>
      <c r="T124">
        <v>1</v>
      </c>
      <c r="U124">
        <v>2</v>
      </c>
      <c r="V124">
        <v>2</v>
      </c>
      <c r="W124">
        <v>2</v>
      </c>
      <c r="X124">
        <v>1</v>
      </c>
      <c r="Y124">
        <v>2</v>
      </c>
      <c r="Z124">
        <v>2</v>
      </c>
      <c r="AA124">
        <v>4</v>
      </c>
      <c r="AB124">
        <v>4</v>
      </c>
      <c r="AC124">
        <v>7</v>
      </c>
      <c r="AD124">
        <v>5</v>
      </c>
      <c r="AE124">
        <v>5</v>
      </c>
      <c r="AF124">
        <v>2</v>
      </c>
      <c r="AG124">
        <v>3</v>
      </c>
      <c r="AH124">
        <v>2</v>
      </c>
      <c r="AI124">
        <v>3</v>
      </c>
      <c r="AJ124">
        <v>5</v>
      </c>
      <c r="AK124">
        <v>6</v>
      </c>
      <c r="AL124">
        <v>5</v>
      </c>
      <c r="AM124">
        <v>7</v>
      </c>
      <c r="AN124">
        <v>6</v>
      </c>
      <c r="AO124">
        <v>4</v>
      </c>
      <c r="AP124">
        <v>5</v>
      </c>
      <c r="AQ124">
        <v>3</v>
      </c>
      <c r="AR124">
        <v>2</v>
      </c>
      <c r="AS124">
        <v>1</v>
      </c>
      <c r="AT124">
        <v>2</v>
      </c>
      <c r="AU124">
        <v>2</v>
      </c>
      <c r="AV124">
        <v>2</v>
      </c>
      <c r="AW124">
        <v>1</v>
      </c>
      <c r="AX124">
        <v>1</v>
      </c>
      <c r="AY124">
        <v>1</v>
      </c>
      <c r="AZ124">
        <v>0</v>
      </c>
      <c r="BA124">
        <v>0</v>
      </c>
      <c r="BB124">
        <v>0</v>
      </c>
      <c r="BC124">
        <v>0</v>
      </c>
      <c r="BD124">
        <v>0</v>
      </c>
      <c r="BE124">
        <v>0</v>
      </c>
    </row>
    <row r="125" spans="2:57" x14ac:dyDescent="0.3">
      <c r="B125">
        <v>122</v>
      </c>
      <c r="C125" s="5" t="s">
        <v>36</v>
      </c>
      <c r="D125" s="5" t="s">
        <v>147</v>
      </c>
      <c r="E125">
        <v>2020</v>
      </c>
      <c r="F125">
        <v>0</v>
      </c>
      <c r="G125">
        <v>0</v>
      </c>
      <c r="H125">
        <v>0</v>
      </c>
      <c r="I125">
        <v>1</v>
      </c>
      <c r="J125">
        <v>1</v>
      </c>
      <c r="K125">
        <v>1</v>
      </c>
      <c r="L125">
        <v>2</v>
      </c>
      <c r="M125">
        <v>2</v>
      </c>
      <c r="N125">
        <v>4</v>
      </c>
      <c r="O125">
        <v>4</v>
      </c>
      <c r="P125">
        <v>2</v>
      </c>
      <c r="Q125">
        <v>3</v>
      </c>
      <c r="R125">
        <v>2</v>
      </c>
      <c r="S125">
        <v>2</v>
      </c>
      <c r="T125">
        <v>3</v>
      </c>
      <c r="U125">
        <v>2</v>
      </c>
      <c r="V125">
        <v>3</v>
      </c>
      <c r="W125">
        <v>3</v>
      </c>
      <c r="X125">
        <v>3</v>
      </c>
      <c r="Y125">
        <v>4</v>
      </c>
      <c r="Z125">
        <v>3</v>
      </c>
      <c r="AA125">
        <v>6</v>
      </c>
      <c r="AB125">
        <v>6</v>
      </c>
      <c r="AC125">
        <v>8</v>
      </c>
      <c r="AD125">
        <v>11</v>
      </c>
      <c r="AE125">
        <v>8</v>
      </c>
      <c r="AF125">
        <v>2</v>
      </c>
      <c r="AG125">
        <v>4</v>
      </c>
      <c r="AH125">
        <v>4</v>
      </c>
      <c r="AI125">
        <v>4</v>
      </c>
      <c r="AJ125">
        <v>3</v>
      </c>
      <c r="AK125">
        <v>4</v>
      </c>
      <c r="AL125">
        <v>3</v>
      </c>
      <c r="AM125">
        <v>2</v>
      </c>
      <c r="AN125">
        <v>3</v>
      </c>
      <c r="AO125">
        <v>4</v>
      </c>
      <c r="AP125">
        <v>2</v>
      </c>
      <c r="AQ125">
        <v>4</v>
      </c>
      <c r="AR125">
        <v>2</v>
      </c>
      <c r="AS125">
        <v>2</v>
      </c>
      <c r="AT125">
        <v>2</v>
      </c>
      <c r="AU125">
        <v>2</v>
      </c>
      <c r="AV125">
        <v>3</v>
      </c>
      <c r="AW125">
        <v>3</v>
      </c>
      <c r="AX125">
        <v>3</v>
      </c>
      <c r="AY125">
        <v>3</v>
      </c>
      <c r="AZ125">
        <v>3</v>
      </c>
      <c r="BA125">
        <v>3</v>
      </c>
      <c r="BB125">
        <v>3</v>
      </c>
      <c r="BC125">
        <v>3</v>
      </c>
      <c r="BD125">
        <v>4</v>
      </c>
      <c r="BE125">
        <v>3</v>
      </c>
    </row>
    <row r="126" spans="2:57" x14ac:dyDescent="0.3">
      <c r="B126">
        <v>123</v>
      </c>
      <c r="C126" s="5" t="s">
        <v>36</v>
      </c>
      <c r="D126" s="5" t="s">
        <v>145</v>
      </c>
      <c r="E126">
        <v>2019</v>
      </c>
      <c r="F126">
        <v>9</v>
      </c>
      <c r="G126">
        <v>8</v>
      </c>
      <c r="H126">
        <v>9</v>
      </c>
      <c r="I126">
        <v>9</v>
      </c>
      <c r="J126">
        <v>10</v>
      </c>
      <c r="K126">
        <v>8</v>
      </c>
      <c r="L126">
        <v>7</v>
      </c>
      <c r="M126">
        <v>11</v>
      </c>
      <c r="N126">
        <v>9</v>
      </c>
      <c r="O126">
        <v>8</v>
      </c>
      <c r="P126">
        <v>5</v>
      </c>
      <c r="Q126">
        <v>7</v>
      </c>
      <c r="R126">
        <v>6</v>
      </c>
      <c r="S126">
        <v>7</v>
      </c>
      <c r="T126">
        <v>8</v>
      </c>
      <c r="U126">
        <v>5</v>
      </c>
      <c r="V126">
        <v>8</v>
      </c>
      <c r="W126">
        <v>7</v>
      </c>
      <c r="X126">
        <v>9</v>
      </c>
      <c r="Y126">
        <v>7</v>
      </c>
      <c r="Z126">
        <v>8</v>
      </c>
      <c r="AA126">
        <v>9</v>
      </c>
      <c r="AB126">
        <v>13</v>
      </c>
      <c r="AC126">
        <v>11</v>
      </c>
      <c r="AD126">
        <v>9</v>
      </c>
      <c r="AE126">
        <v>7</v>
      </c>
      <c r="AF126">
        <v>6</v>
      </c>
      <c r="AG126">
        <v>7</v>
      </c>
      <c r="AH126">
        <v>8</v>
      </c>
      <c r="AI126">
        <v>8</v>
      </c>
      <c r="AJ126">
        <v>10</v>
      </c>
      <c r="AK126">
        <v>8</v>
      </c>
      <c r="AL126">
        <v>11</v>
      </c>
      <c r="AM126">
        <v>10</v>
      </c>
      <c r="AN126">
        <v>12</v>
      </c>
      <c r="AO126">
        <v>9</v>
      </c>
      <c r="AP126">
        <v>8</v>
      </c>
      <c r="AQ126">
        <v>9</v>
      </c>
      <c r="AR126">
        <v>8</v>
      </c>
      <c r="AS126">
        <v>6</v>
      </c>
      <c r="AT126">
        <v>6</v>
      </c>
      <c r="AU126">
        <v>11</v>
      </c>
      <c r="AV126">
        <v>8</v>
      </c>
      <c r="AW126">
        <v>8</v>
      </c>
      <c r="AX126">
        <v>8</v>
      </c>
      <c r="AY126">
        <v>11</v>
      </c>
      <c r="AZ126">
        <v>9</v>
      </c>
      <c r="BA126">
        <v>6</v>
      </c>
      <c r="BB126">
        <v>7</v>
      </c>
      <c r="BC126">
        <v>7</v>
      </c>
      <c r="BD126">
        <v>7</v>
      </c>
      <c r="BE126">
        <v>5</v>
      </c>
    </row>
    <row r="127" spans="2:57" x14ac:dyDescent="0.3">
      <c r="B127">
        <v>124</v>
      </c>
      <c r="C127" s="5" t="s">
        <v>36</v>
      </c>
      <c r="D127" s="5" t="s">
        <v>145</v>
      </c>
      <c r="E127">
        <v>2020</v>
      </c>
      <c r="F127">
        <v>6</v>
      </c>
      <c r="G127">
        <v>8</v>
      </c>
      <c r="H127">
        <v>10</v>
      </c>
      <c r="I127">
        <v>11</v>
      </c>
      <c r="J127">
        <v>7</v>
      </c>
      <c r="K127">
        <v>9</v>
      </c>
      <c r="L127">
        <v>7</v>
      </c>
      <c r="M127">
        <v>9</v>
      </c>
      <c r="N127">
        <v>10</v>
      </c>
      <c r="O127">
        <v>11</v>
      </c>
      <c r="P127">
        <v>6</v>
      </c>
      <c r="Q127">
        <v>9</v>
      </c>
      <c r="R127">
        <v>8</v>
      </c>
      <c r="S127">
        <v>7</v>
      </c>
      <c r="T127">
        <v>6</v>
      </c>
      <c r="U127">
        <v>7</v>
      </c>
      <c r="V127">
        <v>7</v>
      </c>
      <c r="W127">
        <v>7</v>
      </c>
      <c r="X127">
        <v>8</v>
      </c>
      <c r="Y127">
        <v>7</v>
      </c>
      <c r="Z127">
        <v>10</v>
      </c>
      <c r="AA127">
        <v>7</v>
      </c>
      <c r="AB127">
        <v>8</v>
      </c>
      <c r="AC127">
        <v>10</v>
      </c>
      <c r="AD127">
        <v>10</v>
      </c>
      <c r="AE127">
        <v>5</v>
      </c>
      <c r="AF127">
        <v>6</v>
      </c>
      <c r="AG127">
        <v>10</v>
      </c>
      <c r="AH127">
        <v>8</v>
      </c>
      <c r="AI127">
        <v>12</v>
      </c>
      <c r="AJ127">
        <v>11</v>
      </c>
      <c r="AK127">
        <v>10</v>
      </c>
      <c r="AL127">
        <v>11</v>
      </c>
      <c r="AM127">
        <v>14</v>
      </c>
      <c r="AN127">
        <v>7</v>
      </c>
      <c r="AO127">
        <v>9</v>
      </c>
      <c r="AP127">
        <v>10</v>
      </c>
      <c r="AQ127">
        <v>7</v>
      </c>
      <c r="AR127">
        <v>7</v>
      </c>
      <c r="AS127">
        <v>9</v>
      </c>
      <c r="AT127">
        <v>10</v>
      </c>
      <c r="AU127">
        <v>8</v>
      </c>
      <c r="AV127">
        <v>7</v>
      </c>
      <c r="AW127">
        <v>8</v>
      </c>
      <c r="AX127">
        <v>4</v>
      </c>
      <c r="AY127">
        <v>9</v>
      </c>
      <c r="AZ127">
        <v>8</v>
      </c>
      <c r="BA127">
        <v>7</v>
      </c>
      <c r="BB127">
        <v>5</v>
      </c>
      <c r="BC127">
        <v>7</v>
      </c>
      <c r="BD127">
        <v>7</v>
      </c>
      <c r="BE127">
        <v>4</v>
      </c>
    </row>
    <row r="128" spans="2:57" x14ac:dyDescent="0.3">
      <c r="B128">
        <v>125</v>
      </c>
      <c r="C128" s="5" t="s">
        <v>36</v>
      </c>
      <c r="D128" s="5" t="s">
        <v>148</v>
      </c>
      <c r="E128">
        <v>2019</v>
      </c>
      <c r="F128">
        <v>2</v>
      </c>
      <c r="G128">
        <v>2</v>
      </c>
      <c r="H128">
        <v>1</v>
      </c>
      <c r="I128">
        <v>3</v>
      </c>
      <c r="J128">
        <v>3</v>
      </c>
      <c r="K128">
        <v>1</v>
      </c>
      <c r="L128">
        <v>2</v>
      </c>
      <c r="M128">
        <v>2</v>
      </c>
      <c r="N128">
        <v>2</v>
      </c>
      <c r="O128">
        <v>3</v>
      </c>
      <c r="P128">
        <v>2</v>
      </c>
      <c r="Q128">
        <v>1</v>
      </c>
      <c r="R128">
        <v>3</v>
      </c>
      <c r="S128">
        <v>4</v>
      </c>
      <c r="T128">
        <v>2</v>
      </c>
      <c r="U128">
        <v>1</v>
      </c>
      <c r="V128">
        <v>1</v>
      </c>
      <c r="W128">
        <v>1</v>
      </c>
      <c r="X128">
        <v>1</v>
      </c>
      <c r="Y128">
        <v>1</v>
      </c>
      <c r="Z128">
        <v>1</v>
      </c>
      <c r="AA128">
        <v>1</v>
      </c>
      <c r="AB128">
        <v>2</v>
      </c>
      <c r="AC128">
        <v>2</v>
      </c>
      <c r="AD128">
        <v>4</v>
      </c>
      <c r="AE128">
        <v>3</v>
      </c>
      <c r="AF128">
        <v>2</v>
      </c>
      <c r="AG128">
        <v>1</v>
      </c>
      <c r="AH128">
        <v>2</v>
      </c>
      <c r="AI128">
        <v>3</v>
      </c>
      <c r="AJ128">
        <v>4</v>
      </c>
      <c r="AK128">
        <v>3</v>
      </c>
      <c r="AL128">
        <v>4</v>
      </c>
      <c r="AM128">
        <v>3</v>
      </c>
      <c r="AN128">
        <v>3</v>
      </c>
      <c r="AO128">
        <v>3</v>
      </c>
      <c r="AP128">
        <v>1</v>
      </c>
      <c r="AQ128">
        <v>3</v>
      </c>
      <c r="AR128">
        <v>3</v>
      </c>
      <c r="AS128">
        <v>2</v>
      </c>
      <c r="AT128">
        <v>2</v>
      </c>
      <c r="AU128">
        <v>1</v>
      </c>
      <c r="AV128">
        <v>1</v>
      </c>
      <c r="AW128">
        <v>1</v>
      </c>
      <c r="AX128">
        <v>1</v>
      </c>
      <c r="AY128">
        <v>1</v>
      </c>
      <c r="AZ128">
        <v>1</v>
      </c>
      <c r="BA128">
        <v>1</v>
      </c>
      <c r="BB128">
        <v>2</v>
      </c>
      <c r="BC128">
        <v>1</v>
      </c>
      <c r="BD128">
        <v>2</v>
      </c>
      <c r="BE128">
        <v>2</v>
      </c>
    </row>
    <row r="129" spans="2:57" x14ac:dyDescent="0.3">
      <c r="B129">
        <v>126</v>
      </c>
      <c r="C129" s="5" t="s">
        <v>36</v>
      </c>
      <c r="D129" s="5" t="s">
        <v>148</v>
      </c>
      <c r="E129">
        <v>2020</v>
      </c>
      <c r="F129">
        <v>1</v>
      </c>
      <c r="G129">
        <v>1</v>
      </c>
      <c r="H129">
        <v>3</v>
      </c>
      <c r="I129">
        <v>2</v>
      </c>
      <c r="J129">
        <v>2</v>
      </c>
      <c r="K129">
        <v>1</v>
      </c>
      <c r="L129">
        <v>1</v>
      </c>
      <c r="M129">
        <v>1</v>
      </c>
      <c r="N129">
        <v>1</v>
      </c>
      <c r="O129">
        <v>1</v>
      </c>
      <c r="P129">
        <v>1</v>
      </c>
      <c r="Q129">
        <v>1</v>
      </c>
      <c r="R129">
        <v>1</v>
      </c>
      <c r="S129">
        <v>1</v>
      </c>
      <c r="T129">
        <v>0</v>
      </c>
      <c r="U129">
        <v>1</v>
      </c>
      <c r="V129">
        <v>1</v>
      </c>
      <c r="W129">
        <v>2</v>
      </c>
      <c r="X129">
        <v>1</v>
      </c>
      <c r="Y129">
        <v>3</v>
      </c>
      <c r="Z129">
        <v>2</v>
      </c>
      <c r="AA129">
        <v>2</v>
      </c>
      <c r="AB129">
        <v>5</v>
      </c>
      <c r="AC129">
        <v>4</v>
      </c>
      <c r="AD129">
        <v>5</v>
      </c>
      <c r="AE129">
        <v>3</v>
      </c>
      <c r="AF129">
        <v>2</v>
      </c>
      <c r="AG129">
        <v>4</v>
      </c>
      <c r="AH129">
        <v>3</v>
      </c>
      <c r="AI129">
        <v>2</v>
      </c>
      <c r="AJ129">
        <v>3</v>
      </c>
      <c r="AK129">
        <v>3</v>
      </c>
      <c r="AL129">
        <v>4</v>
      </c>
      <c r="AM129">
        <v>3</v>
      </c>
      <c r="AN129">
        <v>1</v>
      </c>
      <c r="AO129">
        <v>1</v>
      </c>
      <c r="AP129">
        <v>1</v>
      </c>
      <c r="AQ129">
        <v>1</v>
      </c>
      <c r="AR129">
        <v>1</v>
      </c>
      <c r="AS129">
        <v>0</v>
      </c>
      <c r="AT129">
        <v>1</v>
      </c>
      <c r="AU129">
        <v>1</v>
      </c>
      <c r="AV129">
        <v>1</v>
      </c>
      <c r="AW129">
        <v>0</v>
      </c>
      <c r="AX129">
        <v>0</v>
      </c>
      <c r="AY129">
        <v>0</v>
      </c>
      <c r="AZ129">
        <v>0</v>
      </c>
      <c r="BA129">
        <v>0</v>
      </c>
      <c r="BB129">
        <v>0</v>
      </c>
      <c r="BC129">
        <v>0</v>
      </c>
      <c r="BD129">
        <v>0</v>
      </c>
      <c r="BE129">
        <v>0</v>
      </c>
    </row>
    <row r="130" spans="2:57" x14ac:dyDescent="0.3">
      <c r="B130">
        <v>127</v>
      </c>
      <c r="C130" s="5" t="s">
        <v>36</v>
      </c>
      <c r="D130" s="5" t="s">
        <v>146</v>
      </c>
      <c r="E130">
        <v>2019</v>
      </c>
      <c r="F130">
        <v>5</v>
      </c>
      <c r="G130">
        <v>5</v>
      </c>
      <c r="H130">
        <v>6</v>
      </c>
      <c r="I130">
        <v>7</v>
      </c>
      <c r="J130">
        <v>4</v>
      </c>
      <c r="K130">
        <v>5</v>
      </c>
      <c r="L130">
        <v>7</v>
      </c>
      <c r="M130">
        <v>9</v>
      </c>
      <c r="N130">
        <v>8</v>
      </c>
      <c r="O130">
        <v>9</v>
      </c>
      <c r="P130">
        <v>6</v>
      </c>
      <c r="Q130">
        <v>7</v>
      </c>
      <c r="R130">
        <v>5</v>
      </c>
      <c r="S130">
        <v>6</v>
      </c>
      <c r="T130">
        <v>6</v>
      </c>
      <c r="U130">
        <v>6</v>
      </c>
      <c r="V130">
        <v>5</v>
      </c>
      <c r="W130">
        <v>4</v>
      </c>
      <c r="X130">
        <v>6</v>
      </c>
      <c r="Y130">
        <v>2</v>
      </c>
      <c r="Z130">
        <v>3</v>
      </c>
      <c r="AA130">
        <v>7</v>
      </c>
      <c r="AB130">
        <v>7</v>
      </c>
      <c r="AC130">
        <v>8</v>
      </c>
      <c r="AD130">
        <v>9</v>
      </c>
      <c r="AE130">
        <v>7</v>
      </c>
      <c r="AF130">
        <v>7</v>
      </c>
      <c r="AG130">
        <v>9</v>
      </c>
      <c r="AH130">
        <v>11</v>
      </c>
      <c r="AI130">
        <v>16</v>
      </c>
      <c r="AJ130">
        <v>15</v>
      </c>
      <c r="AK130">
        <v>11</v>
      </c>
      <c r="AL130">
        <v>10</v>
      </c>
      <c r="AM130">
        <v>9</v>
      </c>
      <c r="AN130">
        <v>9</v>
      </c>
      <c r="AO130">
        <v>8</v>
      </c>
      <c r="AP130">
        <v>6</v>
      </c>
      <c r="AQ130">
        <v>4</v>
      </c>
      <c r="AR130">
        <v>4</v>
      </c>
      <c r="AS130">
        <v>2</v>
      </c>
      <c r="AT130">
        <v>2</v>
      </c>
      <c r="AU130">
        <v>2</v>
      </c>
      <c r="AV130">
        <v>3</v>
      </c>
      <c r="AW130">
        <v>4</v>
      </c>
      <c r="AX130">
        <v>4</v>
      </c>
      <c r="AY130">
        <v>5</v>
      </c>
      <c r="AZ130">
        <v>6</v>
      </c>
      <c r="BA130">
        <v>6</v>
      </c>
      <c r="BB130">
        <v>5</v>
      </c>
      <c r="BC130">
        <v>6</v>
      </c>
      <c r="BD130">
        <v>5</v>
      </c>
      <c r="BE130">
        <v>4</v>
      </c>
    </row>
    <row r="131" spans="2:57" x14ac:dyDescent="0.3">
      <c r="B131">
        <v>128</v>
      </c>
      <c r="C131" s="5" t="s">
        <v>36</v>
      </c>
      <c r="D131" s="5" t="s">
        <v>146</v>
      </c>
      <c r="E131">
        <v>2020</v>
      </c>
      <c r="F131">
        <v>3</v>
      </c>
      <c r="G131">
        <v>5</v>
      </c>
      <c r="H131">
        <v>4</v>
      </c>
      <c r="I131">
        <v>2</v>
      </c>
      <c r="J131">
        <v>1</v>
      </c>
      <c r="K131">
        <v>4</v>
      </c>
      <c r="L131">
        <v>9</v>
      </c>
      <c r="M131">
        <v>11</v>
      </c>
      <c r="N131">
        <v>18</v>
      </c>
      <c r="O131">
        <v>9</v>
      </c>
      <c r="P131">
        <v>12</v>
      </c>
      <c r="Q131">
        <v>8</v>
      </c>
      <c r="R131">
        <v>3</v>
      </c>
      <c r="S131">
        <v>4</v>
      </c>
      <c r="T131">
        <v>4</v>
      </c>
      <c r="U131">
        <v>4</v>
      </c>
      <c r="V131">
        <v>5</v>
      </c>
      <c r="W131">
        <v>4</v>
      </c>
      <c r="X131">
        <v>4</v>
      </c>
      <c r="Y131">
        <v>4</v>
      </c>
      <c r="Z131">
        <v>4</v>
      </c>
      <c r="AA131">
        <v>5</v>
      </c>
      <c r="AB131">
        <v>7</v>
      </c>
      <c r="AC131">
        <v>6</v>
      </c>
      <c r="AD131">
        <v>6</v>
      </c>
      <c r="AE131">
        <v>7</v>
      </c>
      <c r="AF131">
        <v>14</v>
      </c>
      <c r="AG131">
        <v>16</v>
      </c>
      <c r="AH131">
        <v>11</v>
      </c>
      <c r="AI131">
        <v>19</v>
      </c>
      <c r="AJ131">
        <v>15</v>
      </c>
      <c r="AK131">
        <v>11</v>
      </c>
      <c r="AL131">
        <v>6</v>
      </c>
      <c r="AM131">
        <v>5</v>
      </c>
      <c r="AN131">
        <v>7</v>
      </c>
      <c r="AO131">
        <v>5</v>
      </c>
      <c r="AP131">
        <v>5</v>
      </c>
      <c r="AQ131">
        <v>4</v>
      </c>
      <c r="AR131">
        <v>3</v>
      </c>
      <c r="AS131">
        <v>3</v>
      </c>
      <c r="AT131">
        <v>3</v>
      </c>
      <c r="AU131">
        <v>4</v>
      </c>
      <c r="AV131">
        <v>4</v>
      </c>
      <c r="AW131">
        <v>4</v>
      </c>
      <c r="AX131">
        <v>7</v>
      </c>
      <c r="AY131">
        <v>5</v>
      </c>
      <c r="AZ131">
        <v>6</v>
      </c>
      <c r="BA131">
        <v>7</v>
      </c>
      <c r="BB131">
        <v>5</v>
      </c>
      <c r="BC131">
        <v>6</v>
      </c>
      <c r="BD131">
        <v>5</v>
      </c>
      <c r="BE131">
        <v>4</v>
      </c>
    </row>
    <row r="132" spans="2:57" x14ac:dyDescent="0.3">
      <c r="B132">
        <v>129</v>
      </c>
      <c r="C132" s="5" t="s">
        <v>36</v>
      </c>
      <c r="D132" s="5" t="s">
        <v>149</v>
      </c>
      <c r="E132">
        <v>2019</v>
      </c>
      <c r="F132">
        <v>1</v>
      </c>
      <c r="G132">
        <v>1</v>
      </c>
      <c r="H132">
        <v>1</v>
      </c>
      <c r="I132">
        <v>1</v>
      </c>
      <c r="J132">
        <v>1</v>
      </c>
      <c r="K132">
        <v>1</v>
      </c>
      <c r="L132">
        <v>1</v>
      </c>
      <c r="M132">
        <v>0</v>
      </c>
      <c r="N132">
        <v>0</v>
      </c>
      <c r="O132">
        <v>0</v>
      </c>
      <c r="P132">
        <v>0</v>
      </c>
      <c r="Q132">
        <v>0</v>
      </c>
      <c r="R132">
        <v>0</v>
      </c>
      <c r="S132">
        <v>0</v>
      </c>
      <c r="T132">
        <v>0</v>
      </c>
      <c r="U132">
        <v>0</v>
      </c>
      <c r="V132">
        <v>1</v>
      </c>
      <c r="W132">
        <v>1</v>
      </c>
      <c r="X132">
        <v>1</v>
      </c>
      <c r="Y132">
        <v>1</v>
      </c>
      <c r="Z132">
        <v>1</v>
      </c>
      <c r="AA132">
        <v>1</v>
      </c>
      <c r="AB132">
        <v>1</v>
      </c>
      <c r="AC132">
        <v>0</v>
      </c>
      <c r="AD132">
        <v>0</v>
      </c>
      <c r="AE132">
        <v>1</v>
      </c>
      <c r="AF132">
        <v>1</v>
      </c>
      <c r="AG132">
        <v>1</v>
      </c>
      <c r="AH132">
        <v>3</v>
      </c>
      <c r="AI132">
        <v>4</v>
      </c>
      <c r="AJ132">
        <v>3</v>
      </c>
      <c r="AK132">
        <v>1</v>
      </c>
      <c r="AL132">
        <v>1</v>
      </c>
      <c r="AM132">
        <v>1</v>
      </c>
      <c r="AN132">
        <v>2</v>
      </c>
      <c r="AO132">
        <v>1</v>
      </c>
      <c r="AP132">
        <v>1</v>
      </c>
      <c r="AQ132">
        <v>1</v>
      </c>
      <c r="AR132">
        <v>1</v>
      </c>
      <c r="AS132">
        <v>1</v>
      </c>
      <c r="AT132">
        <v>1</v>
      </c>
      <c r="AU132">
        <v>1</v>
      </c>
      <c r="AV132">
        <v>1</v>
      </c>
      <c r="AW132">
        <v>1</v>
      </c>
      <c r="AX132">
        <v>1</v>
      </c>
      <c r="AY132">
        <v>1</v>
      </c>
      <c r="AZ132">
        <v>1</v>
      </c>
      <c r="BA132">
        <v>1</v>
      </c>
      <c r="BB132">
        <v>1</v>
      </c>
      <c r="BC132">
        <v>1</v>
      </c>
      <c r="BD132">
        <v>1</v>
      </c>
      <c r="BE132">
        <v>1</v>
      </c>
    </row>
    <row r="133" spans="2:57" x14ac:dyDescent="0.3">
      <c r="B133">
        <v>130</v>
      </c>
      <c r="C133" s="5" t="s">
        <v>36</v>
      </c>
      <c r="D133" s="5" t="s">
        <v>149</v>
      </c>
      <c r="E133">
        <v>2020</v>
      </c>
      <c r="F133">
        <v>0</v>
      </c>
      <c r="G133">
        <v>1</v>
      </c>
      <c r="H133">
        <v>0</v>
      </c>
      <c r="I133">
        <v>0</v>
      </c>
      <c r="J133">
        <v>0</v>
      </c>
      <c r="K133">
        <v>0</v>
      </c>
      <c r="L133">
        <v>0</v>
      </c>
      <c r="M133">
        <v>0</v>
      </c>
      <c r="N133">
        <v>0</v>
      </c>
      <c r="O133">
        <v>1</v>
      </c>
      <c r="P133">
        <v>1</v>
      </c>
      <c r="Q133">
        <v>1</v>
      </c>
      <c r="R133">
        <v>1</v>
      </c>
      <c r="S133">
        <v>2</v>
      </c>
      <c r="T133">
        <v>1</v>
      </c>
      <c r="U133">
        <v>1</v>
      </c>
      <c r="V133">
        <v>1</v>
      </c>
      <c r="W133">
        <v>1</v>
      </c>
      <c r="X133">
        <v>0</v>
      </c>
      <c r="Y133">
        <v>1</v>
      </c>
      <c r="Z133">
        <v>1</v>
      </c>
      <c r="AA133">
        <v>1</v>
      </c>
      <c r="AB133">
        <v>1</v>
      </c>
      <c r="AC133">
        <v>1</v>
      </c>
      <c r="AD133">
        <v>2</v>
      </c>
      <c r="AE133">
        <v>2</v>
      </c>
      <c r="AF133">
        <v>1</v>
      </c>
      <c r="AG133">
        <v>1</v>
      </c>
      <c r="AH133">
        <v>0</v>
      </c>
      <c r="AI133">
        <v>1</v>
      </c>
      <c r="AJ133">
        <v>1</v>
      </c>
      <c r="AK133">
        <v>1</v>
      </c>
      <c r="AL133">
        <v>2</v>
      </c>
      <c r="AM133">
        <v>1</v>
      </c>
      <c r="AN133">
        <v>1</v>
      </c>
      <c r="AO133">
        <v>1</v>
      </c>
      <c r="AP133">
        <v>1</v>
      </c>
      <c r="AQ133">
        <v>1</v>
      </c>
      <c r="AR133">
        <v>0</v>
      </c>
      <c r="AS133">
        <v>0</v>
      </c>
      <c r="AT133">
        <v>0</v>
      </c>
      <c r="AU133">
        <v>0</v>
      </c>
      <c r="AV133">
        <v>0</v>
      </c>
      <c r="AW133">
        <v>1</v>
      </c>
      <c r="AX133">
        <v>1</v>
      </c>
      <c r="AY133">
        <v>2</v>
      </c>
      <c r="AZ133">
        <v>1</v>
      </c>
      <c r="BA133">
        <v>1</v>
      </c>
      <c r="BB133">
        <v>1</v>
      </c>
      <c r="BC133">
        <v>1</v>
      </c>
      <c r="BD133">
        <v>2</v>
      </c>
      <c r="BE133">
        <v>1</v>
      </c>
    </row>
    <row r="134" spans="2:57" x14ac:dyDescent="0.3">
      <c r="B134">
        <v>131</v>
      </c>
      <c r="C134" s="5" t="s">
        <v>30</v>
      </c>
      <c r="D134" s="5" t="s">
        <v>147</v>
      </c>
      <c r="E134">
        <v>2019</v>
      </c>
      <c r="F134">
        <v>4</v>
      </c>
      <c r="G134">
        <v>8</v>
      </c>
      <c r="H134">
        <v>7</v>
      </c>
      <c r="I134">
        <v>3</v>
      </c>
      <c r="J134">
        <v>7</v>
      </c>
      <c r="K134">
        <v>5</v>
      </c>
      <c r="L134">
        <v>7</v>
      </c>
      <c r="M134">
        <v>4</v>
      </c>
      <c r="N134">
        <v>7</v>
      </c>
      <c r="O134">
        <v>5</v>
      </c>
      <c r="P134">
        <v>4</v>
      </c>
      <c r="Q134">
        <v>4</v>
      </c>
      <c r="R134">
        <v>2</v>
      </c>
      <c r="S134">
        <v>3</v>
      </c>
      <c r="T134">
        <v>3</v>
      </c>
      <c r="U134">
        <v>4</v>
      </c>
      <c r="V134">
        <v>7</v>
      </c>
      <c r="W134">
        <v>3</v>
      </c>
      <c r="X134">
        <v>5</v>
      </c>
      <c r="Y134">
        <v>3</v>
      </c>
      <c r="Z134">
        <v>4</v>
      </c>
      <c r="AA134">
        <v>4</v>
      </c>
      <c r="AB134">
        <v>4</v>
      </c>
      <c r="AC134">
        <v>7</v>
      </c>
      <c r="AD134">
        <v>7</v>
      </c>
      <c r="AE134">
        <v>7</v>
      </c>
      <c r="AF134">
        <v>5</v>
      </c>
      <c r="AG134">
        <v>4</v>
      </c>
      <c r="AH134">
        <v>3</v>
      </c>
      <c r="AI134">
        <v>4</v>
      </c>
      <c r="AJ134">
        <v>8</v>
      </c>
      <c r="AK134">
        <v>11</v>
      </c>
      <c r="AL134">
        <v>9</v>
      </c>
      <c r="AM134">
        <v>5</v>
      </c>
      <c r="AN134">
        <v>6</v>
      </c>
      <c r="AO134">
        <v>5</v>
      </c>
      <c r="AP134">
        <v>4</v>
      </c>
      <c r="AQ134">
        <v>5</v>
      </c>
      <c r="AR134">
        <v>7</v>
      </c>
      <c r="AS134">
        <v>4</v>
      </c>
      <c r="AT134">
        <v>4</v>
      </c>
      <c r="AU134">
        <v>4</v>
      </c>
      <c r="AV134">
        <v>4</v>
      </c>
      <c r="AW134">
        <v>3</v>
      </c>
      <c r="AX134">
        <v>3</v>
      </c>
      <c r="AY134">
        <v>2</v>
      </c>
      <c r="AZ134">
        <v>3</v>
      </c>
      <c r="BA134">
        <v>2</v>
      </c>
      <c r="BB134">
        <v>2</v>
      </c>
      <c r="BC134">
        <v>2</v>
      </c>
      <c r="BD134">
        <v>2</v>
      </c>
      <c r="BE134">
        <v>2</v>
      </c>
    </row>
    <row r="135" spans="2:57" x14ac:dyDescent="0.3">
      <c r="B135">
        <v>132</v>
      </c>
      <c r="C135" s="5" t="s">
        <v>30</v>
      </c>
      <c r="D135" s="5" t="s">
        <v>147</v>
      </c>
      <c r="E135">
        <v>2020</v>
      </c>
      <c r="F135">
        <v>1</v>
      </c>
      <c r="G135">
        <v>3</v>
      </c>
      <c r="H135">
        <v>2</v>
      </c>
      <c r="I135">
        <v>3</v>
      </c>
      <c r="J135">
        <v>4</v>
      </c>
      <c r="K135">
        <v>3</v>
      </c>
      <c r="L135">
        <v>4</v>
      </c>
      <c r="M135">
        <v>5</v>
      </c>
      <c r="N135">
        <v>5</v>
      </c>
      <c r="O135">
        <v>5</v>
      </c>
      <c r="P135">
        <v>5</v>
      </c>
      <c r="Q135">
        <v>5</v>
      </c>
      <c r="R135">
        <v>4</v>
      </c>
      <c r="S135">
        <v>5</v>
      </c>
      <c r="T135">
        <v>4</v>
      </c>
      <c r="U135">
        <v>4</v>
      </c>
      <c r="V135">
        <v>5</v>
      </c>
      <c r="W135">
        <v>6</v>
      </c>
      <c r="X135">
        <v>5</v>
      </c>
      <c r="Y135">
        <v>2</v>
      </c>
      <c r="Z135">
        <v>4</v>
      </c>
      <c r="AA135">
        <v>7</v>
      </c>
      <c r="AB135">
        <v>9</v>
      </c>
      <c r="AC135">
        <v>9</v>
      </c>
      <c r="AD135">
        <v>9</v>
      </c>
      <c r="AE135">
        <v>10</v>
      </c>
      <c r="AF135">
        <v>2</v>
      </c>
      <c r="AG135">
        <v>5</v>
      </c>
      <c r="AH135">
        <v>5</v>
      </c>
      <c r="AI135">
        <v>3</v>
      </c>
      <c r="AJ135">
        <v>7</v>
      </c>
      <c r="AK135">
        <v>6</v>
      </c>
      <c r="AL135">
        <v>6</v>
      </c>
      <c r="AM135">
        <v>6</v>
      </c>
      <c r="AN135">
        <v>2</v>
      </c>
      <c r="AO135">
        <v>5</v>
      </c>
      <c r="AP135">
        <v>4</v>
      </c>
      <c r="AQ135">
        <v>5</v>
      </c>
      <c r="AR135">
        <v>2</v>
      </c>
      <c r="AS135">
        <v>4</v>
      </c>
      <c r="AT135">
        <v>4</v>
      </c>
      <c r="AU135">
        <v>4</v>
      </c>
      <c r="AV135">
        <v>3</v>
      </c>
      <c r="AW135">
        <v>5</v>
      </c>
      <c r="AX135">
        <v>3</v>
      </c>
      <c r="AY135">
        <v>3</v>
      </c>
      <c r="AZ135">
        <v>5</v>
      </c>
      <c r="BA135">
        <v>5</v>
      </c>
      <c r="BB135">
        <v>6</v>
      </c>
      <c r="BC135">
        <v>6</v>
      </c>
      <c r="BD135">
        <v>6</v>
      </c>
      <c r="BE135">
        <v>9</v>
      </c>
    </row>
    <row r="136" spans="2:57" x14ac:dyDescent="0.3">
      <c r="B136">
        <v>133</v>
      </c>
      <c r="C136" s="5" t="s">
        <v>30</v>
      </c>
      <c r="D136" s="5" t="s">
        <v>145</v>
      </c>
      <c r="E136">
        <v>2019</v>
      </c>
      <c r="F136">
        <v>12</v>
      </c>
      <c r="G136">
        <v>15</v>
      </c>
      <c r="H136">
        <v>8</v>
      </c>
      <c r="I136">
        <v>13</v>
      </c>
      <c r="J136">
        <v>13</v>
      </c>
      <c r="K136">
        <v>13</v>
      </c>
      <c r="L136">
        <v>14</v>
      </c>
      <c r="M136">
        <v>12</v>
      </c>
      <c r="N136">
        <v>9</v>
      </c>
      <c r="O136">
        <v>12</v>
      </c>
      <c r="P136">
        <v>10</v>
      </c>
      <c r="Q136">
        <v>8</v>
      </c>
      <c r="R136">
        <v>12</v>
      </c>
      <c r="S136">
        <v>10</v>
      </c>
      <c r="T136">
        <v>5</v>
      </c>
      <c r="U136">
        <v>11</v>
      </c>
      <c r="V136">
        <v>11</v>
      </c>
      <c r="W136">
        <v>9</v>
      </c>
      <c r="X136">
        <v>12</v>
      </c>
      <c r="Y136">
        <v>11</v>
      </c>
      <c r="Z136">
        <v>16</v>
      </c>
      <c r="AA136">
        <v>10</v>
      </c>
      <c r="AB136">
        <v>10</v>
      </c>
      <c r="AC136">
        <v>12</v>
      </c>
      <c r="AD136">
        <v>10</v>
      </c>
      <c r="AE136">
        <v>10</v>
      </c>
      <c r="AF136">
        <v>8</v>
      </c>
      <c r="AG136">
        <v>14</v>
      </c>
      <c r="AH136">
        <v>12</v>
      </c>
      <c r="AI136">
        <v>13</v>
      </c>
      <c r="AJ136">
        <v>14</v>
      </c>
      <c r="AK136">
        <v>10</v>
      </c>
      <c r="AL136">
        <v>23</v>
      </c>
      <c r="AM136">
        <v>16</v>
      </c>
      <c r="AN136">
        <v>12</v>
      </c>
      <c r="AO136">
        <v>15</v>
      </c>
      <c r="AP136">
        <v>11</v>
      </c>
      <c r="AQ136">
        <v>12</v>
      </c>
      <c r="AR136">
        <v>10</v>
      </c>
      <c r="AS136">
        <v>8</v>
      </c>
      <c r="AT136">
        <v>8</v>
      </c>
      <c r="AU136">
        <v>12</v>
      </c>
      <c r="AV136">
        <v>11</v>
      </c>
      <c r="AW136">
        <v>12</v>
      </c>
      <c r="AX136">
        <v>14</v>
      </c>
      <c r="AY136">
        <v>11</v>
      </c>
      <c r="AZ136">
        <v>10</v>
      </c>
      <c r="BA136">
        <v>12</v>
      </c>
      <c r="BB136">
        <v>10</v>
      </c>
      <c r="BC136">
        <v>14</v>
      </c>
      <c r="BD136">
        <v>12</v>
      </c>
      <c r="BE136">
        <v>8</v>
      </c>
    </row>
    <row r="137" spans="2:57" x14ac:dyDescent="0.3">
      <c r="B137">
        <v>134</v>
      </c>
      <c r="C137" s="5" t="s">
        <v>30</v>
      </c>
      <c r="D137" s="5" t="s">
        <v>145</v>
      </c>
      <c r="E137">
        <v>2020</v>
      </c>
      <c r="F137">
        <v>10</v>
      </c>
      <c r="G137">
        <v>13</v>
      </c>
      <c r="H137">
        <v>18</v>
      </c>
      <c r="I137">
        <v>11</v>
      </c>
      <c r="J137">
        <v>14</v>
      </c>
      <c r="K137">
        <v>11</v>
      </c>
      <c r="L137">
        <v>14</v>
      </c>
      <c r="M137">
        <v>16</v>
      </c>
      <c r="N137">
        <v>13</v>
      </c>
      <c r="O137">
        <v>11</v>
      </c>
      <c r="P137">
        <v>8</v>
      </c>
      <c r="Q137">
        <v>9</v>
      </c>
      <c r="R137">
        <v>11</v>
      </c>
      <c r="S137">
        <v>10</v>
      </c>
      <c r="T137">
        <v>10</v>
      </c>
      <c r="U137">
        <v>13</v>
      </c>
      <c r="V137">
        <v>12</v>
      </c>
      <c r="W137">
        <v>13</v>
      </c>
      <c r="X137">
        <v>12</v>
      </c>
      <c r="Y137">
        <v>12</v>
      </c>
      <c r="Z137">
        <v>9</v>
      </c>
      <c r="AA137">
        <v>7</v>
      </c>
      <c r="AB137">
        <v>13</v>
      </c>
      <c r="AC137">
        <v>9</v>
      </c>
      <c r="AD137">
        <v>13</v>
      </c>
      <c r="AE137">
        <v>7</v>
      </c>
      <c r="AF137">
        <v>9</v>
      </c>
      <c r="AG137">
        <v>9</v>
      </c>
      <c r="AH137">
        <v>12</v>
      </c>
      <c r="AI137">
        <v>13</v>
      </c>
      <c r="AJ137">
        <v>16</v>
      </c>
      <c r="AK137">
        <v>15</v>
      </c>
      <c r="AL137">
        <v>15</v>
      </c>
      <c r="AM137">
        <v>11</v>
      </c>
      <c r="AN137">
        <v>8</v>
      </c>
      <c r="AO137">
        <v>14</v>
      </c>
      <c r="AP137">
        <v>12</v>
      </c>
      <c r="AQ137">
        <v>11</v>
      </c>
      <c r="AR137">
        <v>9</v>
      </c>
      <c r="AS137">
        <v>8</v>
      </c>
      <c r="AT137">
        <v>13</v>
      </c>
      <c r="AU137">
        <v>10</v>
      </c>
      <c r="AV137">
        <v>11</v>
      </c>
      <c r="AW137">
        <v>14</v>
      </c>
      <c r="AX137">
        <v>14</v>
      </c>
      <c r="AY137">
        <v>7</v>
      </c>
      <c r="AZ137">
        <v>11</v>
      </c>
      <c r="BA137">
        <v>11</v>
      </c>
      <c r="BB137">
        <v>11</v>
      </c>
      <c r="BC137">
        <v>8</v>
      </c>
      <c r="BD137">
        <v>7</v>
      </c>
      <c r="BE137">
        <v>10</v>
      </c>
    </row>
    <row r="138" spans="2:57" x14ac:dyDescent="0.3">
      <c r="B138">
        <v>135</v>
      </c>
      <c r="C138" s="5" t="s">
        <v>30</v>
      </c>
      <c r="D138" s="5" t="s">
        <v>148</v>
      </c>
      <c r="E138">
        <v>2019</v>
      </c>
      <c r="F138">
        <v>3</v>
      </c>
      <c r="G138">
        <v>2</v>
      </c>
      <c r="H138">
        <v>2</v>
      </c>
      <c r="I138">
        <v>4</v>
      </c>
      <c r="J138">
        <v>3</v>
      </c>
      <c r="K138">
        <v>3</v>
      </c>
      <c r="L138">
        <v>2</v>
      </c>
      <c r="M138">
        <v>2</v>
      </c>
      <c r="N138">
        <v>2</v>
      </c>
      <c r="O138">
        <v>3</v>
      </c>
      <c r="P138">
        <v>3</v>
      </c>
      <c r="Q138">
        <v>4</v>
      </c>
      <c r="R138">
        <v>6</v>
      </c>
      <c r="S138">
        <v>3</v>
      </c>
      <c r="T138">
        <v>4</v>
      </c>
      <c r="U138">
        <v>3</v>
      </c>
      <c r="V138">
        <v>3</v>
      </c>
      <c r="W138">
        <v>3</v>
      </c>
      <c r="X138">
        <v>3</v>
      </c>
      <c r="Y138">
        <v>5</v>
      </c>
      <c r="Z138">
        <v>2</v>
      </c>
      <c r="AA138">
        <v>3</v>
      </c>
      <c r="AB138">
        <v>4</v>
      </c>
      <c r="AC138">
        <v>5</v>
      </c>
      <c r="AD138">
        <v>5</v>
      </c>
      <c r="AE138">
        <v>7</v>
      </c>
      <c r="AF138">
        <v>2</v>
      </c>
      <c r="AG138">
        <v>2</v>
      </c>
      <c r="AH138">
        <v>3</v>
      </c>
      <c r="AI138">
        <v>1</v>
      </c>
      <c r="AJ138">
        <v>2</v>
      </c>
      <c r="AK138">
        <v>3</v>
      </c>
      <c r="AL138">
        <v>4</v>
      </c>
      <c r="AM138">
        <v>3</v>
      </c>
      <c r="AN138">
        <v>3</v>
      </c>
      <c r="AO138">
        <v>2</v>
      </c>
      <c r="AP138">
        <v>3</v>
      </c>
      <c r="AQ138">
        <v>5</v>
      </c>
      <c r="AR138">
        <v>4</v>
      </c>
      <c r="AS138">
        <v>3</v>
      </c>
      <c r="AT138">
        <v>2</v>
      </c>
      <c r="AU138">
        <v>2</v>
      </c>
      <c r="AV138">
        <v>3</v>
      </c>
      <c r="AW138">
        <v>3</v>
      </c>
      <c r="AX138">
        <v>3</v>
      </c>
      <c r="AY138">
        <v>3</v>
      </c>
      <c r="AZ138">
        <v>3</v>
      </c>
      <c r="BA138">
        <v>3</v>
      </c>
      <c r="BB138">
        <v>3</v>
      </c>
      <c r="BC138">
        <v>3</v>
      </c>
      <c r="BD138">
        <v>4</v>
      </c>
      <c r="BE138">
        <v>5</v>
      </c>
    </row>
    <row r="139" spans="2:57" x14ac:dyDescent="0.3">
      <c r="B139">
        <v>136</v>
      </c>
      <c r="C139" s="5" t="s">
        <v>30</v>
      </c>
      <c r="D139" s="5" t="s">
        <v>148</v>
      </c>
      <c r="E139">
        <v>2020</v>
      </c>
      <c r="F139">
        <v>2</v>
      </c>
      <c r="G139">
        <v>3</v>
      </c>
      <c r="H139">
        <v>2</v>
      </c>
      <c r="I139">
        <v>3</v>
      </c>
      <c r="J139">
        <v>4</v>
      </c>
      <c r="K139">
        <v>3</v>
      </c>
      <c r="L139">
        <v>2</v>
      </c>
      <c r="M139">
        <v>3</v>
      </c>
      <c r="N139">
        <v>2</v>
      </c>
      <c r="O139">
        <v>1</v>
      </c>
      <c r="P139">
        <v>2</v>
      </c>
      <c r="Q139">
        <v>2</v>
      </c>
      <c r="R139">
        <v>2</v>
      </c>
      <c r="S139">
        <v>2</v>
      </c>
      <c r="T139">
        <v>1</v>
      </c>
      <c r="U139">
        <v>2</v>
      </c>
      <c r="V139">
        <v>3</v>
      </c>
      <c r="W139">
        <v>3</v>
      </c>
      <c r="X139">
        <v>4</v>
      </c>
      <c r="Y139">
        <v>4</v>
      </c>
      <c r="Z139">
        <v>2</v>
      </c>
      <c r="AA139">
        <v>4</v>
      </c>
      <c r="AB139">
        <v>5</v>
      </c>
      <c r="AC139">
        <v>4</v>
      </c>
      <c r="AD139">
        <v>6</v>
      </c>
      <c r="AE139">
        <v>7</v>
      </c>
      <c r="AF139">
        <v>4</v>
      </c>
      <c r="AG139">
        <v>1</v>
      </c>
      <c r="AH139">
        <v>2</v>
      </c>
      <c r="AI139">
        <v>4</v>
      </c>
      <c r="AJ139">
        <v>4</v>
      </c>
      <c r="AK139">
        <v>8</v>
      </c>
      <c r="AL139">
        <v>4</v>
      </c>
      <c r="AM139">
        <v>4</v>
      </c>
      <c r="AN139">
        <v>3</v>
      </c>
      <c r="AO139">
        <v>3</v>
      </c>
      <c r="AP139">
        <v>2</v>
      </c>
      <c r="AQ139">
        <v>3</v>
      </c>
      <c r="AR139">
        <v>1</v>
      </c>
      <c r="AS139">
        <v>3</v>
      </c>
      <c r="AT139">
        <v>1</v>
      </c>
      <c r="AU139">
        <v>2</v>
      </c>
      <c r="AV139">
        <v>3</v>
      </c>
      <c r="AW139">
        <v>2</v>
      </c>
      <c r="AX139">
        <v>2</v>
      </c>
      <c r="AY139">
        <v>2</v>
      </c>
      <c r="AZ139">
        <v>1</v>
      </c>
      <c r="BA139">
        <v>1</v>
      </c>
      <c r="BB139">
        <v>1</v>
      </c>
      <c r="BC139">
        <v>2</v>
      </c>
      <c r="BD139">
        <v>2</v>
      </c>
      <c r="BE139">
        <v>2</v>
      </c>
    </row>
    <row r="140" spans="2:57" x14ac:dyDescent="0.3">
      <c r="B140">
        <v>137</v>
      </c>
      <c r="C140" s="5" t="s">
        <v>30</v>
      </c>
      <c r="D140" s="5" t="s">
        <v>146</v>
      </c>
      <c r="E140">
        <v>2019</v>
      </c>
      <c r="F140">
        <v>10</v>
      </c>
      <c r="G140">
        <v>14</v>
      </c>
      <c r="H140">
        <v>10</v>
      </c>
      <c r="I140">
        <v>13</v>
      </c>
      <c r="J140">
        <v>13</v>
      </c>
      <c r="K140">
        <v>12</v>
      </c>
      <c r="L140">
        <v>10</v>
      </c>
      <c r="M140">
        <v>14</v>
      </c>
      <c r="N140">
        <v>16</v>
      </c>
      <c r="O140">
        <v>15</v>
      </c>
      <c r="P140">
        <v>8</v>
      </c>
      <c r="Q140">
        <v>10</v>
      </c>
      <c r="R140">
        <v>13</v>
      </c>
      <c r="S140">
        <v>15</v>
      </c>
      <c r="T140">
        <v>13</v>
      </c>
      <c r="U140">
        <v>14</v>
      </c>
      <c r="V140">
        <v>10</v>
      </c>
      <c r="W140">
        <v>10</v>
      </c>
      <c r="X140">
        <v>8</v>
      </c>
      <c r="Y140">
        <v>8</v>
      </c>
      <c r="Z140">
        <v>7</v>
      </c>
      <c r="AA140">
        <v>12</v>
      </c>
      <c r="AB140">
        <v>9</v>
      </c>
      <c r="AC140">
        <v>10</v>
      </c>
      <c r="AD140">
        <v>9</v>
      </c>
      <c r="AE140">
        <v>6</v>
      </c>
      <c r="AF140">
        <v>14</v>
      </c>
      <c r="AG140">
        <v>13</v>
      </c>
      <c r="AH140">
        <v>16</v>
      </c>
      <c r="AI140">
        <v>15</v>
      </c>
      <c r="AJ140">
        <v>8</v>
      </c>
      <c r="AK140">
        <v>14</v>
      </c>
      <c r="AL140">
        <v>16</v>
      </c>
      <c r="AM140">
        <v>12</v>
      </c>
      <c r="AN140">
        <v>9</v>
      </c>
      <c r="AO140">
        <v>11</v>
      </c>
      <c r="AP140">
        <v>10</v>
      </c>
      <c r="AQ140">
        <v>10</v>
      </c>
      <c r="AR140">
        <v>9</v>
      </c>
      <c r="AS140">
        <v>6</v>
      </c>
      <c r="AT140">
        <v>7</v>
      </c>
      <c r="AU140">
        <v>6</v>
      </c>
      <c r="AV140">
        <v>7</v>
      </c>
      <c r="AW140">
        <v>6</v>
      </c>
      <c r="AX140">
        <v>8</v>
      </c>
      <c r="AY140">
        <v>6</v>
      </c>
      <c r="AZ140">
        <v>7</v>
      </c>
      <c r="BA140">
        <v>8</v>
      </c>
      <c r="BB140">
        <v>11</v>
      </c>
      <c r="BC140">
        <v>8</v>
      </c>
      <c r="BD140">
        <v>11</v>
      </c>
      <c r="BE140">
        <v>4</v>
      </c>
    </row>
    <row r="141" spans="2:57" x14ac:dyDescent="0.3">
      <c r="B141">
        <v>138</v>
      </c>
      <c r="C141" s="5" t="s">
        <v>30</v>
      </c>
      <c r="D141" s="5" t="s">
        <v>146</v>
      </c>
      <c r="E141">
        <v>2020</v>
      </c>
      <c r="F141">
        <v>10</v>
      </c>
      <c r="G141">
        <v>8</v>
      </c>
      <c r="H141">
        <v>8</v>
      </c>
      <c r="I141">
        <v>7</v>
      </c>
      <c r="J141">
        <v>7</v>
      </c>
      <c r="K141">
        <v>8</v>
      </c>
      <c r="L141">
        <v>15</v>
      </c>
      <c r="M141">
        <v>18</v>
      </c>
      <c r="N141">
        <v>25</v>
      </c>
      <c r="O141">
        <v>16</v>
      </c>
      <c r="P141">
        <v>14</v>
      </c>
      <c r="Q141">
        <v>11</v>
      </c>
      <c r="R141">
        <v>9</v>
      </c>
      <c r="S141">
        <v>6</v>
      </c>
      <c r="T141">
        <v>7</v>
      </c>
      <c r="U141">
        <v>11</v>
      </c>
      <c r="V141">
        <v>9</v>
      </c>
      <c r="W141">
        <v>8</v>
      </c>
      <c r="X141">
        <v>8</v>
      </c>
      <c r="Y141">
        <v>7</v>
      </c>
      <c r="Z141">
        <v>6</v>
      </c>
      <c r="AA141">
        <v>9</v>
      </c>
      <c r="AB141">
        <v>9</v>
      </c>
      <c r="AC141">
        <v>9</v>
      </c>
      <c r="AD141">
        <v>10</v>
      </c>
      <c r="AE141">
        <v>12</v>
      </c>
      <c r="AF141">
        <v>14</v>
      </c>
      <c r="AG141">
        <v>17</v>
      </c>
      <c r="AH141">
        <v>18</v>
      </c>
      <c r="AI141">
        <v>14</v>
      </c>
      <c r="AJ141">
        <v>17</v>
      </c>
      <c r="AK141">
        <v>10</v>
      </c>
      <c r="AL141">
        <v>13</v>
      </c>
      <c r="AM141">
        <v>10</v>
      </c>
      <c r="AN141">
        <v>8</v>
      </c>
      <c r="AO141">
        <v>7</v>
      </c>
      <c r="AP141">
        <v>7</v>
      </c>
      <c r="AQ141">
        <v>8</v>
      </c>
      <c r="AR141">
        <v>7</v>
      </c>
      <c r="AS141">
        <v>8</v>
      </c>
      <c r="AT141">
        <v>7</v>
      </c>
      <c r="AU141">
        <v>6</v>
      </c>
      <c r="AV141">
        <v>10</v>
      </c>
      <c r="AW141">
        <v>9</v>
      </c>
      <c r="AX141">
        <v>9</v>
      </c>
      <c r="AY141">
        <v>10</v>
      </c>
      <c r="AZ141">
        <v>13</v>
      </c>
      <c r="BA141">
        <v>11</v>
      </c>
      <c r="BB141">
        <v>10</v>
      </c>
      <c r="BC141">
        <v>9</v>
      </c>
      <c r="BD141">
        <v>8</v>
      </c>
      <c r="BE141">
        <v>6</v>
      </c>
    </row>
    <row r="142" spans="2:57" x14ac:dyDescent="0.3">
      <c r="B142">
        <v>139</v>
      </c>
      <c r="C142" s="5" t="s">
        <v>30</v>
      </c>
      <c r="D142" s="5" t="s">
        <v>149</v>
      </c>
      <c r="E142">
        <v>2019</v>
      </c>
      <c r="F142">
        <v>2</v>
      </c>
      <c r="G142">
        <v>3</v>
      </c>
      <c r="H142">
        <v>3</v>
      </c>
      <c r="I142">
        <v>2</v>
      </c>
      <c r="J142">
        <v>3</v>
      </c>
      <c r="K142">
        <v>2</v>
      </c>
      <c r="L142">
        <v>1</v>
      </c>
      <c r="M142">
        <v>1</v>
      </c>
      <c r="N142">
        <v>1</v>
      </c>
      <c r="O142">
        <v>2</v>
      </c>
      <c r="P142">
        <v>1</v>
      </c>
      <c r="Q142">
        <v>1</v>
      </c>
      <c r="R142">
        <v>1</v>
      </c>
      <c r="S142">
        <v>1</v>
      </c>
      <c r="T142">
        <v>2</v>
      </c>
      <c r="U142">
        <v>1</v>
      </c>
      <c r="V142">
        <v>1</v>
      </c>
      <c r="W142">
        <v>2</v>
      </c>
      <c r="X142">
        <v>1</v>
      </c>
      <c r="Y142">
        <v>2</v>
      </c>
      <c r="Z142">
        <v>2</v>
      </c>
      <c r="AA142">
        <v>3</v>
      </c>
      <c r="AB142">
        <v>2</v>
      </c>
      <c r="AC142">
        <v>1</v>
      </c>
      <c r="AD142">
        <v>1</v>
      </c>
      <c r="AE142">
        <v>2</v>
      </c>
      <c r="AF142">
        <v>2</v>
      </c>
      <c r="AG142">
        <v>3</v>
      </c>
      <c r="AH142">
        <v>2</v>
      </c>
      <c r="AI142">
        <v>3</v>
      </c>
      <c r="AJ142">
        <v>1</v>
      </c>
      <c r="AK142">
        <v>3</v>
      </c>
      <c r="AL142">
        <v>3</v>
      </c>
      <c r="AM142">
        <v>3</v>
      </c>
      <c r="AN142">
        <v>1</v>
      </c>
      <c r="AO142">
        <v>2</v>
      </c>
      <c r="AP142">
        <v>2</v>
      </c>
      <c r="AQ142">
        <v>2</v>
      </c>
      <c r="AR142">
        <v>2</v>
      </c>
      <c r="AS142">
        <v>1</v>
      </c>
      <c r="AT142">
        <v>2</v>
      </c>
      <c r="AU142">
        <v>2</v>
      </c>
      <c r="AV142">
        <v>2</v>
      </c>
      <c r="AW142">
        <v>1</v>
      </c>
      <c r="AX142">
        <v>1</v>
      </c>
      <c r="AY142">
        <v>2</v>
      </c>
      <c r="AZ142">
        <v>1</v>
      </c>
      <c r="BA142">
        <v>3</v>
      </c>
      <c r="BB142">
        <v>3</v>
      </c>
      <c r="BC142">
        <v>1</v>
      </c>
      <c r="BD142">
        <v>2</v>
      </c>
      <c r="BE142">
        <v>2</v>
      </c>
    </row>
    <row r="143" spans="2:57" x14ac:dyDescent="0.3">
      <c r="B143">
        <v>140</v>
      </c>
      <c r="C143" s="5" t="s">
        <v>30</v>
      </c>
      <c r="D143" s="5" t="s">
        <v>149</v>
      </c>
      <c r="E143">
        <v>2020</v>
      </c>
      <c r="F143">
        <v>1</v>
      </c>
      <c r="G143">
        <v>2</v>
      </c>
      <c r="H143">
        <v>0</v>
      </c>
      <c r="I143">
        <v>1</v>
      </c>
      <c r="J143">
        <v>1</v>
      </c>
      <c r="K143">
        <v>1</v>
      </c>
      <c r="L143">
        <v>1</v>
      </c>
      <c r="M143">
        <v>1</v>
      </c>
      <c r="N143">
        <v>1</v>
      </c>
      <c r="O143">
        <v>2</v>
      </c>
      <c r="P143">
        <v>1</v>
      </c>
      <c r="Q143">
        <v>2</v>
      </c>
      <c r="R143">
        <v>3</v>
      </c>
      <c r="S143">
        <v>2</v>
      </c>
      <c r="T143">
        <v>2</v>
      </c>
      <c r="U143">
        <v>2</v>
      </c>
      <c r="V143">
        <v>1</v>
      </c>
      <c r="W143">
        <v>1</v>
      </c>
      <c r="X143">
        <v>1</v>
      </c>
      <c r="Y143">
        <v>2</v>
      </c>
      <c r="Z143">
        <v>1</v>
      </c>
      <c r="AA143">
        <v>1</v>
      </c>
      <c r="AB143">
        <v>3</v>
      </c>
      <c r="AC143">
        <v>3</v>
      </c>
      <c r="AD143">
        <v>4</v>
      </c>
      <c r="AE143">
        <v>4</v>
      </c>
      <c r="AF143">
        <v>2</v>
      </c>
      <c r="AG143">
        <v>2</v>
      </c>
      <c r="AH143">
        <v>2</v>
      </c>
      <c r="AI143">
        <v>2</v>
      </c>
      <c r="AJ143">
        <v>1</v>
      </c>
      <c r="AK143">
        <v>2</v>
      </c>
      <c r="AL143">
        <v>2</v>
      </c>
      <c r="AM143">
        <v>2</v>
      </c>
      <c r="AN143">
        <v>3</v>
      </c>
      <c r="AO143">
        <v>1</v>
      </c>
      <c r="AP143">
        <v>1</v>
      </c>
      <c r="AQ143">
        <v>1</v>
      </c>
      <c r="AR143">
        <v>1</v>
      </c>
      <c r="AS143">
        <v>0</v>
      </c>
      <c r="AT143">
        <v>1</v>
      </c>
      <c r="AU143">
        <v>1</v>
      </c>
      <c r="AV143">
        <v>1</v>
      </c>
      <c r="AW143">
        <v>1</v>
      </c>
      <c r="AX143">
        <v>2</v>
      </c>
      <c r="AY143">
        <v>1</v>
      </c>
      <c r="AZ143">
        <v>1</v>
      </c>
      <c r="BA143">
        <v>1</v>
      </c>
      <c r="BB143">
        <v>1</v>
      </c>
      <c r="BC143">
        <v>2</v>
      </c>
      <c r="BD143">
        <v>1</v>
      </c>
      <c r="BE143">
        <v>2</v>
      </c>
    </row>
    <row r="144" spans="2:57" x14ac:dyDescent="0.3">
      <c r="B144">
        <v>141</v>
      </c>
      <c r="C144" s="5" t="s">
        <v>49</v>
      </c>
      <c r="D144" s="5" t="s">
        <v>147</v>
      </c>
      <c r="E144">
        <v>2019</v>
      </c>
      <c r="F144">
        <v>2</v>
      </c>
      <c r="G144">
        <v>2</v>
      </c>
      <c r="H144">
        <v>2</v>
      </c>
      <c r="I144">
        <v>2</v>
      </c>
      <c r="J144">
        <v>1</v>
      </c>
      <c r="K144">
        <v>3</v>
      </c>
      <c r="L144">
        <v>2</v>
      </c>
      <c r="M144">
        <v>1</v>
      </c>
      <c r="N144">
        <v>1</v>
      </c>
      <c r="O144">
        <v>1</v>
      </c>
      <c r="P144">
        <v>1</v>
      </c>
      <c r="Q144">
        <v>0</v>
      </c>
      <c r="R144">
        <v>0</v>
      </c>
      <c r="S144">
        <v>0</v>
      </c>
      <c r="T144">
        <v>0</v>
      </c>
      <c r="U144">
        <v>1</v>
      </c>
      <c r="V144">
        <v>2</v>
      </c>
      <c r="W144">
        <v>1</v>
      </c>
      <c r="X144">
        <v>1</v>
      </c>
      <c r="Y144">
        <v>1</v>
      </c>
      <c r="Z144">
        <v>1</v>
      </c>
      <c r="AA144">
        <v>2</v>
      </c>
      <c r="AB144">
        <v>2</v>
      </c>
      <c r="AC144">
        <v>3</v>
      </c>
      <c r="AD144">
        <v>6</v>
      </c>
      <c r="AE144">
        <v>4</v>
      </c>
      <c r="AF144">
        <v>2</v>
      </c>
      <c r="AG144">
        <v>2</v>
      </c>
      <c r="AH144">
        <v>2</v>
      </c>
      <c r="AI144">
        <v>3</v>
      </c>
      <c r="AJ144">
        <v>4</v>
      </c>
      <c r="AK144">
        <v>3</v>
      </c>
      <c r="AL144">
        <v>3</v>
      </c>
      <c r="AM144">
        <v>4</v>
      </c>
      <c r="AN144">
        <v>5</v>
      </c>
      <c r="AO144">
        <v>3</v>
      </c>
      <c r="AP144">
        <v>4</v>
      </c>
      <c r="AQ144">
        <v>3</v>
      </c>
      <c r="AR144">
        <v>2</v>
      </c>
      <c r="AS144">
        <v>2</v>
      </c>
      <c r="AT144">
        <v>1</v>
      </c>
      <c r="AU144">
        <v>1</v>
      </c>
      <c r="AV144">
        <v>1</v>
      </c>
      <c r="AW144">
        <v>1</v>
      </c>
      <c r="AX144">
        <v>0</v>
      </c>
      <c r="AY144">
        <v>0</v>
      </c>
      <c r="AZ144">
        <v>0</v>
      </c>
      <c r="BA144">
        <v>0</v>
      </c>
      <c r="BB144">
        <v>0</v>
      </c>
      <c r="BC144">
        <v>0</v>
      </c>
      <c r="BD144">
        <v>0</v>
      </c>
      <c r="BE144">
        <v>0</v>
      </c>
    </row>
    <row r="145" spans="2:57" x14ac:dyDescent="0.3">
      <c r="B145">
        <v>142</v>
      </c>
      <c r="C145" s="5" t="s">
        <v>49</v>
      </c>
      <c r="D145" s="5" t="s">
        <v>147</v>
      </c>
      <c r="E145">
        <v>2020</v>
      </c>
      <c r="F145">
        <v>0</v>
      </c>
      <c r="G145">
        <v>0</v>
      </c>
      <c r="H145">
        <v>0</v>
      </c>
      <c r="I145">
        <v>0</v>
      </c>
      <c r="J145">
        <v>1</v>
      </c>
      <c r="K145">
        <v>1</v>
      </c>
      <c r="L145">
        <v>2</v>
      </c>
      <c r="M145">
        <v>1</v>
      </c>
      <c r="N145">
        <v>2</v>
      </c>
      <c r="O145">
        <v>2</v>
      </c>
      <c r="P145">
        <v>1</v>
      </c>
      <c r="Q145">
        <v>1</v>
      </c>
      <c r="R145">
        <v>0</v>
      </c>
      <c r="S145">
        <v>1</v>
      </c>
      <c r="T145">
        <v>1</v>
      </c>
      <c r="U145">
        <v>2</v>
      </c>
      <c r="V145">
        <v>3</v>
      </c>
      <c r="W145">
        <v>3</v>
      </c>
      <c r="X145">
        <v>3</v>
      </c>
      <c r="Y145">
        <v>2</v>
      </c>
      <c r="Z145">
        <v>3</v>
      </c>
      <c r="AA145">
        <v>3</v>
      </c>
      <c r="AB145">
        <v>4</v>
      </c>
      <c r="AC145">
        <v>6</v>
      </c>
      <c r="AD145">
        <v>5</v>
      </c>
      <c r="AE145">
        <v>5</v>
      </c>
      <c r="AF145">
        <v>3</v>
      </c>
      <c r="AG145">
        <v>4</v>
      </c>
      <c r="AH145">
        <v>3</v>
      </c>
      <c r="AI145">
        <v>2</v>
      </c>
      <c r="AJ145">
        <v>4</v>
      </c>
      <c r="AK145">
        <v>4</v>
      </c>
      <c r="AL145">
        <v>2</v>
      </c>
      <c r="AM145">
        <v>2</v>
      </c>
      <c r="AN145">
        <v>3</v>
      </c>
      <c r="AO145">
        <v>2</v>
      </c>
      <c r="AP145">
        <v>2</v>
      </c>
      <c r="AQ145">
        <v>2</v>
      </c>
      <c r="AR145">
        <v>2</v>
      </c>
      <c r="AS145">
        <v>2</v>
      </c>
      <c r="AT145">
        <v>2</v>
      </c>
      <c r="AU145">
        <v>1</v>
      </c>
      <c r="AV145">
        <v>2</v>
      </c>
      <c r="AW145">
        <v>1</v>
      </c>
      <c r="AX145">
        <v>1</v>
      </c>
      <c r="AY145">
        <v>2</v>
      </c>
      <c r="AZ145">
        <v>1</v>
      </c>
      <c r="BA145">
        <v>2</v>
      </c>
      <c r="BB145">
        <v>2</v>
      </c>
      <c r="BC145">
        <v>2</v>
      </c>
      <c r="BD145">
        <v>2</v>
      </c>
      <c r="BE145">
        <v>2</v>
      </c>
    </row>
    <row r="146" spans="2:57" x14ac:dyDescent="0.3">
      <c r="B146">
        <v>143</v>
      </c>
      <c r="C146" s="5" t="s">
        <v>49</v>
      </c>
      <c r="D146" s="5" t="s">
        <v>145</v>
      </c>
      <c r="E146">
        <v>2019</v>
      </c>
      <c r="F146">
        <v>6</v>
      </c>
      <c r="G146">
        <v>5</v>
      </c>
      <c r="H146">
        <v>7</v>
      </c>
      <c r="I146">
        <v>6</v>
      </c>
      <c r="J146">
        <v>7</v>
      </c>
      <c r="K146">
        <v>6</v>
      </c>
      <c r="L146">
        <v>7</v>
      </c>
      <c r="M146">
        <v>8</v>
      </c>
      <c r="N146">
        <v>7</v>
      </c>
      <c r="O146">
        <v>6</v>
      </c>
      <c r="P146">
        <v>5</v>
      </c>
      <c r="Q146">
        <v>4</v>
      </c>
      <c r="R146">
        <v>2</v>
      </c>
      <c r="S146">
        <v>3</v>
      </c>
      <c r="T146">
        <v>3</v>
      </c>
      <c r="U146">
        <v>4</v>
      </c>
      <c r="V146">
        <v>3</v>
      </c>
      <c r="W146">
        <v>4</v>
      </c>
      <c r="X146">
        <v>5</v>
      </c>
      <c r="Y146">
        <v>4</v>
      </c>
      <c r="Z146">
        <v>4</v>
      </c>
      <c r="AA146">
        <v>6</v>
      </c>
      <c r="AB146">
        <v>6</v>
      </c>
      <c r="AC146">
        <v>8</v>
      </c>
      <c r="AD146">
        <v>7</v>
      </c>
      <c r="AE146">
        <v>8</v>
      </c>
      <c r="AF146">
        <v>5</v>
      </c>
      <c r="AG146">
        <v>6</v>
      </c>
      <c r="AH146">
        <v>8</v>
      </c>
      <c r="AI146">
        <v>9</v>
      </c>
      <c r="AJ146">
        <v>7</v>
      </c>
      <c r="AK146">
        <v>5</v>
      </c>
      <c r="AL146">
        <v>10</v>
      </c>
      <c r="AM146">
        <v>5</v>
      </c>
      <c r="AN146">
        <v>8</v>
      </c>
      <c r="AO146">
        <v>5</v>
      </c>
      <c r="AP146">
        <v>4</v>
      </c>
      <c r="AQ146">
        <v>5</v>
      </c>
      <c r="AR146">
        <v>5</v>
      </c>
      <c r="AS146">
        <v>7</v>
      </c>
      <c r="AT146">
        <v>4</v>
      </c>
      <c r="AU146">
        <v>7</v>
      </c>
      <c r="AV146">
        <v>3</v>
      </c>
      <c r="AW146">
        <v>7</v>
      </c>
      <c r="AX146">
        <v>4</v>
      </c>
      <c r="AY146">
        <v>6</v>
      </c>
      <c r="AZ146">
        <v>6</v>
      </c>
      <c r="BA146">
        <v>6</v>
      </c>
      <c r="BB146">
        <v>5</v>
      </c>
      <c r="BC146">
        <v>4</v>
      </c>
      <c r="BD146">
        <v>5</v>
      </c>
      <c r="BE146">
        <v>3</v>
      </c>
    </row>
    <row r="147" spans="2:57" x14ac:dyDescent="0.3">
      <c r="B147">
        <v>144</v>
      </c>
      <c r="C147" s="5" t="s">
        <v>49</v>
      </c>
      <c r="D147" s="5" t="s">
        <v>145</v>
      </c>
      <c r="E147">
        <v>2020</v>
      </c>
      <c r="F147">
        <v>5</v>
      </c>
      <c r="G147">
        <v>5</v>
      </c>
      <c r="H147">
        <v>8</v>
      </c>
      <c r="I147">
        <v>8</v>
      </c>
      <c r="J147">
        <v>6</v>
      </c>
      <c r="K147">
        <v>5</v>
      </c>
      <c r="L147">
        <v>7</v>
      </c>
      <c r="M147">
        <v>8</v>
      </c>
      <c r="N147">
        <v>8</v>
      </c>
      <c r="O147">
        <v>5</v>
      </c>
      <c r="P147">
        <v>6</v>
      </c>
      <c r="Q147">
        <v>6</v>
      </c>
      <c r="R147">
        <v>3</v>
      </c>
      <c r="S147">
        <v>3</v>
      </c>
      <c r="T147">
        <v>3</v>
      </c>
      <c r="U147">
        <v>4</v>
      </c>
      <c r="V147">
        <v>5</v>
      </c>
      <c r="W147">
        <v>4</v>
      </c>
      <c r="X147">
        <v>4</v>
      </c>
      <c r="Y147">
        <v>4</v>
      </c>
      <c r="Z147">
        <v>5</v>
      </c>
      <c r="AA147">
        <v>5</v>
      </c>
      <c r="AB147">
        <v>4</v>
      </c>
      <c r="AC147">
        <v>6</v>
      </c>
      <c r="AD147">
        <v>8</v>
      </c>
      <c r="AE147">
        <v>5</v>
      </c>
      <c r="AF147">
        <v>6</v>
      </c>
      <c r="AG147">
        <v>6</v>
      </c>
      <c r="AH147">
        <v>7</v>
      </c>
      <c r="AI147">
        <v>6</v>
      </c>
      <c r="AJ147">
        <v>7</v>
      </c>
      <c r="AK147">
        <v>13</v>
      </c>
      <c r="AL147">
        <v>9</v>
      </c>
      <c r="AM147">
        <v>7</v>
      </c>
      <c r="AN147">
        <v>8</v>
      </c>
      <c r="AO147">
        <v>4</v>
      </c>
      <c r="AP147">
        <v>6</v>
      </c>
      <c r="AQ147">
        <v>5</v>
      </c>
      <c r="AR147">
        <v>6</v>
      </c>
      <c r="AS147">
        <v>4</v>
      </c>
      <c r="AT147">
        <v>4</v>
      </c>
      <c r="AU147">
        <v>5</v>
      </c>
      <c r="AV147">
        <v>6</v>
      </c>
      <c r="AW147">
        <v>6</v>
      </c>
      <c r="AX147">
        <v>5</v>
      </c>
      <c r="AY147">
        <v>6</v>
      </c>
      <c r="AZ147">
        <v>6</v>
      </c>
      <c r="BA147">
        <v>4</v>
      </c>
      <c r="BB147">
        <v>4</v>
      </c>
      <c r="BC147">
        <v>7</v>
      </c>
      <c r="BD147">
        <v>3</v>
      </c>
      <c r="BE147">
        <v>4</v>
      </c>
    </row>
    <row r="148" spans="2:57" x14ac:dyDescent="0.3">
      <c r="B148">
        <v>145</v>
      </c>
      <c r="C148" s="5" t="s">
        <v>49</v>
      </c>
      <c r="D148" s="5" t="s">
        <v>148</v>
      </c>
      <c r="E148">
        <v>2019</v>
      </c>
      <c r="F148">
        <v>2</v>
      </c>
      <c r="G148">
        <v>2</v>
      </c>
      <c r="H148">
        <v>2</v>
      </c>
      <c r="I148">
        <v>3</v>
      </c>
      <c r="J148">
        <v>2</v>
      </c>
      <c r="K148">
        <v>3</v>
      </c>
      <c r="L148">
        <v>1</v>
      </c>
      <c r="M148">
        <v>2</v>
      </c>
      <c r="N148">
        <v>1</v>
      </c>
      <c r="O148">
        <v>1</v>
      </c>
      <c r="P148">
        <v>2</v>
      </c>
      <c r="Q148">
        <v>2</v>
      </c>
      <c r="R148">
        <v>4</v>
      </c>
      <c r="S148">
        <v>2</v>
      </c>
      <c r="T148">
        <v>2</v>
      </c>
      <c r="U148">
        <v>1</v>
      </c>
      <c r="V148">
        <v>1</v>
      </c>
      <c r="W148">
        <v>1</v>
      </c>
      <c r="X148">
        <v>1</v>
      </c>
      <c r="Y148">
        <v>1</v>
      </c>
      <c r="Z148">
        <v>1</v>
      </c>
      <c r="AA148">
        <v>1</v>
      </c>
      <c r="AB148">
        <v>2</v>
      </c>
      <c r="AC148">
        <v>2</v>
      </c>
      <c r="AD148">
        <v>2</v>
      </c>
      <c r="AE148">
        <v>3</v>
      </c>
      <c r="AF148">
        <v>2</v>
      </c>
      <c r="AG148">
        <v>3</v>
      </c>
      <c r="AH148">
        <v>1</v>
      </c>
      <c r="AI148">
        <v>3</v>
      </c>
      <c r="AJ148">
        <v>2</v>
      </c>
      <c r="AK148">
        <v>1</v>
      </c>
      <c r="AL148">
        <v>3</v>
      </c>
      <c r="AM148">
        <v>2</v>
      </c>
      <c r="AN148">
        <v>4</v>
      </c>
      <c r="AO148">
        <v>2</v>
      </c>
      <c r="AP148">
        <v>1</v>
      </c>
      <c r="AQ148">
        <v>1</v>
      </c>
      <c r="AR148">
        <v>2</v>
      </c>
      <c r="AS148">
        <v>1</v>
      </c>
      <c r="AT148">
        <v>1</v>
      </c>
      <c r="AU148">
        <v>1</v>
      </c>
      <c r="AV148">
        <v>1</v>
      </c>
      <c r="AW148">
        <v>1</v>
      </c>
      <c r="AX148">
        <v>1</v>
      </c>
      <c r="AY148">
        <v>1</v>
      </c>
      <c r="AZ148">
        <v>1</v>
      </c>
      <c r="BA148">
        <v>1</v>
      </c>
      <c r="BB148">
        <v>1</v>
      </c>
      <c r="BC148">
        <v>2</v>
      </c>
      <c r="BD148">
        <v>2</v>
      </c>
      <c r="BE148">
        <v>1</v>
      </c>
    </row>
    <row r="149" spans="2:57" x14ac:dyDescent="0.3">
      <c r="B149">
        <v>146</v>
      </c>
      <c r="C149" s="5" t="s">
        <v>49</v>
      </c>
      <c r="D149" s="5" t="s">
        <v>148</v>
      </c>
      <c r="E149">
        <v>2020</v>
      </c>
      <c r="F149">
        <v>2</v>
      </c>
      <c r="G149">
        <v>2</v>
      </c>
      <c r="H149">
        <v>1</v>
      </c>
      <c r="I149">
        <v>2</v>
      </c>
      <c r="J149">
        <v>2</v>
      </c>
      <c r="K149">
        <v>2</v>
      </c>
      <c r="L149">
        <v>1</v>
      </c>
      <c r="M149">
        <v>1</v>
      </c>
      <c r="N149">
        <v>1</v>
      </c>
      <c r="O149">
        <v>1</v>
      </c>
      <c r="P149">
        <v>1</v>
      </c>
      <c r="Q149">
        <v>1</v>
      </c>
      <c r="R149">
        <v>1</v>
      </c>
      <c r="S149">
        <v>1</v>
      </c>
      <c r="T149">
        <v>2</v>
      </c>
      <c r="U149">
        <v>1</v>
      </c>
      <c r="V149">
        <v>1</v>
      </c>
      <c r="W149">
        <v>2</v>
      </c>
      <c r="X149">
        <v>1</v>
      </c>
      <c r="Y149">
        <v>2</v>
      </c>
      <c r="Z149">
        <v>2</v>
      </c>
      <c r="AA149">
        <v>2</v>
      </c>
      <c r="AB149">
        <v>2</v>
      </c>
      <c r="AC149">
        <v>2</v>
      </c>
      <c r="AD149">
        <v>2</v>
      </c>
      <c r="AE149">
        <v>3</v>
      </c>
      <c r="AF149">
        <v>2</v>
      </c>
      <c r="AG149">
        <v>1</v>
      </c>
      <c r="AH149">
        <v>1</v>
      </c>
      <c r="AI149">
        <v>2</v>
      </c>
      <c r="AJ149">
        <v>2</v>
      </c>
      <c r="AK149">
        <v>3</v>
      </c>
      <c r="AL149">
        <v>2</v>
      </c>
      <c r="AM149">
        <v>3</v>
      </c>
      <c r="AN149">
        <v>2</v>
      </c>
      <c r="AO149">
        <v>2</v>
      </c>
      <c r="AP149">
        <v>2</v>
      </c>
      <c r="AQ149">
        <v>2</v>
      </c>
      <c r="AR149">
        <v>1</v>
      </c>
      <c r="AS149">
        <v>1</v>
      </c>
      <c r="AT149">
        <v>1</v>
      </c>
      <c r="AU149">
        <v>0</v>
      </c>
      <c r="AV149">
        <v>1</v>
      </c>
      <c r="AW149">
        <v>0</v>
      </c>
      <c r="AX149">
        <v>0</v>
      </c>
      <c r="AY149">
        <v>0</v>
      </c>
      <c r="AZ149">
        <v>0</v>
      </c>
      <c r="BA149">
        <v>0</v>
      </c>
      <c r="BB149">
        <v>0</v>
      </c>
      <c r="BC149">
        <v>0</v>
      </c>
      <c r="BD149">
        <v>0</v>
      </c>
      <c r="BE149">
        <v>0</v>
      </c>
    </row>
    <row r="150" spans="2:57" x14ac:dyDescent="0.3">
      <c r="B150">
        <v>147</v>
      </c>
      <c r="C150" s="5" t="s">
        <v>49</v>
      </c>
      <c r="D150" s="5" t="s">
        <v>146</v>
      </c>
      <c r="E150">
        <v>2019</v>
      </c>
      <c r="F150">
        <v>3</v>
      </c>
      <c r="G150">
        <v>4</v>
      </c>
      <c r="H150">
        <v>6</v>
      </c>
      <c r="I150">
        <v>5</v>
      </c>
      <c r="J150">
        <v>4</v>
      </c>
      <c r="K150">
        <v>4</v>
      </c>
      <c r="L150">
        <v>4</v>
      </c>
      <c r="M150">
        <v>5</v>
      </c>
      <c r="N150">
        <v>6</v>
      </c>
      <c r="O150">
        <v>6</v>
      </c>
      <c r="P150">
        <v>6</v>
      </c>
      <c r="Q150">
        <v>5</v>
      </c>
      <c r="R150">
        <v>4</v>
      </c>
      <c r="S150">
        <v>4</v>
      </c>
      <c r="T150">
        <v>4</v>
      </c>
      <c r="U150">
        <v>4</v>
      </c>
      <c r="V150">
        <v>4</v>
      </c>
      <c r="W150">
        <v>3</v>
      </c>
      <c r="X150">
        <v>2</v>
      </c>
      <c r="Y150">
        <v>2</v>
      </c>
      <c r="Z150">
        <v>3</v>
      </c>
      <c r="AA150">
        <v>3</v>
      </c>
      <c r="AB150">
        <v>3</v>
      </c>
      <c r="AC150">
        <v>3</v>
      </c>
      <c r="AD150">
        <v>3</v>
      </c>
      <c r="AE150">
        <v>4</v>
      </c>
      <c r="AF150">
        <v>7</v>
      </c>
      <c r="AG150">
        <v>9</v>
      </c>
      <c r="AH150">
        <v>11</v>
      </c>
      <c r="AI150">
        <v>11</v>
      </c>
      <c r="AJ150">
        <v>7</v>
      </c>
      <c r="AK150">
        <v>7</v>
      </c>
      <c r="AL150">
        <v>7</v>
      </c>
      <c r="AM150">
        <v>6</v>
      </c>
      <c r="AN150">
        <v>4</v>
      </c>
      <c r="AO150">
        <v>5</v>
      </c>
      <c r="AP150">
        <v>3</v>
      </c>
      <c r="AQ150">
        <v>3</v>
      </c>
      <c r="AR150">
        <v>2</v>
      </c>
      <c r="AS150">
        <v>1</v>
      </c>
      <c r="AT150">
        <v>2</v>
      </c>
      <c r="AU150">
        <v>1</v>
      </c>
      <c r="AV150">
        <v>2</v>
      </c>
      <c r="AW150">
        <v>1</v>
      </c>
      <c r="AX150">
        <v>2</v>
      </c>
      <c r="AY150">
        <v>3</v>
      </c>
      <c r="AZ150">
        <v>4</v>
      </c>
      <c r="BA150">
        <v>4</v>
      </c>
      <c r="BB150">
        <v>5</v>
      </c>
      <c r="BC150">
        <v>3</v>
      </c>
      <c r="BD150">
        <v>3</v>
      </c>
      <c r="BE150">
        <v>2</v>
      </c>
    </row>
    <row r="151" spans="2:57" x14ac:dyDescent="0.3">
      <c r="B151">
        <v>148</v>
      </c>
      <c r="C151" s="5" t="s">
        <v>49</v>
      </c>
      <c r="D151" s="5" t="s">
        <v>146</v>
      </c>
      <c r="E151">
        <v>2020</v>
      </c>
      <c r="F151">
        <v>2</v>
      </c>
      <c r="G151">
        <v>1</v>
      </c>
      <c r="H151">
        <v>1</v>
      </c>
      <c r="I151">
        <v>1</v>
      </c>
      <c r="J151">
        <v>0</v>
      </c>
      <c r="K151">
        <v>4</v>
      </c>
      <c r="L151">
        <v>6</v>
      </c>
      <c r="M151">
        <v>11</v>
      </c>
      <c r="N151">
        <v>15</v>
      </c>
      <c r="O151">
        <v>10</v>
      </c>
      <c r="P151">
        <v>7</v>
      </c>
      <c r="Q151">
        <v>3</v>
      </c>
      <c r="R151">
        <v>1</v>
      </c>
      <c r="S151">
        <v>1</v>
      </c>
      <c r="T151">
        <v>2</v>
      </c>
      <c r="U151">
        <v>1</v>
      </c>
      <c r="V151">
        <v>2</v>
      </c>
      <c r="W151">
        <v>1</v>
      </c>
      <c r="X151">
        <v>2</v>
      </c>
      <c r="Y151">
        <v>1</v>
      </c>
      <c r="Z151">
        <v>1</v>
      </c>
      <c r="AA151">
        <v>3</v>
      </c>
      <c r="AB151">
        <v>4</v>
      </c>
      <c r="AC151">
        <v>5</v>
      </c>
      <c r="AD151">
        <v>4</v>
      </c>
      <c r="AE151">
        <v>5</v>
      </c>
      <c r="AF151">
        <v>10</v>
      </c>
      <c r="AG151">
        <v>11</v>
      </c>
      <c r="AH151">
        <v>16</v>
      </c>
      <c r="AI151">
        <v>12</v>
      </c>
      <c r="AJ151">
        <v>8</v>
      </c>
      <c r="AK151">
        <v>6</v>
      </c>
      <c r="AL151">
        <v>4</v>
      </c>
      <c r="AM151">
        <v>4</v>
      </c>
      <c r="AN151">
        <v>2</v>
      </c>
      <c r="AO151">
        <v>1</v>
      </c>
      <c r="AP151">
        <v>2</v>
      </c>
      <c r="AQ151">
        <v>1</v>
      </c>
      <c r="AR151">
        <v>1</v>
      </c>
      <c r="AS151">
        <v>1</v>
      </c>
      <c r="AT151">
        <v>0</v>
      </c>
      <c r="AU151">
        <v>2</v>
      </c>
      <c r="AV151">
        <v>4</v>
      </c>
      <c r="AW151">
        <v>3</v>
      </c>
      <c r="AX151">
        <v>4</v>
      </c>
      <c r="AY151">
        <v>7</v>
      </c>
      <c r="AZ151">
        <v>6</v>
      </c>
      <c r="BA151">
        <v>4</v>
      </c>
      <c r="BB151">
        <v>3</v>
      </c>
      <c r="BC151">
        <v>4</v>
      </c>
      <c r="BD151">
        <v>4</v>
      </c>
      <c r="BE151">
        <v>4</v>
      </c>
    </row>
    <row r="152" spans="2:57" x14ac:dyDescent="0.3">
      <c r="B152">
        <v>149</v>
      </c>
      <c r="C152" s="5" t="s">
        <v>49</v>
      </c>
      <c r="D152" s="5" t="s">
        <v>149</v>
      </c>
      <c r="E152">
        <v>2019</v>
      </c>
      <c r="F152">
        <v>1</v>
      </c>
      <c r="G152">
        <v>1</v>
      </c>
      <c r="H152">
        <v>1</v>
      </c>
      <c r="I152">
        <v>2</v>
      </c>
      <c r="J152">
        <v>1</v>
      </c>
      <c r="K152">
        <v>1</v>
      </c>
      <c r="L152">
        <v>1</v>
      </c>
      <c r="M152">
        <v>1</v>
      </c>
      <c r="N152">
        <v>0</v>
      </c>
      <c r="O152">
        <v>0</v>
      </c>
      <c r="P152">
        <v>0</v>
      </c>
      <c r="Q152">
        <v>0</v>
      </c>
      <c r="R152">
        <v>0</v>
      </c>
      <c r="S152">
        <v>0</v>
      </c>
      <c r="T152">
        <v>1</v>
      </c>
      <c r="U152">
        <v>1</v>
      </c>
      <c r="V152">
        <v>1</v>
      </c>
      <c r="W152">
        <v>2</v>
      </c>
      <c r="X152">
        <v>2</v>
      </c>
      <c r="Y152">
        <v>1</v>
      </c>
      <c r="Z152">
        <v>2</v>
      </c>
      <c r="AA152">
        <v>1</v>
      </c>
      <c r="AB152">
        <v>1</v>
      </c>
      <c r="AC152">
        <v>1</v>
      </c>
      <c r="AD152">
        <v>1</v>
      </c>
      <c r="AE152">
        <v>2</v>
      </c>
      <c r="AF152">
        <v>1</v>
      </c>
      <c r="AG152">
        <v>1</v>
      </c>
      <c r="AH152">
        <v>1</v>
      </c>
      <c r="AI152">
        <v>3</v>
      </c>
      <c r="AJ152">
        <v>1</v>
      </c>
      <c r="AK152">
        <v>2</v>
      </c>
      <c r="AL152">
        <v>1</v>
      </c>
      <c r="AM152">
        <v>1</v>
      </c>
      <c r="AN152">
        <v>1</v>
      </c>
      <c r="AO152">
        <v>1</v>
      </c>
      <c r="AP152">
        <v>1</v>
      </c>
      <c r="AQ152">
        <v>1</v>
      </c>
      <c r="AR152">
        <v>1</v>
      </c>
      <c r="AS152">
        <v>1</v>
      </c>
      <c r="AT152">
        <v>1</v>
      </c>
      <c r="AU152">
        <v>1</v>
      </c>
      <c r="AV152">
        <v>1</v>
      </c>
      <c r="AW152">
        <v>1</v>
      </c>
      <c r="AX152">
        <v>0</v>
      </c>
      <c r="AY152">
        <v>1</v>
      </c>
      <c r="AZ152">
        <v>1</v>
      </c>
      <c r="BA152">
        <v>1</v>
      </c>
      <c r="BB152">
        <v>1</v>
      </c>
      <c r="BC152">
        <v>2</v>
      </c>
      <c r="BD152">
        <v>0</v>
      </c>
      <c r="BE152">
        <v>1</v>
      </c>
    </row>
    <row r="153" spans="2:57" x14ac:dyDescent="0.3">
      <c r="B153">
        <v>150</v>
      </c>
      <c r="C153" s="5" t="s">
        <v>49</v>
      </c>
      <c r="D153" s="5" t="s">
        <v>149</v>
      </c>
      <c r="E153">
        <v>2020</v>
      </c>
      <c r="F153">
        <v>0</v>
      </c>
      <c r="G153">
        <v>0</v>
      </c>
      <c r="H153">
        <v>0</v>
      </c>
      <c r="I153">
        <v>0</v>
      </c>
      <c r="J153">
        <v>0</v>
      </c>
      <c r="K153">
        <v>0</v>
      </c>
      <c r="L153">
        <v>0</v>
      </c>
      <c r="M153">
        <v>0</v>
      </c>
      <c r="N153">
        <v>0</v>
      </c>
      <c r="O153">
        <v>0</v>
      </c>
      <c r="P153">
        <v>1</v>
      </c>
      <c r="Q153">
        <v>1</v>
      </c>
      <c r="R153">
        <v>1</v>
      </c>
      <c r="S153">
        <v>1</v>
      </c>
      <c r="T153">
        <v>1</v>
      </c>
      <c r="U153">
        <v>1</v>
      </c>
      <c r="V153">
        <v>1</v>
      </c>
      <c r="W153">
        <v>1</v>
      </c>
      <c r="X153">
        <v>1</v>
      </c>
      <c r="Y153">
        <v>1</v>
      </c>
      <c r="Z153">
        <v>1</v>
      </c>
      <c r="AA153">
        <v>1</v>
      </c>
      <c r="AB153">
        <v>1</v>
      </c>
      <c r="AC153">
        <v>1</v>
      </c>
      <c r="AD153">
        <v>2</v>
      </c>
      <c r="AE153">
        <v>1</v>
      </c>
      <c r="AF153">
        <v>1</v>
      </c>
      <c r="AG153">
        <v>1</v>
      </c>
      <c r="AH153">
        <v>0</v>
      </c>
      <c r="AI153">
        <v>1</v>
      </c>
      <c r="AJ153">
        <v>2</v>
      </c>
      <c r="AK153">
        <v>1</v>
      </c>
      <c r="AL153">
        <v>2</v>
      </c>
      <c r="AM153">
        <v>2</v>
      </c>
      <c r="AN153">
        <v>1</v>
      </c>
      <c r="AO153">
        <v>1</v>
      </c>
      <c r="AP153">
        <v>1</v>
      </c>
      <c r="AQ153">
        <v>0</v>
      </c>
      <c r="AR153">
        <v>0</v>
      </c>
      <c r="AS153">
        <v>0</v>
      </c>
      <c r="AT153">
        <v>0</v>
      </c>
      <c r="AU153">
        <v>0</v>
      </c>
      <c r="AV153">
        <v>0</v>
      </c>
      <c r="AW153">
        <v>1</v>
      </c>
      <c r="AX153">
        <v>0</v>
      </c>
      <c r="AY153">
        <v>0</v>
      </c>
      <c r="AZ153">
        <v>0</v>
      </c>
      <c r="BA153">
        <v>0</v>
      </c>
      <c r="BB153">
        <v>0</v>
      </c>
      <c r="BC153">
        <v>1</v>
      </c>
      <c r="BD153">
        <v>0</v>
      </c>
      <c r="BE153">
        <v>1</v>
      </c>
    </row>
    <row r="154" spans="2:57" x14ac:dyDescent="0.3">
      <c r="B154">
        <v>151</v>
      </c>
      <c r="C154" s="5" t="s">
        <v>63</v>
      </c>
      <c r="D154" s="5" t="s">
        <v>147</v>
      </c>
      <c r="E154">
        <v>2019</v>
      </c>
      <c r="F154">
        <v>1</v>
      </c>
      <c r="G154">
        <v>1</v>
      </c>
      <c r="H154">
        <v>1</v>
      </c>
      <c r="I154">
        <v>2</v>
      </c>
      <c r="J154">
        <v>2</v>
      </c>
      <c r="K154">
        <v>2</v>
      </c>
      <c r="L154">
        <v>2</v>
      </c>
      <c r="M154">
        <v>2</v>
      </c>
      <c r="N154">
        <v>2</v>
      </c>
      <c r="O154">
        <v>1</v>
      </c>
      <c r="P154">
        <v>0</v>
      </c>
      <c r="Q154">
        <v>0</v>
      </c>
      <c r="R154">
        <v>0</v>
      </c>
      <c r="S154">
        <v>0</v>
      </c>
      <c r="T154">
        <v>1</v>
      </c>
      <c r="U154">
        <v>2</v>
      </c>
      <c r="V154">
        <v>2</v>
      </c>
      <c r="W154">
        <v>1</v>
      </c>
      <c r="X154">
        <v>1</v>
      </c>
      <c r="Y154">
        <v>2</v>
      </c>
      <c r="Z154">
        <v>1</v>
      </c>
      <c r="AA154">
        <v>2</v>
      </c>
      <c r="AB154">
        <v>2</v>
      </c>
      <c r="AC154">
        <v>3</v>
      </c>
      <c r="AD154">
        <v>4</v>
      </c>
      <c r="AE154">
        <v>5</v>
      </c>
      <c r="AF154">
        <v>2</v>
      </c>
      <c r="AG154">
        <v>3</v>
      </c>
      <c r="AH154">
        <v>2</v>
      </c>
      <c r="AI154">
        <v>2</v>
      </c>
      <c r="AJ154">
        <v>2</v>
      </c>
      <c r="AK154">
        <v>4</v>
      </c>
      <c r="AL154">
        <v>4</v>
      </c>
      <c r="AM154">
        <v>4</v>
      </c>
      <c r="AN154">
        <v>3</v>
      </c>
      <c r="AO154">
        <v>1</v>
      </c>
      <c r="AP154">
        <v>2</v>
      </c>
      <c r="AQ154">
        <v>4</v>
      </c>
      <c r="AR154">
        <v>2</v>
      </c>
      <c r="AS154">
        <v>1</v>
      </c>
      <c r="AT154">
        <v>1</v>
      </c>
      <c r="AU154">
        <v>1</v>
      </c>
      <c r="AV154">
        <v>1</v>
      </c>
      <c r="AW154">
        <v>1</v>
      </c>
      <c r="AX154">
        <v>1</v>
      </c>
      <c r="AY154">
        <v>1</v>
      </c>
      <c r="AZ154">
        <v>1</v>
      </c>
      <c r="BA154">
        <v>1</v>
      </c>
      <c r="BB154">
        <v>0</v>
      </c>
      <c r="BC154">
        <v>0</v>
      </c>
      <c r="BD154">
        <v>0</v>
      </c>
      <c r="BE154">
        <v>0</v>
      </c>
    </row>
    <row r="155" spans="2:57" x14ac:dyDescent="0.3">
      <c r="B155">
        <v>152</v>
      </c>
      <c r="C155" s="5" t="s">
        <v>63</v>
      </c>
      <c r="D155" s="5" t="s">
        <v>147</v>
      </c>
      <c r="E155">
        <v>2020</v>
      </c>
      <c r="F155">
        <v>0</v>
      </c>
      <c r="G155">
        <v>0</v>
      </c>
      <c r="H155">
        <v>0</v>
      </c>
      <c r="I155">
        <v>1</v>
      </c>
      <c r="J155">
        <v>1</v>
      </c>
      <c r="K155">
        <v>1</v>
      </c>
      <c r="L155">
        <v>1</v>
      </c>
      <c r="M155">
        <v>1</v>
      </c>
      <c r="N155">
        <v>2</v>
      </c>
      <c r="O155">
        <v>1</v>
      </c>
      <c r="P155">
        <v>1</v>
      </c>
      <c r="Q155">
        <v>1</v>
      </c>
      <c r="R155">
        <v>1</v>
      </c>
      <c r="S155">
        <v>1</v>
      </c>
      <c r="T155">
        <v>2</v>
      </c>
      <c r="U155">
        <v>2</v>
      </c>
      <c r="V155">
        <v>2</v>
      </c>
      <c r="W155">
        <v>3</v>
      </c>
      <c r="X155">
        <v>2</v>
      </c>
      <c r="Y155">
        <v>3</v>
      </c>
      <c r="Z155">
        <v>3</v>
      </c>
      <c r="AA155">
        <v>3</v>
      </c>
      <c r="AB155">
        <v>5</v>
      </c>
      <c r="AC155">
        <v>5</v>
      </c>
      <c r="AD155">
        <v>8</v>
      </c>
      <c r="AE155">
        <v>6</v>
      </c>
      <c r="AF155">
        <v>2</v>
      </c>
      <c r="AG155">
        <v>3</v>
      </c>
      <c r="AH155">
        <v>3</v>
      </c>
      <c r="AI155">
        <v>3</v>
      </c>
      <c r="AJ155">
        <v>2</v>
      </c>
      <c r="AK155">
        <v>2</v>
      </c>
      <c r="AL155">
        <v>4</v>
      </c>
      <c r="AM155">
        <v>3</v>
      </c>
      <c r="AN155">
        <v>2</v>
      </c>
      <c r="AO155">
        <v>1</v>
      </c>
      <c r="AP155">
        <v>1</v>
      </c>
      <c r="AQ155">
        <v>2</v>
      </c>
      <c r="AR155">
        <v>1</v>
      </c>
      <c r="AS155">
        <v>2</v>
      </c>
      <c r="AT155">
        <v>1</v>
      </c>
      <c r="AU155">
        <v>1</v>
      </c>
      <c r="AV155">
        <v>1</v>
      </c>
      <c r="AW155">
        <v>1</v>
      </c>
      <c r="AX155">
        <v>1</v>
      </c>
      <c r="AY155">
        <v>3</v>
      </c>
      <c r="AZ155">
        <v>2</v>
      </c>
      <c r="BA155">
        <v>1</v>
      </c>
      <c r="BB155">
        <v>2</v>
      </c>
      <c r="BC155">
        <v>2</v>
      </c>
      <c r="BD155">
        <v>2</v>
      </c>
      <c r="BE155">
        <v>3</v>
      </c>
    </row>
    <row r="156" spans="2:57" x14ac:dyDescent="0.3">
      <c r="B156">
        <v>153</v>
      </c>
      <c r="C156" s="5" t="s">
        <v>63</v>
      </c>
      <c r="D156" s="5" t="s">
        <v>145</v>
      </c>
      <c r="E156">
        <v>2019</v>
      </c>
      <c r="F156">
        <v>2</v>
      </c>
      <c r="G156">
        <v>2</v>
      </c>
      <c r="H156">
        <v>3</v>
      </c>
      <c r="I156">
        <v>4</v>
      </c>
      <c r="J156">
        <v>4</v>
      </c>
      <c r="K156">
        <v>4</v>
      </c>
      <c r="L156">
        <v>5</v>
      </c>
      <c r="M156">
        <v>6</v>
      </c>
      <c r="N156">
        <v>3</v>
      </c>
      <c r="O156">
        <v>4</v>
      </c>
      <c r="P156">
        <v>3</v>
      </c>
      <c r="Q156">
        <v>3</v>
      </c>
      <c r="R156">
        <v>3</v>
      </c>
      <c r="S156">
        <v>3</v>
      </c>
      <c r="T156">
        <v>2</v>
      </c>
      <c r="U156">
        <v>3</v>
      </c>
      <c r="V156">
        <v>2</v>
      </c>
      <c r="W156">
        <v>3</v>
      </c>
      <c r="X156">
        <v>2</v>
      </c>
      <c r="Y156">
        <v>3</v>
      </c>
      <c r="Z156">
        <v>5</v>
      </c>
      <c r="AA156">
        <v>5</v>
      </c>
      <c r="AB156">
        <v>4</v>
      </c>
      <c r="AC156">
        <v>5</v>
      </c>
      <c r="AD156">
        <v>11</v>
      </c>
      <c r="AE156">
        <v>8</v>
      </c>
      <c r="AF156">
        <v>4</v>
      </c>
      <c r="AG156">
        <v>3</v>
      </c>
      <c r="AH156">
        <v>4</v>
      </c>
      <c r="AI156">
        <v>7</v>
      </c>
      <c r="AJ156">
        <v>5</v>
      </c>
      <c r="AK156">
        <v>5</v>
      </c>
      <c r="AL156">
        <v>4</v>
      </c>
      <c r="AM156">
        <v>5</v>
      </c>
      <c r="AN156">
        <v>4</v>
      </c>
      <c r="AO156">
        <v>4</v>
      </c>
      <c r="AP156">
        <v>3</v>
      </c>
      <c r="AQ156">
        <v>5</v>
      </c>
      <c r="AR156">
        <v>3</v>
      </c>
      <c r="AS156">
        <v>5</v>
      </c>
      <c r="AT156">
        <v>3</v>
      </c>
      <c r="AU156">
        <v>4</v>
      </c>
      <c r="AV156">
        <v>5</v>
      </c>
      <c r="AW156">
        <v>6</v>
      </c>
      <c r="AX156">
        <v>5</v>
      </c>
      <c r="AY156">
        <v>4</v>
      </c>
      <c r="AZ156">
        <v>4</v>
      </c>
      <c r="BA156">
        <v>6</v>
      </c>
      <c r="BB156">
        <v>5</v>
      </c>
      <c r="BC156">
        <v>6</v>
      </c>
      <c r="BD156">
        <v>6</v>
      </c>
      <c r="BE156">
        <v>6</v>
      </c>
    </row>
    <row r="157" spans="2:57" x14ac:dyDescent="0.3">
      <c r="B157">
        <v>154</v>
      </c>
      <c r="C157" s="5" t="s">
        <v>63</v>
      </c>
      <c r="D157" s="5" t="s">
        <v>145</v>
      </c>
      <c r="E157">
        <v>2020</v>
      </c>
      <c r="F157">
        <v>4</v>
      </c>
      <c r="G157">
        <v>4</v>
      </c>
      <c r="H157">
        <v>6</v>
      </c>
      <c r="I157">
        <v>6</v>
      </c>
      <c r="J157">
        <v>7</v>
      </c>
      <c r="K157">
        <v>5</v>
      </c>
      <c r="L157">
        <v>6</v>
      </c>
      <c r="M157">
        <v>5</v>
      </c>
      <c r="N157">
        <v>5</v>
      </c>
      <c r="O157">
        <v>5</v>
      </c>
      <c r="P157">
        <v>6</v>
      </c>
      <c r="Q157">
        <v>3</v>
      </c>
      <c r="R157">
        <v>3</v>
      </c>
      <c r="S157">
        <v>2</v>
      </c>
      <c r="T157">
        <v>3</v>
      </c>
      <c r="U157">
        <v>2</v>
      </c>
      <c r="V157">
        <v>3</v>
      </c>
      <c r="W157">
        <v>2</v>
      </c>
      <c r="X157">
        <v>5</v>
      </c>
      <c r="Y157">
        <v>3</v>
      </c>
      <c r="Z157">
        <v>2</v>
      </c>
      <c r="AA157">
        <v>3</v>
      </c>
      <c r="AB157">
        <v>4</v>
      </c>
      <c r="AC157">
        <v>6</v>
      </c>
      <c r="AD157">
        <v>6</v>
      </c>
      <c r="AE157">
        <v>5</v>
      </c>
      <c r="AF157">
        <v>5</v>
      </c>
      <c r="AG157">
        <v>4</v>
      </c>
      <c r="AH157">
        <v>5</v>
      </c>
      <c r="AI157">
        <v>7</v>
      </c>
      <c r="AJ157">
        <v>6</v>
      </c>
      <c r="AK157">
        <v>4</v>
      </c>
      <c r="AL157">
        <v>5</v>
      </c>
      <c r="AM157">
        <v>5</v>
      </c>
      <c r="AN157">
        <v>4</v>
      </c>
      <c r="AO157">
        <v>5</v>
      </c>
      <c r="AP157">
        <v>5</v>
      </c>
      <c r="AQ157">
        <v>4</v>
      </c>
      <c r="AR157">
        <v>3</v>
      </c>
      <c r="AS157">
        <v>4</v>
      </c>
      <c r="AT157">
        <v>4</v>
      </c>
      <c r="AU157">
        <v>3</v>
      </c>
      <c r="AV157">
        <v>5</v>
      </c>
      <c r="AW157">
        <v>3</v>
      </c>
      <c r="AX157">
        <v>5</v>
      </c>
      <c r="AY157">
        <v>5</v>
      </c>
      <c r="AZ157">
        <v>5</v>
      </c>
      <c r="BA157">
        <v>3</v>
      </c>
      <c r="BB157">
        <v>2</v>
      </c>
      <c r="BC157">
        <v>4</v>
      </c>
      <c r="BD157">
        <v>4</v>
      </c>
      <c r="BE157">
        <v>5</v>
      </c>
    </row>
    <row r="158" spans="2:57" x14ac:dyDescent="0.3">
      <c r="B158">
        <v>155</v>
      </c>
      <c r="C158" s="5" t="s">
        <v>63</v>
      </c>
      <c r="D158" s="5" t="s">
        <v>148</v>
      </c>
      <c r="E158">
        <v>2019</v>
      </c>
      <c r="F158">
        <v>2</v>
      </c>
      <c r="G158">
        <v>1</v>
      </c>
      <c r="H158">
        <v>1</v>
      </c>
      <c r="I158">
        <v>1</v>
      </c>
      <c r="J158">
        <v>1</v>
      </c>
      <c r="K158">
        <v>2</v>
      </c>
      <c r="L158">
        <v>1</v>
      </c>
      <c r="M158">
        <v>0</v>
      </c>
      <c r="N158">
        <v>0</v>
      </c>
      <c r="O158">
        <v>1</v>
      </c>
      <c r="P158">
        <v>1</v>
      </c>
      <c r="Q158">
        <v>2</v>
      </c>
      <c r="R158">
        <v>2</v>
      </c>
      <c r="S158">
        <v>1</v>
      </c>
      <c r="T158">
        <v>1</v>
      </c>
      <c r="U158">
        <v>1</v>
      </c>
      <c r="V158">
        <v>1</v>
      </c>
      <c r="W158">
        <v>1</v>
      </c>
      <c r="X158">
        <v>1</v>
      </c>
      <c r="Y158">
        <v>1</v>
      </c>
      <c r="Z158">
        <v>1</v>
      </c>
      <c r="AA158">
        <v>2</v>
      </c>
      <c r="AB158">
        <v>1</v>
      </c>
      <c r="AC158">
        <v>2</v>
      </c>
      <c r="AD158">
        <v>4</v>
      </c>
      <c r="AE158">
        <v>2</v>
      </c>
      <c r="AF158">
        <v>1</v>
      </c>
      <c r="AG158">
        <v>1</v>
      </c>
      <c r="AH158">
        <v>1</v>
      </c>
      <c r="AI158">
        <v>1</v>
      </c>
      <c r="AJ158">
        <v>2</v>
      </c>
      <c r="AK158">
        <v>2</v>
      </c>
      <c r="AL158">
        <v>2</v>
      </c>
      <c r="AM158">
        <v>3</v>
      </c>
      <c r="AN158">
        <v>1</v>
      </c>
      <c r="AO158">
        <v>1</v>
      </c>
      <c r="AP158">
        <v>2</v>
      </c>
      <c r="AQ158">
        <v>2</v>
      </c>
      <c r="AR158">
        <v>1</v>
      </c>
      <c r="AS158">
        <v>1</v>
      </c>
      <c r="AT158">
        <v>1</v>
      </c>
      <c r="AU158">
        <v>1</v>
      </c>
      <c r="AV158">
        <v>1</v>
      </c>
      <c r="AW158">
        <v>1</v>
      </c>
      <c r="AX158">
        <v>1</v>
      </c>
      <c r="AY158">
        <v>1</v>
      </c>
      <c r="AZ158">
        <v>1</v>
      </c>
      <c r="BA158">
        <v>1</v>
      </c>
      <c r="BB158">
        <v>0</v>
      </c>
      <c r="BC158">
        <v>1</v>
      </c>
      <c r="BD158">
        <v>2</v>
      </c>
      <c r="BE158">
        <v>2</v>
      </c>
    </row>
    <row r="159" spans="2:57" x14ac:dyDescent="0.3">
      <c r="B159">
        <v>156</v>
      </c>
      <c r="C159" s="5" t="s">
        <v>63</v>
      </c>
      <c r="D159" s="5" t="s">
        <v>148</v>
      </c>
      <c r="E159">
        <v>2020</v>
      </c>
      <c r="F159">
        <v>1</v>
      </c>
      <c r="G159">
        <v>1</v>
      </c>
      <c r="H159">
        <v>1</v>
      </c>
      <c r="I159">
        <v>1</v>
      </c>
      <c r="J159">
        <v>2</v>
      </c>
      <c r="K159">
        <v>1</v>
      </c>
      <c r="L159">
        <v>1</v>
      </c>
      <c r="M159">
        <v>1</v>
      </c>
      <c r="N159">
        <v>0</v>
      </c>
      <c r="O159">
        <v>0</v>
      </c>
      <c r="P159">
        <v>0</v>
      </c>
      <c r="Q159">
        <v>0</v>
      </c>
      <c r="R159">
        <v>0</v>
      </c>
      <c r="S159">
        <v>0</v>
      </c>
      <c r="T159">
        <v>0</v>
      </c>
      <c r="U159">
        <v>0</v>
      </c>
      <c r="V159">
        <v>0</v>
      </c>
      <c r="W159">
        <v>0</v>
      </c>
      <c r="X159">
        <v>1</v>
      </c>
      <c r="Y159">
        <v>1</v>
      </c>
      <c r="Z159">
        <v>2</v>
      </c>
      <c r="AA159">
        <v>1</v>
      </c>
      <c r="AB159">
        <v>2</v>
      </c>
      <c r="AC159">
        <v>1</v>
      </c>
      <c r="AD159">
        <v>1</v>
      </c>
      <c r="AE159">
        <v>2</v>
      </c>
      <c r="AF159">
        <v>2</v>
      </c>
      <c r="AG159">
        <v>1</v>
      </c>
      <c r="AH159">
        <v>2</v>
      </c>
      <c r="AI159">
        <v>3</v>
      </c>
      <c r="AJ159">
        <v>2</v>
      </c>
      <c r="AK159">
        <v>3</v>
      </c>
      <c r="AL159">
        <v>1</v>
      </c>
      <c r="AM159">
        <v>2</v>
      </c>
      <c r="AN159">
        <v>2</v>
      </c>
      <c r="AO159">
        <v>2</v>
      </c>
      <c r="AP159">
        <v>1</v>
      </c>
      <c r="AQ159">
        <v>1</v>
      </c>
      <c r="AR159">
        <v>0</v>
      </c>
      <c r="AS159">
        <v>0</v>
      </c>
      <c r="AT159">
        <v>0</v>
      </c>
      <c r="AU159">
        <v>0</v>
      </c>
      <c r="AV159">
        <v>0</v>
      </c>
      <c r="AW159">
        <v>0</v>
      </c>
      <c r="AX159">
        <v>0</v>
      </c>
      <c r="AY159">
        <v>0</v>
      </c>
      <c r="AZ159">
        <v>0</v>
      </c>
      <c r="BA159">
        <v>0</v>
      </c>
      <c r="BB159">
        <v>0</v>
      </c>
      <c r="BC159">
        <v>0</v>
      </c>
      <c r="BD159">
        <v>0</v>
      </c>
      <c r="BE159">
        <v>0</v>
      </c>
    </row>
    <row r="160" spans="2:57" x14ac:dyDescent="0.3">
      <c r="B160">
        <v>157</v>
      </c>
      <c r="C160" s="5" t="s">
        <v>63</v>
      </c>
      <c r="D160" s="5" t="s">
        <v>146</v>
      </c>
      <c r="E160">
        <v>2019</v>
      </c>
      <c r="F160">
        <v>4</v>
      </c>
      <c r="G160">
        <v>5</v>
      </c>
      <c r="H160">
        <v>6</v>
      </c>
      <c r="I160">
        <v>9</v>
      </c>
      <c r="J160">
        <v>9</v>
      </c>
      <c r="K160">
        <v>10</v>
      </c>
      <c r="L160">
        <v>8</v>
      </c>
      <c r="M160">
        <v>7</v>
      </c>
      <c r="N160">
        <v>7</v>
      </c>
      <c r="O160">
        <v>6</v>
      </c>
      <c r="P160">
        <v>7</v>
      </c>
      <c r="Q160">
        <v>8</v>
      </c>
      <c r="R160">
        <v>8</v>
      </c>
      <c r="S160">
        <v>6</v>
      </c>
      <c r="T160">
        <v>6</v>
      </c>
      <c r="U160">
        <v>6</v>
      </c>
      <c r="V160">
        <v>4</v>
      </c>
      <c r="W160">
        <v>5</v>
      </c>
      <c r="X160">
        <v>3</v>
      </c>
      <c r="Y160">
        <v>3</v>
      </c>
      <c r="Z160">
        <v>4</v>
      </c>
      <c r="AA160">
        <v>5</v>
      </c>
      <c r="AB160">
        <v>5</v>
      </c>
      <c r="AC160">
        <v>5</v>
      </c>
      <c r="AD160">
        <v>4</v>
      </c>
      <c r="AE160">
        <v>5</v>
      </c>
      <c r="AF160">
        <v>5</v>
      </c>
      <c r="AG160">
        <v>12</v>
      </c>
      <c r="AH160">
        <v>11</v>
      </c>
      <c r="AI160">
        <v>12</v>
      </c>
      <c r="AJ160">
        <v>9</v>
      </c>
      <c r="AK160">
        <v>8</v>
      </c>
      <c r="AL160">
        <v>7</v>
      </c>
      <c r="AM160">
        <v>8</v>
      </c>
      <c r="AN160">
        <v>7</v>
      </c>
      <c r="AO160">
        <v>6</v>
      </c>
      <c r="AP160">
        <v>3</v>
      </c>
      <c r="AQ160">
        <v>4</v>
      </c>
      <c r="AR160">
        <v>4</v>
      </c>
      <c r="AS160">
        <v>2</v>
      </c>
      <c r="AT160">
        <v>1</v>
      </c>
      <c r="AU160">
        <v>2</v>
      </c>
      <c r="AV160">
        <v>3</v>
      </c>
      <c r="AW160">
        <v>3</v>
      </c>
      <c r="AX160">
        <v>3</v>
      </c>
      <c r="AY160">
        <v>4</v>
      </c>
      <c r="AZ160">
        <v>4</v>
      </c>
      <c r="BA160">
        <v>5</v>
      </c>
      <c r="BB160">
        <v>6</v>
      </c>
      <c r="BC160">
        <v>3</v>
      </c>
      <c r="BD160">
        <v>4</v>
      </c>
      <c r="BE160">
        <v>3</v>
      </c>
    </row>
    <row r="161" spans="2:57" x14ac:dyDescent="0.3">
      <c r="B161">
        <v>158</v>
      </c>
      <c r="C161" s="5" t="s">
        <v>63</v>
      </c>
      <c r="D161" s="5" t="s">
        <v>146</v>
      </c>
      <c r="E161">
        <v>2020</v>
      </c>
      <c r="F161">
        <v>4</v>
      </c>
      <c r="G161">
        <v>2</v>
      </c>
      <c r="H161">
        <v>2</v>
      </c>
      <c r="I161">
        <v>1</v>
      </c>
      <c r="J161">
        <v>0</v>
      </c>
      <c r="K161">
        <v>4</v>
      </c>
      <c r="L161">
        <v>7</v>
      </c>
      <c r="M161">
        <v>9</v>
      </c>
      <c r="N161">
        <v>17</v>
      </c>
      <c r="O161">
        <v>10</v>
      </c>
      <c r="P161">
        <v>9</v>
      </c>
      <c r="Q161">
        <v>6</v>
      </c>
      <c r="R161">
        <v>3</v>
      </c>
      <c r="S161">
        <v>4</v>
      </c>
      <c r="T161">
        <v>3</v>
      </c>
      <c r="U161">
        <v>3</v>
      </c>
      <c r="V161">
        <v>5</v>
      </c>
      <c r="W161">
        <v>4</v>
      </c>
      <c r="X161">
        <v>5</v>
      </c>
      <c r="Y161">
        <v>3</v>
      </c>
      <c r="Z161">
        <v>5</v>
      </c>
      <c r="AA161">
        <v>5</v>
      </c>
      <c r="AB161">
        <v>6</v>
      </c>
      <c r="AC161">
        <v>6</v>
      </c>
      <c r="AD161">
        <v>7</v>
      </c>
      <c r="AE161">
        <v>8</v>
      </c>
      <c r="AF161">
        <v>9</v>
      </c>
      <c r="AG161">
        <v>11</v>
      </c>
      <c r="AH161">
        <v>13</v>
      </c>
      <c r="AI161">
        <v>11</v>
      </c>
      <c r="AJ161">
        <v>12</v>
      </c>
      <c r="AK161">
        <v>7</v>
      </c>
      <c r="AL161">
        <v>5</v>
      </c>
      <c r="AM161">
        <v>5</v>
      </c>
      <c r="AN161">
        <v>7</v>
      </c>
      <c r="AO161">
        <v>6</v>
      </c>
      <c r="AP161">
        <v>3</v>
      </c>
      <c r="AQ161">
        <v>4</v>
      </c>
      <c r="AR161">
        <v>3</v>
      </c>
      <c r="AS161">
        <v>4</v>
      </c>
      <c r="AT161">
        <v>4</v>
      </c>
      <c r="AU161">
        <v>3</v>
      </c>
      <c r="AV161">
        <v>7</v>
      </c>
      <c r="AW161">
        <v>8</v>
      </c>
      <c r="AX161">
        <v>8</v>
      </c>
      <c r="AY161">
        <v>7</v>
      </c>
      <c r="AZ161">
        <v>6</v>
      </c>
      <c r="BA161">
        <v>3</v>
      </c>
      <c r="BB161">
        <v>5</v>
      </c>
      <c r="BC161">
        <v>7</v>
      </c>
      <c r="BD161">
        <v>5</v>
      </c>
      <c r="BE161">
        <v>4</v>
      </c>
    </row>
    <row r="162" spans="2:57" x14ac:dyDescent="0.3">
      <c r="B162">
        <v>159</v>
      </c>
      <c r="C162" s="5" t="s">
        <v>63</v>
      </c>
      <c r="D162" s="5" t="s">
        <v>149</v>
      </c>
      <c r="E162">
        <v>2019</v>
      </c>
      <c r="F162">
        <v>1</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1</v>
      </c>
      <c r="AG162">
        <v>2</v>
      </c>
      <c r="AH162">
        <v>3</v>
      </c>
      <c r="AI162">
        <v>1</v>
      </c>
      <c r="AJ162">
        <v>1</v>
      </c>
      <c r="AK162">
        <v>1</v>
      </c>
      <c r="AL162">
        <v>1</v>
      </c>
      <c r="AM162">
        <v>1</v>
      </c>
      <c r="AN162">
        <v>0</v>
      </c>
      <c r="AO162">
        <v>0</v>
      </c>
      <c r="AP162">
        <v>0</v>
      </c>
      <c r="AQ162">
        <v>0</v>
      </c>
      <c r="AR162">
        <v>0</v>
      </c>
      <c r="AS162">
        <v>0</v>
      </c>
      <c r="AT162">
        <v>0</v>
      </c>
      <c r="AU162">
        <v>0</v>
      </c>
      <c r="AV162">
        <v>0</v>
      </c>
      <c r="AW162">
        <v>0</v>
      </c>
      <c r="AX162">
        <v>0</v>
      </c>
      <c r="AY162">
        <v>0</v>
      </c>
      <c r="AZ162">
        <v>0</v>
      </c>
      <c r="BA162">
        <v>1</v>
      </c>
      <c r="BB162">
        <v>1</v>
      </c>
      <c r="BC162">
        <v>1</v>
      </c>
      <c r="BD162">
        <v>1</v>
      </c>
      <c r="BE162">
        <v>0</v>
      </c>
    </row>
    <row r="163" spans="2:57" x14ac:dyDescent="0.3">
      <c r="B163">
        <v>160</v>
      </c>
      <c r="C163" s="5" t="s">
        <v>63</v>
      </c>
      <c r="D163" s="5" t="s">
        <v>149</v>
      </c>
      <c r="E163">
        <v>2020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1</v>
      </c>
      <c r="AD163">
        <v>1</v>
      </c>
      <c r="AE163">
        <v>1</v>
      </c>
      <c r="AF163">
        <v>0</v>
      </c>
      <c r="AG163">
        <v>0</v>
      </c>
      <c r="AH163">
        <v>0</v>
      </c>
      <c r="AI163">
        <v>0</v>
      </c>
      <c r="AJ163">
        <v>0</v>
      </c>
      <c r="AK163">
        <v>1</v>
      </c>
      <c r="AL163">
        <v>1</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3BCF5-1362-4F32-9297-65DAB964B3D1}">
  <dimension ref="A3:B9"/>
  <sheetViews>
    <sheetView zoomScaleNormal="100" workbookViewId="0">
      <selection activeCell="I28" sqref="I28"/>
    </sheetView>
  </sheetViews>
  <sheetFormatPr defaultRowHeight="14.4" x14ac:dyDescent="0.3"/>
  <cols>
    <col min="1" max="1" width="12.5546875" bestFit="1" customWidth="1"/>
    <col min="2" max="2" width="16.44140625" bestFit="1" customWidth="1"/>
    <col min="3" max="3" width="16.77734375" bestFit="1" customWidth="1"/>
    <col min="4" max="4" width="10.33203125" bestFit="1" customWidth="1"/>
    <col min="5" max="11" width="3.21875" bestFit="1" customWidth="1"/>
    <col min="12" max="39" width="4.5546875" bestFit="1" customWidth="1"/>
    <col min="40" max="40" width="15.44140625" bestFit="1" customWidth="1"/>
    <col min="41" max="43" width="4.5546875" bestFit="1" customWidth="1"/>
    <col min="44" max="44" width="9.88671875" bestFit="1" customWidth="1"/>
    <col min="45" max="46" width="4.5546875" bestFit="1" customWidth="1"/>
    <col min="47" max="47" width="9.88671875" bestFit="1" customWidth="1"/>
    <col min="48" max="48" width="4.44140625" bestFit="1" customWidth="1"/>
    <col min="49" max="50" width="4.5546875" bestFit="1" customWidth="1"/>
    <col min="51" max="51" width="9.88671875" bestFit="1" customWidth="1"/>
    <col min="52" max="52" width="5.77734375" bestFit="1" customWidth="1"/>
    <col min="53" max="54" width="3.21875" bestFit="1" customWidth="1"/>
    <col min="55" max="59" width="4.5546875" bestFit="1" customWidth="1"/>
    <col min="60" max="60" width="10.77734375" bestFit="1" customWidth="1"/>
    <col min="61" max="61" width="5.77734375" bestFit="1" customWidth="1"/>
    <col min="62" max="62" width="4.5546875" bestFit="1" customWidth="1"/>
    <col min="63" max="63" width="10.77734375" bestFit="1" customWidth="1"/>
    <col min="64" max="64" width="5.77734375" bestFit="1" customWidth="1"/>
    <col min="65" max="65" width="10.77734375" bestFit="1" customWidth="1"/>
    <col min="66" max="66" width="5.77734375" bestFit="1" customWidth="1"/>
    <col min="67" max="67" width="4.5546875" bestFit="1" customWidth="1"/>
    <col min="68" max="68" width="10.77734375" bestFit="1" customWidth="1"/>
    <col min="69" max="69" width="5.77734375" bestFit="1" customWidth="1"/>
    <col min="70" max="72" width="4.5546875" bestFit="1" customWidth="1"/>
    <col min="73" max="73" width="10.77734375" bestFit="1" customWidth="1"/>
    <col min="74" max="74" width="5.77734375" bestFit="1" customWidth="1"/>
    <col min="75" max="76" width="4.5546875" bestFit="1" customWidth="1"/>
    <col min="77" max="77" width="10.77734375" bestFit="1" customWidth="1"/>
    <col min="78" max="78" width="5.77734375" bestFit="1" customWidth="1"/>
    <col min="79" max="79" width="10.77734375" bestFit="1" customWidth="1"/>
    <col min="80" max="80" width="5.77734375" bestFit="1" customWidth="1"/>
    <col min="81" max="81" width="10.77734375" bestFit="1" customWidth="1"/>
    <col min="82" max="82" width="5.77734375" bestFit="1" customWidth="1"/>
    <col min="83" max="84" width="4.5546875" bestFit="1" customWidth="1"/>
    <col min="85" max="85" width="10.77734375" bestFit="1" customWidth="1"/>
    <col min="86" max="86" width="5.77734375" bestFit="1" customWidth="1"/>
    <col min="87" max="87" width="11.21875" bestFit="1" customWidth="1"/>
    <col min="88" max="88" width="5.77734375" bestFit="1" customWidth="1"/>
    <col min="89" max="89" width="10.77734375" bestFit="1" customWidth="1"/>
    <col min="90" max="90" width="5.77734375" bestFit="1" customWidth="1"/>
    <col min="91" max="91" width="4.5546875" bestFit="1" customWidth="1"/>
    <col min="92" max="92" width="11.21875" bestFit="1" customWidth="1"/>
    <col min="93" max="93" width="5.77734375" bestFit="1" customWidth="1"/>
    <col min="94" max="94" width="11.21875" bestFit="1" customWidth="1"/>
    <col min="95" max="95" width="5.77734375" bestFit="1" customWidth="1"/>
    <col min="96" max="96" width="4.5546875" bestFit="1" customWidth="1"/>
    <col min="97" max="97" width="11.21875" bestFit="1" customWidth="1"/>
    <col min="98" max="98" width="5.77734375" bestFit="1" customWidth="1"/>
    <col min="99" max="101" width="4.5546875" bestFit="1" customWidth="1"/>
    <col min="102" max="102" width="11.21875" bestFit="1" customWidth="1"/>
    <col min="103" max="103" width="5.77734375" bestFit="1" customWidth="1"/>
    <col min="104" max="105" width="4.5546875" bestFit="1" customWidth="1"/>
    <col min="106" max="106" width="11.21875" bestFit="1" customWidth="1"/>
    <col min="107" max="107" width="5.77734375" bestFit="1" customWidth="1"/>
    <col min="108" max="108" width="11.21875" bestFit="1" customWidth="1"/>
    <col min="109" max="109" width="5.77734375" bestFit="1" customWidth="1"/>
    <col min="110" max="113" width="4.5546875" bestFit="1" customWidth="1"/>
    <col min="114" max="114" width="10.77734375" bestFit="1" customWidth="1"/>
    <col min="115" max="115" width="5.77734375" bestFit="1" customWidth="1"/>
    <col min="116" max="119" width="4.5546875" bestFit="1" customWidth="1"/>
    <col min="120" max="120" width="11.21875" bestFit="1" customWidth="1"/>
    <col min="121" max="121" width="5.77734375" bestFit="1" customWidth="1"/>
    <col min="122" max="123" width="4.5546875" bestFit="1" customWidth="1"/>
    <col min="124" max="124" width="11.21875" bestFit="1" customWidth="1"/>
    <col min="125" max="125" width="5.77734375" bestFit="1" customWidth="1"/>
    <col min="126" max="127" width="4.5546875" bestFit="1" customWidth="1"/>
    <col min="128" max="128" width="11.21875" bestFit="1" customWidth="1"/>
    <col min="129" max="129" width="5.77734375" bestFit="1" customWidth="1"/>
    <col min="130" max="131" width="4.5546875" bestFit="1" customWidth="1"/>
    <col min="132" max="132" width="11.21875" bestFit="1" customWidth="1"/>
    <col min="133" max="133" width="5.77734375" bestFit="1" customWidth="1"/>
    <col min="134" max="134" width="11.21875" bestFit="1" customWidth="1"/>
    <col min="135" max="135" width="5.77734375" bestFit="1" customWidth="1"/>
    <col min="136" max="136" width="4.5546875" bestFit="1" customWidth="1"/>
    <col min="137" max="137" width="11.21875" bestFit="1" customWidth="1"/>
    <col min="138" max="138" width="5.77734375" bestFit="1" customWidth="1"/>
    <col min="139" max="139" width="11.21875" bestFit="1" customWidth="1"/>
    <col min="140" max="140" width="5.77734375" bestFit="1" customWidth="1"/>
    <col min="141" max="141" width="10.77734375" bestFit="1" customWidth="1"/>
    <col min="142" max="142" width="5.77734375" bestFit="1" customWidth="1"/>
    <col min="143" max="143" width="4.5546875" bestFit="1" customWidth="1"/>
    <col min="144" max="144" width="11.21875" bestFit="1" customWidth="1"/>
    <col min="145" max="145" width="5.77734375" bestFit="1" customWidth="1"/>
    <col min="146" max="146" width="11.21875" bestFit="1" customWidth="1"/>
    <col min="147" max="147" width="15.44140625" bestFit="1" customWidth="1"/>
  </cols>
  <sheetData>
    <row r="3" spans="1:2" x14ac:dyDescent="0.3">
      <c r="A3" s="6" t="s">
        <v>152</v>
      </c>
      <c r="B3" t="s">
        <v>162</v>
      </c>
    </row>
    <row r="4" spans="1:2" x14ac:dyDescent="0.3">
      <c r="A4" s="7" t="s">
        <v>147</v>
      </c>
      <c r="B4" s="5">
        <v>23316</v>
      </c>
    </row>
    <row r="5" spans="1:2" x14ac:dyDescent="0.3">
      <c r="A5" s="7" t="s">
        <v>145</v>
      </c>
      <c r="B5" s="5">
        <v>33177</v>
      </c>
    </row>
    <row r="6" spans="1:2" x14ac:dyDescent="0.3">
      <c r="A6" s="7" t="s">
        <v>148</v>
      </c>
      <c r="B6" s="5">
        <v>15364</v>
      </c>
    </row>
    <row r="7" spans="1:2" x14ac:dyDescent="0.3">
      <c r="A7" s="7" t="s">
        <v>146</v>
      </c>
      <c r="B7" s="5">
        <v>33013</v>
      </c>
    </row>
    <row r="8" spans="1:2" x14ac:dyDescent="0.3">
      <c r="A8" s="7" t="s">
        <v>149</v>
      </c>
      <c r="B8" s="5">
        <v>10179</v>
      </c>
    </row>
    <row r="9" spans="1:2" x14ac:dyDescent="0.3">
      <c r="A9" s="7" t="s">
        <v>153</v>
      </c>
      <c r="B9" s="5">
        <v>115049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  s t a n d a l o n e = " n o " ? > < D a t a M a s h u p   x m l n s = " h t t p : / / s c h e m a s . m i c r o s o f t . c o m / D a t a M a s h u p " > A A A A A E 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D J t C a o A A A D 3 A A A A E g A A A E N v b m Z p Z y 9 Q Y W N r Y W d l L n h t b I S P s Q 6 C M B i E d x P f g X S n L X U j P 2 V w l c S E a F w b a I A I f w 0 t l n d z 8 J F 8 B S G K u j n e 3 Z f c 3 e N 2 h 3 T s 2 u C q e 9 s Y T E h E O Q m s U 1 i q 1 q B O C B q S y v U K 9 q o 4 q 0 o H E 4 0 2 H m 2 Z k N q 5 S 8 y Y 9 5 7 6 D T V 9 x Q T n E T t l u 7 y o d a f I B 2 7 + w 2 G D c 2 2 h i Y T j a 4 0 U N O K C C j 6 N A r a Y k D X 4 B c S U z e m P C d u h d U O v p c b w k A N b J L D 3 B / k E A A D / / w M A U E s D B B Q A A g A I A A A A I Q B + G R R N X A M A A D U T A A A T A A A A R m 9 y b X V s Y X M v U 2 V j d G l v b j E u b e x W W 0 8 a Q R R + N / E / T M Y X S A l l V 0 R t S x M F b I 0 3 B K 1 p w J h x O c q W Y Y b M z C q E + N 9 7 d h f l M j s m 9 r X 4 g v m + s 3 O + c 5 s 5 G g I T S k H a 6 a / 3 d X N j c 0 P 3 m Y I e u W L 3 H H Z J l X A w m x s E / 9 o y U g E g 0 h g H w I u 1 S C k Q 5 k a q w b 2 U g 1 x + 2 j l n Q 6 j S 9 E t 6 + 9 K p S W H Q 5 L a Q H r B F a 3 0 m H u P D J y O g e F J i W r x S T O g H q Y Y 1 y a O h i E m d S 7 0 V p l N a D 5 9 C j f I + t x k H T X 4 D U 7 R A D F o R A 2 P z U i B T 6 p e 8 C o L H w l T K x f i A V 3 Q 3 E 9 3 L R P e z U L 9 k o 4 e R D g V o T a 5 F a J a 0 v O T f Y j 0 K u Y E 4 k y 3 5 r O f B t o F j t m M s t 5 K P A g E W 9 E m u s 5 U Z 8 i 3 5 9 p 3 Q k 9 A E f R A 0 P 3 d 0 L U b h k z R 4 z I X p g y J p F h d c z g w S d k b m V v X F Y W U n e i V a T A A 9 M E a F 9 5 G J N d N f j E d A 5 3 J a I L A N e r a M l J g L c O m O a 7 7 k I R G S J D 7 1 h V C i k G K 6 N z d C 4 f K 8 2 M 4 B G 2 k j B d y Z W I u + G z F l v H e 6 + 6 2 t M U 1 Q n D W y z t H a l + 6 1 B q W 7 n u + V K 9 0 6 6 I G R o + 5 V 4 4 Q c S m k C N h x 1 a z N f p K n k H y x 2 t 8 W e S Z 0 Z V h x z P c Z U E R F x j m 2 j I n j N W 6 a + u 3 Y f w K C m V N y 0 c 2 x g W K W Z t r R w E o p e l S a f x M M X O 5 x P H k o Z J r n + C a y H + u d l m T E z P P e O k A L p z I w P O G 8 H j D O l q 3 E Q t / l / m f A M U X H p U x P P G v E U 9 x 3 4 t g M v O / C d V 5 y J y Q J c y Y Z 3 s + G 9 V b g d i R 6 b Z B t 7 J Q f u O X D f g W 8 7 8 L I D 3 3 G k w K u 4 i F 0 X s e c i 9 l 3 l K r k I K + q m C g P Q 2 T H 4 j p h 9 R 8 y + o 7 y + o 7 6 + o 8 D + n g P f X 8 Q X L v 3 V j v a c c 2 Z d / h + b L e / D w + U l 0 5 V e 7 V f A h u Q U c a s 6 T T b 5 o d D e I l r w i E + D B T e G o + O 6 h R 7 r I 4 m j 8 I p z + R h i S O / N 2 Q 3 A o P T J f m p j 3 M v A 8 X Z 7 0 9 j D / 9 P x S 4 J r g g p l z / 5 k 6 V V b 4 S 4 j v O Y g g / j o z D V b F / W 7 2 k W 9 Y W c 2 Z s 4 P z m z m u n V q Y T w U A w s 8 Y y J 6 Y I G J F N g r U G O M T 1 Q P 6 9 0 G 9 Y S j R J q c 2 f W 6 Y Q r b x U x I M m 5 I p 2 t c M F n e h C 4 9 N + W 7 q W 0 3 V X Z Q f s n p C y n f T W 2 7 K d v X 8 q K w P E i L a 8 J W 9 u N K c n 6 e r r e F 9 b a w 3 h b W 2 8 J 6 W 1 h v C + t t 4 b / d F v 4 C A A D / / w M A U E s B A i 0 A F A A G A A g A A A A h A C r d q k D S A A A A N w E A A B M A A A A A A A A A A A A A A A A A A A A A A F t D b 2 5 0 Z W 5 0 X 1 R 5 c G V z X S 5 4 b W x Q S w E C L Q A U A A I A C A A A A C E A A D J t C a o A A A D 3 A A A A E g A A A A A A A A A A A A A A A A A L A w A A Q 2 9 u Z m l n L 1 B h Y 2 t h Z 2 U u e G 1 s U E s B A i 0 A F A A C A A g A A A A h A H 4 Z F E 1 c A w A A N R M A A B M A A A A A A A A A A A A A A A A A 5 Q M A A E Z v c m 1 1 b G F z L 1 N l Y 3 R p b 2 4 x L m 1 Q S w U G A A A A A A M A A w D C A A A A c 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V D A A A A A A A A g 0 M 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c 8 L 0 l 0 Z W 1 Q Y X R o P j w v S X R l b U x v Y 2 F 0 a W 9 u P j x T d G F i b G V F b n R y a W V z P j x F b n R y e S B U e X B l P S J B Z G R l Z F R v R G F 0 Y U 1 v Z G V s I i B W Y W x 1 Z T 0 i b D A i L z 4 8 R W 5 0 c n k g V H l w Z T 0 i Q n V m Z m V y T m V 4 d F J l Z n J l c 2 g i I F Z h b H V l P S J s M S I v P j x F b n R y e S B U e X B l P S J G a W x s Q 2 9 1 b n Q i I F Z h b H V l P S J s M j A i L z 4 8 R W 5 0 c n k g V H l w Z T 0 i R m l s b E V u Y W J s Z W Q i I F Z h b H V l P S J s M S I v P j x F b n R y e S B U e X B l P S J G a W x s R X J y b 3 J D b 2 R l I i B W Y W x 1 Z T 0 i c 1 V u a 2 5 v d 2 4 i L z 4 8 R W 5 0 c n k g V H l w Z T 0 i R m l s b E V y c m 9 y Q 2 9 1 b n Q i I F Z h b H V l P S J s M C I v P j x F b n R y e S B U e X B l P S J G a W x s T G F z d F V w Z G F 0 Z W Q i I F Z h b H V l P S J k M j A y M S 0 w N C 0 w O V Q x N T o y N D o y M i 4 2 M z Y y M T k 0 W i I v P j x F b n R y e S B U e X B l P S J G a W x s Q 2 9 s d W 1 u V H l w Z X M i I F Z h b H V l P S J z Q m d Z R 0 F 3 P T 0 i L z 4 8 R W 5 0 c n k g V H l w Z T 0 i R m l s b E N v b H V t b k 5 h b W V z I i B W Y W x 1 Z T 0 i c 1 s m c X V v d D t E a X Z p c 2 l v b i 9 T Y W x l c y B Z Z W F y J n F 1 b 3 Q 7 L C Z x d W 9 0 O 0 J 1 c 2 l u Z X N z I F V u a X Q m c X V v d D s s J n F 1 b 3 Q 7 W W V h c i Z x d W 9 0 O y w m c X V v d D t T Y W x 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z V k N j l m Z j I t Y 2 U 4 M S 0 0 Z j Z k L W I 3 M G M t Y T E z M G E 4 Y z h j N D Y 0 I i 8 + P E V u d H J 5 I F R 5 c G U 9 I l J l b G F 0 a W 9 u c 2 h p c E l u Z m 9 D b 2 5 0 Y W l u Z X I i I F Z h b H V l P S J z e y Z x d W 9 0 O 2 N v b H V t b k N v d W 5 0 J n F 1 b 3 Q 7 O j Q s J n F 1 b 3 Q 7 a 2 V 5 Q 2 9 s d W 1 u T m F t Z X M m c X V v d D s 6 W 1 0 s J n F 1 b 3 Q 7 c X V l c n l S Z W x h d G l v b n N o a X B z J n F 1 b 3 Q 7 O l t d L C Z x d W 9 0 O 2 N v b H V t b k l k Z W 5 0 a X R p Z X M m c X V v d D s 6 W y Z x d W 9 0 O 1 N l Y 3 R p b 2 4 x L 1 R h Y m x l N y 9 B d X R v U m V t b 3 Z l Z E N v b H V t b n M x L n t E a X Z p c 2 l v b i 9 T Y W x l c y B Z Z W F y L D B 9 J n F 1 b 3 Q 7 L C Z x d W 9 0 O 1 N l Y 3 R p b 2 4 x L 1 R h Y m x l N y 9 B d X R v U m V t b 3 Z l Z E N v b H V t b n M x L n t C d X N p b m V z c y B V b m l 0 L D F 9 J n F 1 b 3 Q 7 L C Z x d W 9 0 O 1 N l Y 3 R p b 2 4 x L 1 R h Y m x l N y 9 B d X R v U m V t b 3 Z l Z E N v b H V t b n M x L n t Z Z W F y L D J 9 J n F 1 b 3 Q 7 L C Z x d W 9 0 O 1 N l Y 3 R p b 2 4 x L 1 R h Y m x l N y 9 B d X R v U m V t b 3 Z l Z E N v b H V t b n M x L n t T Y W x l c y w z f S Z x d W 9 0 O 1 0 s J n F 1 b 3 Q 7 Q 2 9 s d W 1 u Q 2 9 1 b n Q m c X V v d D s 6 N C w m c X V v d D t L Z X l D b 2 x 1 b W 5 O Y W 1 l c y Z x d W 9 0 O z p b X S w m c X V v d D t D b 2 x 1 b W 5 J Z G V u d G l 0 a W V z J n F 1 b 3 Q 7 O l s m c X V v d D t T Z W N 0 a W 9 u M S 9 U Y W J s Z T c v Q X V 0 b 1 J l b W 9 2 Z W R D b 2 x 1 b W 5 z M S 5 7 R G l 2 a X N p b 2 4 v U 2 F s Z X M g W W V h c i w w f S Z x d W 9 0 O y w m c X V v d D t T Z W N 0 a W 9 u M S 9 U Y W J s Z T c v Q X V 0 b 1 J l b W 9 2 Z W R D b 2 x 1 b W 5 z M S 5 7 Q n V z a W 5 l c 3 M g V W 5 p d C w x f S Z x d W 9 0 O y w m c X V v d D t T Z W N 0 a W 9 u M S 9 U Y W J s Z T c v Q X V 0 b 1 J l b W 9 2 Z W R D b 2 x 1 b W 5 z M S 5 7 W W V h c i w y f S Z x d W 9 0 O y w m c X V v d D t T Z W N 0 a W 9 u M S 9 U Y W J s Z T c v Q X V 0 b 1 J l b W 9 2 Z W R D b 2 x 1 b W 5 z M S 5 7 U 2 F s Z X M 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R h Y m x l N 1 8 y I i 8 + P C 9 T d G F i b G V F b n R y a W V z P j w v S X R l b T 4 8 S X R l b T 4 8 S X R l b U x v Y 2 F 0 a W 9 u P j x J d G V t V H l w Z T 5 G b 3 J t d W x h P C 9 J d G V t V H l w Z T 4 8 S X R l b V B h d G g + U 2 V j d G l v b j E v Y 2 F w c 3 R v b m V f d G F i b G V z X 3 B h c n Q x P C 9 J d G V t U G F 0 a D 4 8 L 0 l 0 Z W 1 M b 2 N h d G l v b j 4 8 U 3 R h Y m x l R W 5 0 c m l l c z 4 8 R W 5 0 c n k g V H l w Z T 0 i Q W R k Z W R U b 0 R h d G F N b 2 R l b C I g V m F s d W U 9 I m w w I i 8 + P E V u d H J 5 I F R 5 c G U 9 I k J 1 Z m Z l c k 5 l e H R S Z W Z y Z X N o I i B W Y W x 1 Z T 0 i b D E i L z 4 8 R W 5 0 c n k g V H l w Z T 0 i R m l s b E N v d W 5 0 I i B W Y W x 1 Z T 0 i b D E w N C I v P j x F b n R y e S B U e X B l P S J G a W x s R W 5 h Y m x l Z C I g V m F s d W U 9 I m w w I i 8 + P E V u d H J 5 I F R 5 c G U 9 I k Z p b G x F c n J v c k N v Z G U i I F Z h b H V l P S J z V W 5 r b m 9 3 b i I v P j x F b n R y e S B U e X B l P S J G a W x s R X J y b 3 J D b 3 V u d C I g V m F s d W U 9 I m w w I i 8 + P E V u d H J 5 I F R 5 c G U 9 I k Z p b G x M Y X N 0 V X B k Y X R l Z C I g V m F s d W U 9 I m Q y M D I y L T A z L T A 4 V D A 3 O j I 0 O j Q z L j c 2 N j Y w M T B a I i 8 + P E V u d H J 5 I F R 5 c G U 9 I k Z p b G x D b 2 x 1 b W 5 U e X B l c y I g V m F s d W U 9 I n N C Z 1 l H Q m d F Q U F 3 T U p B d 0 1 E Q U F B R 0 J n W U d C Z 1 l S R V J F U k V S R V J F U k U 9 I i 8 + P E V u d H J 5 I F R 5 c G U 9 I k Z p b G x D b 2 x 1 b W 5 O Y W 1 l c y I g V m F s d W U 9 I n N b J n F 1 b 3 Q 7 U 2 F s Z X M g V G V h b S B M Z W F k J n F 1 b 3 Q 7 L C Z x d W 9 0 O 1 B h e U d y Y W R l J n F 1 b 3 Q 7 L C Z x d W 9 0 O 1 J l Z 2 l v b i Z x d W 9 0 O y w m c X V v d D t F b X B J R C Z x d W 9 0 O y w m c X V v d D t J c 0 Z v d W 5 k J n F 1 b 3 Q 7 L C Z x d W 9 0 O 0 N v b H V t b j Y m c X V v d D s s J n F 1 b 3 Q 7 V 2 V l a z A r J n F 1 b 3 Q 7 L C Z x d W 9 0 O 1 d l Z W s x K y Z x d W 9 0 O y w m c X V v d D t E Y X R l J n F 1 b 3 Q 7 L C Z x d W 9 0 O 1 N h b G V z I F B l c m l v Z C Z x d W 9 0 O y w m c X V v d D t T Y W x l c y B Z Z W F y J n F 1 b 3 Q 7 L C Z x d W 9 0 O 1 F 1 Y X J 0 Z X I m c X V v d D s s J n F 1 b 3 Q 7 Q 2 9 s d W 1 u M T M m c X V v d D s s J n F 1 b 3 Q 7 Q 2 9 s d W 1 u M T Q m c X V v d D s s J n F 1 b 3 Q 7 U F J P R F 9 D T 0 R F J n F 1 b 3 Q 7 L C Z x d W 9 0 O 1 B S T 0 R f T k F N R S Z x d W 9 0 O y w m c X V v d D t V U k w m c X V v d D s s J n F 1 b 3 Q 7 b G l u a y Z x d W 9 0 O y w m c X V v d D t N Y W 5 1 Z m F j d H V y Z X I m c X V v d D s s J n F 1 b 3 Q 7 R X h 0 Z W 5 k Z W Q g U 2 V y d m l j Z S B Q b G F u J n F 1 b 3 Q 7 L C Z x d W 9 0 O 1 d h c n J h b n R 5 I F B y a W N l J n F 1 b 3 Q 7 L C Z x d W 9 0 O z I w M T l R M S Z x d W 9 0 O y w m c X V v d D s y M D E 5 U T I m c X V v d D s s J n F 1 b 3 Q 7 M j A x O V E z J n F 1 b 3 Q 7 L C Z x d W 9 0 O z I w M T l R N C Z x d W 9 0 O y w m c X V v d D s y M D I w U T E m c X V v d D s s J n F 1 b 3 Q 7 M j A y M F E y J n F 1 b 3 Q 7 L C Z x d W 9 0 O z I w M j B R M y Z x d W 9 0 O y w m c X V v d D s y M D I w U T Q m c X V v d D t d I i 8 + P E V u d H J 5 I F R 5 c G U 9 I k Z p b G x l Z E N v b X B s Z X R l U m V z d W x 0 V G 9 X b 3 J r c 2 h l Z X Q i I F Z h b H V l P S J s M C I v P j x F b n R y e S B U e X B l P S J G a W x s U 3 R h d H V z I i B W Y W x 1 Z T 0 i c 0 N v b X B s Z X R l I i 8 + P E V u d H J 5 I F R 5 c G U 9 I k Z p b G x U b 0 R h d G F N b 2 R l b E V u Y W J s Z W Q i I F Z h b H V l P S J s M C I v P j x F b n R y e S B U e X B l P S J J c 1 B y a X Z h d G U i I F Z h b H V l P S J s M C I v P j x F b n R y e S B U e X B l P S J S Z W x h d G l v b n N o a X B J b m Z v Q 2 9 u d G F p b m V y I i B W Y W x 1 Z T 0 i c 3 s m c X V v d D t j b 2 x 1 b W 5 D b 3 V u d C Z x d W 9 0 O z o y O S w m c X V v d D t r Z X l D b 2 x 1 b W 5 O Y W 1 l c y Z x d W 9 0 O z p b X S w m c X V v d D t x d W V y e V J l b G F 0 a W 9 u c 2 h p c H M m c X V v d D s 6 W 1 0 s J n F 1 b 3 Q 7 Y 2 9 s d W 1 u S W R l b n R p d G l l c y Z x d W 9 0 O z p b J n F 1 b 3 Q 7 U 2 V j d G l v b j E v Y 2 F w c 3 R v b m V f d G F i b G V z X 3 B h c n Q x L 0 N o Y W 5 n Z W Q g V H l w Z T E u e 1 N h b G V z I F R l Y W 0 g T G V h Z C w w f S Z x d W 9 0 O y w m c X V v d D t T Z W N 0 a W 9 u M S 9 j Y X B z d G 9 u Z V 9 0 Y W J s Z X N f c G F y d D E v Q 2 h h b m d l Z C B U e X B l M S 5 7 U G F 5 R 3 J h Z G U s M X 0 m c X V v d D s s J n F 1 b 3 Q 7 U 2 V j d G l v b j E v Y 2 F w c 3 R v b m V f d G F i b G V z X 3 B h c n Q x L 0 N o Y W 5 n Z W Q g V H l w Z T E u e 1 J l Z 2 l v b i w y f S Z x d W 9 0 O y w m c X V v d D t T Z W N 0 a W 9 u M S 9 j Y X B z d G 9 u Z V 9 0 Y W J s Z X N f c G F y d D E v Q 2 h h b m d l Z C B U e X B l M S 5 7 R W 1 w S U Q s M 3 0 m c X V v d D s s J n F 1 b 3 Q 7 U 2 V j d G l v b j E v Y 2 F w c 3 R v b m V f d G F i b G V z X 3 B h c n Q x L 0 N o Y W 5 n Z W Q g V H l w Z T E u e 0 l z R m 9 1 b m Q s N H 0 m c X V v d D s s J n F 1 b 3 Q 7 U 2 V j d G l v b j E v Y 2 F w c 3 R v b m V f d G F i b G V z X 3 B h c n Q x L 0 N o Y W 5 n Z W Q g V H l w Z T E u e 0 N v b H V t b j Y s N X 0 m c X V v d D s s J n F 1 b 3 Q 7 U 2 V j d G l v b j E v Y 2 F w c 3 R v b m V f d G F i b G V z X 3 B h c n Q x L 0 N o Y W 5 n Z W Q g V H l w Z T E u e 1 d l Z W s w K y w 2 f S Z x d W 9 0 O y w m c X V v d D t T Z W N 0 a W 9 u M S 9 j Y X B z d G 9 u Z V 9 0 Y W J s Z X N f c G F y d D E v Q 2 h h b m d l Z C B U e X B l M S 5 7 V 2 V l a z E r L D d 9 J n F 1 b 3 Q 7 L C Z x d W 9 0 O 1 N l Y 3 R p b 2 4 x L 2 N h c H N 0 b 2 5 l X 3 R h Y m x l c 1 9 w Y X J 0 M S 9 D a G F u Z 2 V k I F R 5 c G U x L n t E Y X R l L D h 9 J n F 1 b 3 Q 7 L C Z x d W 9 0 O 1 N l Y 3 R p b 2 4 x L 2 N h c H N 0 b 2 5 l X 3 R h Y m x l c 1 9 w Y X J 0 M S 9 D a G F u Z 2 V k I F R 5 c G U x L n t T Y W x l c y B Q Z X J p b 2 Q s O X 0 m c X V v d D s s J n F 1 b 3 Q 7 U 2 V j d G l v b j E v Y 2 F w c 3 R v b m V f d G F i b G V z X 3 B h c n Q x L 0 N o Y W 5 n Z W Q g V H l w Z T E u e 1 N h b G V z I F l l Y X I s M T B 9 J n F 1 b 3 Q 7 L C Z x d W 9 0 O 1 N l Y 3 R p b 2 4 x L 2 N h c H N 0 b 2 5 l X 3 R h Y m x l c 1 9 w Y X J 0 M S 9 D a G F u Z 2 V k I F R 5 c G U x L n t R d W F y d G V y L D E x f S Z x d W 9 0 O y w m c X V v d D t T Z W N 0 a W 9 u M S 9 j Y X B z d G 9 u Z V 9 0 Y W J s Z X N f c G F y d D E v Q 2 h h b m d l Z C B U e X B l M S 5 7 Q 2 9 s d W 1 u M T M s M T J 9 J n F 1 b 3 Q 7 L C Z x d W 9 0 O 1 N l Y 3 R p b 2 4 x L 2 N h c H N 0 b 2 5 l X 3 R h Y m x l c 1 9 w Y X J 0 M S 9 D a G F u Z 2 V k I F R 5 c G U x L n t D b 2 x 1 b W 4 x N C w x M 3 0 m c X V v d D s s J n F 1 b 3 Q 7 U 2 V j d G l v b j E v Y 2 F w c 3 R v b m V f d G F i b G V z X 3 B h c n Q x L 0 N o Y W 5 n Z W Q g V H l w Z T E u e 1 B S T 0 R f Q 0 9 E R S w x N H 0 m c X V v d D s s J n F 1 b 3 Q 7 U 2 V j d G l v b j E v Y 2 F w c 3 R v b m V f d G F i b G V z X 3 B h c n Q x L 0 N o Y W 5 n Z W Q g V H l w Z T E u e 1 B S T 0 R f T k F N R S w x N X 0 m c X V v d D s s J n F 1 b 3 Q 7 U 2 V j d G l v b j E v Y 2 F w c 3 R v b m V f d G F i b G V z X 3 B h c n Q x L 0 N o Y W 5 n Z W Q g V H l w Z T E u e 1 V S T C w x N n 0 m c X V v d D s s J n F 1 b 3 Q 7 U 2 V j d G l v b j E v Y 2 F w c 3 R v b m V f d G F i b G V z X 3 B h c n Q x L 0 N o Y W 5 n Z W Q g V H l w Z T E u e 2 x p b m s s M T d 9 J n F 1 b 3 Q 7 L C Z x d W 9 0 O 1 N l Y 3 R p b 2 4 x L 2 N h c H N 0 b 2 5 l X 3 R h Y m x l c 1 9 w Y X J 0 M S 9 D a G F u Z 2 V k I F R 5 c G U x L n t N Y W 5 1 Z m F j d H V y Z X I s M T h 9 J n F 1 b 3 Q 7 L C Z x d W 9 0 O 1 N l Y 3 R p b 2 4 x L 2 N h c H N 0 b 2 5 l X 3 R h Y m x l c 1 9 w Y X J 0 M S 9 D a G F u Z 2 V k I F R 5 c G U x L n t F e H R l b m R l Z C B T Z X J 2 a W N l I F B s Y W 4 s M T l 9 J n F 1 b 3 Q 7 L C Z x d W 9 0 O 1 N l Y 3 R p b 2 4 x L 2 N h c H N 0 b 2 5 l X 3 R h Y m x l c 1 9 w Y X J 0 M S 9 D a G F u Z 2 V k I F R 5 c G U x L n t X Y X J y Y W 5 0 e S B Q c m l j Z S w y M H 0 m c X V v d D s s J n F 1 b 3 Q 7 U 2 V j d G l v b j E v Y 2 F w c 3 R v b m V f d G F i b G V z X 3 B h c n Q x L 0 N o Y W 5 n Z W Q g V H l w Z T E u e z I w M T l R M S w y M X 0 m c X V v d D s s J n F 1 b 3 Q 7 U 2 V j d G l v b j E v Y 2 F w c 3 R v b m V f d G F i b G V z X 3 B h c n Q x L 0 N o Y W 5 n Z W Q g V H l w Z T E u e z I w M T l R M i w y M n 0 m c X V v d D s s J n F 1 b 3 Q 7 U 2 V j d G l v b j E v Y 2 F w c 3 R v b m V f d G F i b G V z X 3 B h c n Q x L 0 N o Y W 5 n Z W Q g V H l w Z T E u e z I w M T l R M y w y M 3 0 m c X V v d D s s J n F 1 b 3 Q 7 U 2 V j d G l v b j E v Y 2 F w c 3 R v b m V f d G F i b G V z X 3 B h c n Q x L 0 N o Y W 5 n Z W Q g V H l w Z T E u e z I w M T l R N C w y N H 0 m c X V v d D s s J n F 1 b 3 Q 7 U 2 V j d G l v b j E v Y 2 F w c 3 R v b m V f d G F i b G V z X 3 B h c n Q x L 0 N o Y W 5 n Z W Q g V H l w Z T E u e z I w M j B R M S w y N X 0 m c X V v d D s s J n F 1 b 3 Q 7 U 2 V j d G l v b j E v Y 2 F w c 3 R v b m V f d G F i b G V z X 3 B h c n Q x L 0 N o Y W 5 n Z W Q g V H l w Z T E u e z I w M j B R M i w y N n 0 m c X V v d D s s J n F 1 b 3 Q 7 U 2 V j d G l v b j E v Y 2 F w c 3 R v b m V f d G F i b G V z X 3 B h c n Q x L 0 N o Y W 5 n Z W Q g V H l w Z T E u e z I w M j B R M y w y N 3 0 m c X V v d D s s J n F 1 b 3 Q 7 U 2 V j d G l v b j E v Y 2 F w c 3 R v b m V f d G F i b G V z X 3 B h c n Q x L 0 N o Y W 5 n Z W Q g V H l w Z T E u e z I w M j B R N C w y O H 0 m c X V v d D t d L C Z x d W 9 0 O 0 N v b H V t b k N v d W 5 0 J n F 1 b 3 Q 7 O j I 5 L C Z x d W 9 0 O 0 t l e U N v b H V t b k 5 h b W V z J n F 1 b 3 Q 7 O l t d L C Z x d W 9 0 O 0 N v b H V t b k l k Z W 5 0 a X R p Z X M m c X V v d D s 6 W y Z x d W 9 0 O 1 N l Y 3 R p b 2 4 x L 2 N h c H N 0 b 2 5 l X 3 R h Y m x l c 1 9 w Y X J 0 M S 9 D a G F u Z 2 V k I F R 5 c G U x L n t T Y W x l c y B U Z W F t I E x l Y W Q s M H 0 m c X V v d D s s J n F 1 b 3 Q 7 U 2 V j d G l v b j E v Y 2 F w c 3 R v b m V f d G F i b G V z X 3 B h c n Q x L 0 N o Y W 5 n Z W Q g V H l w Z T E u e 1 B h e U d y Y W R l L D F 9 J n F 1 b 3 Q 7 L C Z x d W 9 0 O 1 N l Y 3 R p b 2 4 x L 2 N h c H N 0 b 2 5 l X 3 R h Y m x l c 1 9 w Y X J 0 M S 9 D a G F u Z 2 V k I F R 5 c G U x L n t S Z W d p b 2 4 s M n 0 m c X V v d D s s J n F 1 b 3 Q 7 U 2 V j d G l v b j E v Y 2 F w c 3 R v b m V f d G F i b G V z X 3 B h c n Q x L 0 N o Y W 5 n Z W Q g V H l w Z T E u e 0 V t c E l E L D N 9 J n F 1 b 3 Q 7 L C Z x d W 9 0 O 1 N l Y 3 R p b 2 4 x L 2 N h c H N 0 b 2 5 l X 3 R h Y m x l c 1 9 w Y X J 0 M S 9 D a G F u Z 2 V k I F R 5 c G U x L n t J c 0 Z v d W 5 k L D R 9 J n F 1 b 3 Q 7 L C Z x d W 9 0 O 1 N l Y 3 R p b 2 4 x L 2 N h c H N 0 b 2 5 l X 3 R h Y m x l c 1 9 w Y X J 0 M S 9 D a G F u Z 2 V k I F R 5 c G U x L n t D b 2 x 1 b W 4 2 L D V 9 J n F 1 b 3 Q 7 L C Z x d W 9 0 O 1 N l Y 3 R p b 2 4 x L 2 N h c H N 0 b 2 5 l X 3 R h Y m x l c 1 9 w Y X J 0 M S 9 D a G F u Z 2 V k I F R 5 c G U x L n t X Z W V r M C s s N n 0 m c X V v d D s s J n F 1 b 3 Q 7 U 2 V j d G l v b j E v Y 2 F w c 3 R v b m V f d G F i b G V z X 3 B h c n Q x L 0 N o Y W 5 n Z W Q g V H l w Z T E u e 1 d l Z W s x K y w 3 f S Z x d W 9 0 O y w m c X V v d D t T Z W N 0 a W 9 u M S 9 j Y X B z d G 9 u Z V 9 0 Y W J s Z X N f c G F y d D E v Q 2 h h b m d l Z C B U e X B l M S 5 7 R G F 0 Z S w 4 f S Z x d W 9 0 O y w m c X V v d D t T Z W N 0 a W 9 u M S 9 j Y X B z d G 9 u Z V 9 0 Y W J s Z X N f c G F y d D E v Q 2 h h b m d l Z C B U e X B l M S 5 7 U 2 F s Z X M g U G V y a W 9 k L D l 9 J n F 1 b 3 Q 7 L C Z x d W 9 0 O 1 N l Y 3 R p b 2 4 x L 2 N h c H N 0 b 2 5 l X 3 R h Y m x l c 1 9 w Y X J 0 M S 9 D a G F u Z 2 V k I F R 5 c G U x L n t T Y W x l c y B Z Z W F y L D E w f S Z x d W 9 0 O y w m c X V v d D t T Z W N 0 a W 9 u M S 9 j Y X B z d G 9 u Z V 9 0 Y W J s Z X N f c G F y d D E v Q 2 h h b m d l Z C B U e X B l M S 5 7 U X V h c n R l c i w x M X 0 m c X V v d D s s J n F 1 b 3 Q 7 U 2 V j d G l v b j E v Y 2 F w c 3 R v b m V f d G F i b G V z X 3 B h c n Q x L 0 N o Y W 5 n Z W Q g V H l w Z T E u e 0 N v b H V t b j E z L D E y f S Z x d W 9 0 O y w m c X V v d D t T Z W N 0 a W 9 u M S 9 j Y X B z d G 9 u Z V 9 0 Y W J s Z X N f c G F y d D E v Q 2 h h b m d l Z C B U e X B l M S 5 7 Q 2 9 s d W 1 u M T Q s M T N 9 J n F 1 b 3 Q 7 L C Z x d W 9 0 O 1 N l Y 3 R p b 2 4 x L 2 N h c H N 0 b 2 5 l X 3 R h Y m x l c 1 9 w Y X J 0 M S 9 D a G F u Z 2 V k I F R 5 c G U x L n t Q U k 9 E X 0 N P R E U s M T R 9 J n F 1 b 3 Q 7 L C Z x d W 9 0 O 1 N l Y 3 R p b 2 4 x L 2 N h c H N 0 b 2 5 l X 3 R h Y m x l c 1 9 w Y X J 0 M S 9 D a G F u Z 2 V k I F R 5 c G U x L n t Q U k 9 E X 0 5 B T U U s M T V 9 J n F 1 b 3 Q 7 L C Z x d W 9 0 O 1 N l Y 3 R p b 2 4 x L 2 N h c H N 0 b 2 5 l X 3 R h Y m x l c 1 9 w Y X J 0 M S 9 D a G F u Z 2 V k I F R 5 c G U x L n t V U k w s M T Z 9 J n F 1 b 3 Q 7 L C Z x d W 9 0 O 1 N l Y 3 R p b 2 4 x L 2 N h c H N 0 b 2 5 l X 3 R h Y m x l c 1 9 w Y X J 0 M S 9 D a G F u Z 2 V k I F R 5 c G U x L n t s a W 5 r L D E 3 f S Z x d W 9 0 O y w m c X V v d D t T Z W N 0 a W 9 u M S 9 j Y X B z d G 9 u Z V 9 0 Y W J s Z X N f c G F y d D E v Q 2 h h b m d l Z C B U e X B l M S 5 7 T W F u d W Z h Y 3 R 1 c m V y L D E 4 f S Z x d W 9 0 O y w m c X V v d D t T Z W N 0 a W 9 u M S 9 j Y X B z d G 9 u Z V 9 0 Y W J s Z X N f c G F y d D E v Q 2 h h b m d l Z C B U e X B l M S 5 7 R X h 0 Z W 5 k Z W Q g U 2 V y d m l j Z S B Q b G F u L D E 5 f S Z x d W 9 0 O y w m c X V v d D t T Z W N 0 a W 9 u M S 9 j Y X B z d G 9 u Z V 9 0 Y W J s Z X N f c G F y d D E v Q 2 h h b m d l Z C B U e X B l M S 5 7 V 2 F y c m F u d H k g U H J p Y 2 U s M j B 9 J n F 1 b 3 Q 7 L C Z x d W 9 0 O 1 N l Y 3 R p b 2 4 x L 2 N h c H N 0 b 2 5 l X 3 R h Y m x l c 1 9 w Y X J 0 M S 9 D a G F u Z 2 V k I F R 5 c G U x L n s y M D E 5 U T E s M j F 9 J n F 1 b 3 Q 7 L C Z x d W 9 0 O 1 N l Y 3 R p b 2 4 x L 2 N h c H N 0 b 2 5 l X 3 R h Y m x l c 1 9 w Y X J 0 M S 9 D a G F u Z 2 V k I F R 5 c G U x L n s y M D E 5 U T I s M j J 9 J n F 1 b 3 Q 7 L C Z x d W 9 0 O 1 N l Y 3 R p b 2 4 x L 2 N h c H N 0 b 2 5 l X 3 R h Y m x l c 1 9 w Y X J 0 M S 9 D a G F u Z 2 V k I F R 5 c G U x L n s y M D E 5 U T M s M j N 9 J n F 1 b 3 Q 7 L C Z x d W 9 0 O 1 N l Y 3 R p b 2 4 x L 2 N h c H N 0 b 2 5 l X 3 R h Y m x l c 1 9 w Y X J 0 M S 9 D a G F u Z 2 V k I F R 5 c G U x L n s y M D E 5 U T Q s M j R 9 J n F 1 b 3 Q 7 L C Z x d W 9 0 O 1 N l Y 3 R p b 2 4 x L 2 N h c H N 0 b 2 5 l X 3 R h Y m x l c 1 9 w Y X J 0 M S 9 D a G F u Z 2 V k I F R 5 c G U x L n s y M D I w U T E s M j V 9 J n F 1 b 3 Q 7 L C Z x d W 9 0 O 1 N l Y 3 R p b 2 4 x L 2 N h c H N 0 b 2 5 l X 3 R h Y m x l c 1 9 w Y X J 0 M S 9 D a G F u Z 2 V k I F R 5 c G U x L n s y M D I w U T I s M j Z 9 J n F 1 b 3 Q 7 L C Z x d W 9 0 O 1 N l Y 3 R p b 2 4 x L 2 N h c H N 0 b 2 5 l X 3 R h Y m x l c 1 9 w Y X J 0 M S 9 D a G F u Z 2 V k I F R 5 c G U x L n s y M D I w U T M s M j d 9 J n F 1 b 3 Q 7 L C Z x d W 9 0 O 1 N l Y 3 R p b 2 4 x L 2 N h c H N 0 b 2 5 l X 3 R h Y m x l c 1 9 w Y X J 0 M S 9 D a G F u Z 2 V k I F R 5 c G U x L n s y M D I w U T Q s M j h 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m V n a W 9 u I V B p d m 9 0 V G F i b G U x I i 8 + P C 9 T d G F i b G V F b n R y a W V z P j w v S X R l b T 4 8 S X R l b T 4 8 S X R l b U x v Y 2 F 0 a W 9 u P j x J d G V t V H l w Z T 5 G b 3 J t d W x h P C 9 J d G V t V H l w Z T 4 8 S X R l b V B h d G g + U 2 V j d G l v b j E v Y 2 F w c 3 R v b m V f d G F i b G V z X 3 B h c n Q x J T I w K D I p P C 9 J d G V t U G F 0 a D 4 8 L 0 l 0 Z W 1 M b 2 N h d G l v b j 4 8 U 3 R h Y m x l R W 5 0 c m l l c z 4 8 R W 5 0 c n k g V H l w Z T 0 i Q W R k Z W R U b 0 R h d G F N b 2 R l b C I g V m F s d W U 9 I m w w I i 8 + P E V u d H J 5 I F R 5 c G U 9 I k J 1 Z m Z l c k 5 l e H R S Z W Z y Z X N o I i B W Y W x 1 Z T 0 i b D E i L z 4 8 R W 5 0 c n k g V H l w Z T 0 i R m l s b E N v d W 5 0 I i B W Y W x 1 Z T 0 i b D E w N C I v P j x F b n R y e S B U e X B l P S J G a W x s R W 5 h Y m x l Z C I g V m F s d W U 9 I m w w I i 8 + P E V u d H J 5 I F R 5 c G U 9 I k Z p b G x F c n J v c k N v Z G U i I F Z h b H V l P S J z V W 5 r b m 9 3 b i I v P j x F b n R y e S B U e X B l P S J G a W x s R X J y b 3 J D b 3 V u d C I g V m F s d W U 9 I m w w I i 8 + P E V u d H J 5 I F R 5 c G U 9 I k Z p b G x M Y X N 0 V X B k Y X R l Z C I g V m F s d W U 9 I m Q y M D I y L T A z L T A 4 V D A 3 O j I 4 O j Q 0 L j c 2 N z M x M z J a I i 8 + P E V u d H J 5 I F R 5 c G U 9 I k Z p b G x D b 2 x 1 b W 5 U e X B l c y I g V m F s d W U 9 I n N C Z 1 l H Q m d F Q U F 3 T U p B d 0 1 E Q U F B R 0 J n W U d C Z 1 l S R V J F U k V S R V J F U k U 9 I i 8 + P E V u d H J 5 I F R 5 c G U 9 I k Z p b G x D b 2 x 1 b W 5 O Y W 1 l c y I g V m F s d W U 9 I n N b J n F 1 b 3 Q 7 U 2 F s Z X M g V G V h b S B M Z W F k J n F 1 b 3 Q 7 L C Z x d W 9 0 O 1 B h e U d y Y W R l J n F 1 b 3 Q 7 L C Z x d W 9 0 O 1 J l Z 2 l v b i Z x d W 9 0 O y w m c X V v d D t F b X B J R C Z x d W 9 0 O y w m c X V v d D t J c 0 Z v d W 5 k J n F 1 b 3 Q 7 L C Z x d W 9 0 O 0 N v b H V t b j Y m c X V v d D s s J n F 1 b 3 Q 7 V 2 V l a z A r J n F 1 b 3 Q 7 L C Z x d W 9 0 O 1 d l Z W s x K y Z x d W 9 0 O y w m c X V v d D t E Y X R l J n F 1 b 3 Q 7 L C Z x d W 9 0 O 1 N h b G V z I F B l c m l v Z C Z x d W 9 0 O y w m c X V v d D t T Y W x l c y B Z Z W F y J n F 1 b 3 Q 7 L C Z x d W 9 0 O 1 F 1 Y X J 0 Z X I m c X V v d D s s J n F 1 b 3 Q 7 Q 2 9 s d W 1 u M T M m c X V v d D s s J n F 1 b 3 Q 7 Q 2 9 s d W 1 u M T Q m c X V v d D s s J n F 1 b 3 Q 7 U F J P R F 9 D T 0 R F J n F 1 b 3 Q 7 L C Z x d W 9 0 O 1 B S T 0 R f T k F N R S Z x d W 9 0 O y w m c X V v d D t V U k w m c X V v d D s s J n F 1 b 3 Q 7 b G l u a y Z x d W 9 0 O y w m c X V v d D t N Y W 5 1 Z m F j d H V y Z X I m c X V v d D s s J n F 1 b 3 Q 7 R X h 0 Z W 5 k Z W Q g U 2 V y d m l j Z S B Q b G F u J n F 1 b 3 Q 7 L C Z x d W 9 0 O 1 d h c n J h b n R 5 I F B y a W N l J n F 1 b 3 Q 7 L C Z x d W 9 0 O z I w M T l R M S Z x d W 9 0 O y w m c X V v d D s y M D E 5 U T I m c X V v d D s s J n F 1 b 3 Q 7 M j A x O V E z J n F 1 b 3 Q 7 L C Z x d W 9 0 O z I w M T l R N C Z x d W 9 0 O y w m c X V v d D s y M D I w U T E m c X V v d D s s J n F 1 b 3 Q 7 M j A y M F E y J n F 1 b 3 Q 7 L C Z x d W 9 0 O z I w M j B R M y Z x d W 9 0 O y w m c X V v d D s y M D I w U T Q m c X V v d D t d I i 8 + P E V u d H J 5 I F R 5 c G U 9 I k Z p b G x l Z E N v b X B s Z X R l U m V z d W x 0 V G 9 X b 3 J r c 2 h l Z X Q i I F Z h b H V l P S J s M C I v P j x F b n R y e S B U e X B l P S J G a W x s U 3 R h d H V z I i B W Y W x 1 Z T 0 i c 0 N v b X B s Z X R l I i 8 + P E V u d H J 5 I F R 5 c G U 9 I k Z p b G x U b 0 R h d G F N b 2 R l b E V u Y W J s Z W Q i I F Z h b H V l P S J s M C I v P j x F b n R y e S B U e X B l P S J J c 1 B y a X Z h d G U i I F Z h b H V l P S J s M C I v P j x F b n R y e S B U e X B l P S J S Z W x h d G l v b n N o a X B J b m Z v Q 2 9 u d G F p b m V y I i B W Y W x 1 Z T 0 i c 3 s m c X V v d D t j b 2 x 1 b W 5 D b 3 V u d C Z x d W 9 0 O z o y O S w m c X V v d D t r Z X l D b 2 x 1 b W 5 O Y W 1 l c y Z x d W 9 0 O z p b X S w m c X V v d D t x d W V y e V J l b G F 0 a W 9 u c 2 h p c H M m c X V v d D s 6 W 1 0 s J n F 1 b 3 Q 7 Y 2 9 s d W 1 u S W R l b n R p d G l l c y Z x d W 9 0 O z p b J n F 1 b 3 Q 7 U 2 V j d G l v b j E v Y 2 F w c 3 R v b m V f d G F i b G V z X 3 B h c n Q x I C g y K S 9 D a G F u Z 2 V k I F R 5 c G U x L n t T Y W x l c y B U Z W F t I E x l Y W Q s M H 0 m c X V v d D s s J n F 1 b 3 Q 7 U 2 V j d G l v b j E v Y 2 F w c 3 R v b m V f d G F i b G V z X 3 B h c n Q x I C g y K S 9 D a G F u Z 2 V k I F R 5 c G U x L n t Q Y X l H c m F k Z S w x f S Z x d W 9 0 O y w m c X V v d D t T Z W N 0 a W 9 u M S 9 j Y X B z d G 9 u Z V 9 0 Y W J s Z X N f c G F y d D E g K D I p L 0 N o Y W 5 n Z W Q g V H l w Z T E u e 1 J l Z 2 l v b i w y f S Z x d W 9 0 O y w m c X V v d D t T Z W N 0 a W 9 u M S 9 j Y X B z d G 9 u Z V 9 0 Y W J s Z X N f c G F y d D E g K D I p L 0 N o Y W 5 n Z W Q g V H l w Z T E u e 0 V t c E l E L D N 9 J n F 1 b 3 Q 7 L C Z x d W 9 0 O 1 N l Y 3 R p b 2 4 x L 2 N h c H N 0 b 2 5 l X 3 R h Y m x l c 1 9 w Y X J 0 M S A o M i k v Q 2 h h b m d l Z C B U e X B l M S 5 7 S X N G b 3 V u Z C w 0 f S Z x d W 9 0 O y w m c X V v d D t T Z W N 0 a W 9 u M S 9 j Y X B z d G 9 u Z V 9 0 Y W J s Z X N f c G F y d D E g K D I p L 0 N o Y W 5 n Z W Q g V H l w Z T E u e 0 N v b H V t b j Y s N X 0 m c X V v d D s s J n F 1 b 3 Q 7 U 2 V j d G l v b j E v Y 2 F w c 3 R v b m V f d G F i b G V z X 3 B h c n Q x I C g y K S 9 D a G F u Z 2 V k I F R 5 c G U x L n t X Z W V r M C s s N n 0 m c X V v d D s s J n F 1 b 3 Q 7 U 2 V j d G l v b j E v Y 2 F w c 3 R v b m V f d G F i b G V z X 3 B h c n Q x I C g y K S 9 D a G F u Z 2 V k I F R 5 c G U x L n t X Z W V r M S s s N 3 0 m c X V v d D s s J n F 1 b 3 Q 7 U 2 V j d G l v b j E v Y 2 F w c 3 R v b m V f d G F i b G V z X 3 B h c n Q x I C g y K S 9 D a G F u Z 2 V k I F R 5 c G U x L n t E Y X R l L D h 9 J n F 1 b 3 Q 7 L C Z x d W 9 0 O 1 N l Y 3 R p b 2 4 x L 2 N h c H N 0 b 2 5 l X 3 R h Y m x l c 1 9 w Y X J 0 M S A o M i k v Q 2 h h b m d l Z C B U e X B l M S 5 7 U 2 F s Z X M g U G V y a W 9 k L D l 9 J n F 1 b 3 Q 7 L C Z x d W 9 0 O 1 N l Y 3 R p b 2 4 x L 2 N h c H N 0 b 2 5 l X 3 R h Y m x l c 1 9 w Y X J 0 M S A o M i k v Q 2 h h b m d l Z C B U e X B l M S 5 7 U 2 F s Z X M g W W V h c i w x M H 0 m c X V v d D s s J n F 1 b 3 Q 7 U 2 V j d G l v b j E v Y 2 F w c 3 R v b m V f d G F i b G V z X 3 B h c n Q x I C g y K S 9 D a G F u Z 2 V k I F R 5 c G U x L n t R d W F y d G V y L D E x f S Z x d W 9 0 O y w m c X V v d D t T Z W N 0 a W 9 u M S 9 j Y X B z d G 9 u Z V 9 0 Y W J s Z X N f c G F y d D E g K D I p L 0 N o Y W 5 n Z W Q g V H l w Z T E u e 0 N v b H V t b j E z L D E y f S Z x d W 9 0 O y w m c X V v d D t T Z W N 0 a W 9 u M S 9 j Y X B z d G 9 u Z V 9 0 Y W J s Z X N f c G F y d D E g K D I p L 0 N o Y W 5 n Z W Q g V H l w Z T E u e 0 N v b H V t b j E 0 L D E z f S Z x d W 9 0 O y w m c X V v d D t T Z W N 0 a W 9 u M S 9 j Y X B z d G 9 u Z V 9 0 Y W J s Z X N f c G F y d D E g K D I p L 0 N o Y W 5 n Z W Q g V H l w Z T E u e 1 B S T 0 R f Q 0 9 E R S w x N H 0 m c X V v d D s s J n F 1 b 3 Q 7 U 2 V j d G l v b j E v Y 2 F w c 3 R v b m V f d G F i b G V z X 3 B h c n Q x I C g y K S 9 D a G F u Z 2 V k I F R 5 c G U x L n t Q U k 9 E X 0 5 B T U U s M T V 9 J n F 1 b 3 Q 7 L C Z x d W 9 0 O 1 N l Y 3 R p b 2 4 x L 2 N h c H N 0 b 2 5 l X 3 R h Y m x l c 1 9 w Y X J 0 M S A o M i k v Q 2 h h b m d l Z C B U e X B l M S 5 7 V V J M L D E 2 f S Z x d W 9 0 O y w m c X V v d D t T Z W N 0 a W 9 u M S 9 j Y X B z d G 9 u Z V 9 0 Y W J s Z X N f c G F y d D E g K D I p L 0 N o Y W 5 n Z W Q g V H l w Z T E u e 2 x p b m s s M T d 9 J n F 1 b 3 Q 7 L C Z x d W 9 0 O 1 N l Y 3 R p b 2 4 x L 2 N h c H N 0 b 2 5 l X 3 R h Y m x l c 1 9 w Y X J 0 M S A o M i k v Q 2 h h b m d l Z C B U e X B l M S 5 7 T W F u d W Z h Y 3 R 1 c m V y L D E 4 f S Z x d W 9 0 O y w m c X V v d D t T Z W N 0 a W 9 u M S 9 j Y X B z d G 9 u Z V 9 0 Y W J s Z X N f c G F y d D E g K D I p L 0 N o Y W 5 n Z W Q g V H l w Z T E u e 0 V 4 d G V u Z G V k I F N l c n Z p Y 2 U g U G x h b i w x O X 0 m c X V v d D s s J n F 1 b 3 Q 7 U 2 V j d G l v b j E v Y 2 F w c 3 R v b m V f d G F i b G V z X 3 B h c n Q x I C g y K S 9 D a G F u Z 2 V k I F R 5 c G U x L n t X Y X J y Y W 5 0 e S B Q c m l j Z S w y M H 0 m c X V v d D s s J n F 1 b 3 Q 7 U 2 V j d G l v b j E v Y 2 F w c 3 R v b m V f d G F i b G V z X 3 B h c n Q x I C g y K S 9 D a G F u Z 2 V k I F R 5 c G U x L n s y M D E 5 U T E s M j F 9 J n F 1 b 3 Q 7 L C Z x d W 9 0 O 1 N l Y 3 R p b 2 4 x L 2 N h c H N 0 b 2 5 l X 3 R h Y m x l c 1 9 w Y X J 0 M S A o M i k v Q 2 h h b m d l Z C B U e X B l M S 5 7 M j A x O V E y L D I y f S Z x d W 9 0 O y w m c X V v d D t T Z W N 0 a W 9 u M S 9 j Y X B z d G 9 u Z V 9 0 Y W J s Z X N f c G F y d D E g K D I p L 0 N o Y W 5 n Z W Q g V H l w Z T E u e z I w M T l R M y w y M 3 0 m c X V v d D s s J n F 1 b 3 Q 7 U 2 V j d G l v b j E v Y 2 F w c 3 R v b m V f d G F i b G V z X 3 B h c n Q x I C g y K S 9 D a G F u Z 2 V k I F R 5 c G U x L n s y M D E 5 U T Q s M j R 9 J n F 1 b 3 Q 7 L C Z x d W 9 0 O 1 N l Y 3 R p b 2 4 x L 2 N h c H N 0 b 2 5 l X 3 R h Y m x l c 1 9 w Y X J 0 M S A o M i k v Q 2 h h b m d l Z C B U e X B l M S 5 7 M j A y M F E x L D I 1 f S Z x d W 9 0 O y w m c X V v d D t T Z W N 0 a W 9 u M S 9 j Y X B z d G 9 u Z V 9 0 Y W J s Z X N f c G F y d D E g K D I p L 0 N o Y W 5 n Z W Q g V H l w Z T E u e z I w M j B R M i w y N n 0 m c X V v d D s s J n F 1 b 3 Q 7 U 2 V j d G l v b j E v Y 2 F w c 3 R v b m V f d G F i b G V z X 3 B h c n Q x I C g y K S 9 D a G F u Z 2 V k I F R 5 c G U x L n s y M D I w U T M s M j d 9 J n F 1 b 3 Q 7 L C Z x d W 9 0 O 1 N l Y 3 R p b 2 4 x L 2 N h c H N 0 b 2 5 l X 3 R h Y m x l c 1 9 w Y X J 0 M S A o M i k v Q 2 h h b m d l Z C B U e X B l M S 5 7 M j A y M F E 0 L D I 4 f S Z x d W 9 0 O 1 0 s J n F 1 b 3 Q 7 Q 2 9 s d W 1 u Q 2 9 1 b n Q m c X V v d D s 6 M j k s J n F 1 b 3 Q 7 S 2 V 5 Q 2 9 s d W 1 u T m F t Z X M m c X V v d D s 6 W 1 0 s J n F 1 b 3 Q 7 Q 2 9 s d W 1 u S W R l b n R p d G l l c y Z x d W 9 0 O z p b J n F 1 b 3 Q 7 U 2 V j d G l v b j E v Y 2 F w c 3 R v b m V f d G F i b G V z X 3 B h c n Q x I C g y K S 9 D a G F u Z 2 V k I F R 5 c G U x L n t T Y W x l c y B U Z W F t I E x l Y W Q s M H 0 m c X V v d D s s J n F 1 b 3 Q 7 U 2 V j d G l v b j E v Y 2 F w c 3 R v b m V f d G F i b G V z X 3 B h c n Q x I C g y K S 9 D a G F u Z 2 V k I F R 5 c G U x L n t Q Y X l H c m F k Z S w x f S Z x d W 9 0 O y w m c X V v d D t T Z W N 0 a W 9 u M S 9 j Y X B z d G 9 u Z V 9 0 Y W J s Z X N f c G F y d D E g K D I p L 0 N o Y W 5 n Z W Q g V H l w Z T E u e 1 J l Z 2 l v b i w y f S Z x d W 9 0 O y w m c X V v d D t T Z W N 0 a W 9 u M S 9 j Y X B z d G 9 u Z V 9 0 Y W J s Z X N f c G F y d D E g K D I p L 0 N o Y W 5 n Z W Q g V H l w Z T E u e 0 V t c E l E L D N 9 J n F 1 b 3 Q 7 L C Z x d W 9 0 O 1 N l Y 3 R p b 2 4 x L 2 N h c H N 0 b 2 5 l X 3 R h Y m x l c 1 9 w Y X J 0 M S A o M i k v Q 2 h h b m d l Z C B U e X B l M S 5 7 S X N G b 3 V u Z C w 0 f S Z x d W 9 0 O y w m c X V v d D t T Z W N 0 a W 9 u M S 9 j Y X B z d G 9 u Z V 9 0 Y W J s Z X N f c G F y d D E g K D I p L 0 N o Y W 5 n Z W Q g V H l w Z T E u e 0 N v b H V t b j Y s N X 0 m c X V v d D s s J n F 1 b 3 Q 7 U 2 V j d G l v b j E v Y 2 F w c 3 R v b m V f d G F i b G V z X 3 B h c n Q x I C g y K S 9 D a G F u Z 2 V k I F R 5 c G U x L n t X Z W V r M C s s N n 0 m c X V v d D s s J n F 1 b 3 Q 7 U 2 V j d G l v b j E v Y 2 F w c 3 R v b m V f d G F i b G V z X 3 B h c n Q x I C g y K S 9 D a G F u Z 2 V k I F R 5 c G U x L n t X Z W V r M S s s N 3 0 m c X V v d D s s J n F 1 b 3 Q 7 U 2 V j d G l v b j E v Y 2 F w c 3 R v b m V f d G F i b G V z X 3 B h c n Q x I C g y K S 9 D a G F u Z 2 V k I F R 5 c G U x L n t E Y X R l L D h 9 J n F 1 b 3 Q 7 L C Z x d W 9 0 O 1 N l Y 3 R p b 2 4 x L 2 N h c H N 0 b 2 5 l X 3 R h Y m x l c 1 9 w Y X J 0 M S A o M i k v Q 2 h h b m d l Z C B U e X B l M S 5 7 U 2 F s Z X M g U G V y a W 9 k L D l 9 J n F 1 b 3 Q 7 L C Z x d W 9 0 O 1 N l Y 3 R p b 2 4 x L 2 N h c H N 0 b 2 5 l X 3 R h Y m x l c 1 9 w Y X J 0 M S A o M i k v Q 2 h h b m d l Z C B U e X B l M S 5 7 U 2 F s Z X M g W W V h c i w x M H 0 m c X V v d D s s J n F 1 b 3 Q 7 U 2 V j d G l v b j E v Y 2 F w c 3 R v b m V f d G F i b G V z X 3 B h c n Q x I C g y K S 9 D a G F u Z 2 V k I F R 5 c G U x L n t R d W F y d G V y L D E x f S Z x d W 9 0 O y w m c X V v d D t T Z W N 0 a W 9 u M S 9 j Y X B z d G 9 u Z V 9 0 Y W J s Z X N f c G F y d D E g K D I p L 0 N o Y W 5 n Z W Q g V H l w Z T E u e 0 N v b H V t b j E z L D E y f S Z x d W 9 0 O y w m c X V v d D t T Z W N 0 a W 9 u M S 9 j Y X B z d G 9 u Z V 9 0 Y W J s Z X N f c G F y d D E g K D I p L 0 N o Y W 5 n Z W Q g V H l w Z T E u e 0 N v b H V t b j E 0 L D E z f S Z x d W 9 0 O y w m c X V v d D t T Z W N 0 a W 9 u M S 9 j Y X B z d G 9 u Z V 9 0 Y W J s Z X N f c G F y d D E g K D I p L 0 N o Y W 5 n Z W Q g V H l w Z T E u e 1 B S T 0 R f Q 0 9 E R S w x N H 0 m c X V v d D s s J n F 1 b 3 Q 7 U 2 V j d G l v b j E v Y 2 F w c 3 R v b m V f d G F i b G V z X 3 B h c n Q x I C g y K S 9 D a G F u Z 2 V k I F R 5 c G U x L n t Q U k 9 E X 0 5 B T U U s M T V 9 J n F 1 b 3 Q 7 L C Z x d W 9 0 O 1 N l Y 3 R p b 2 4 x L 2 N h c H N 0 b 2 5 l X 3 R h Y m x l c 1 9 w Y X J 0 M S A o M i k v Q 2 h h b m d l Z C B U e X B l M S 5 7 V V J M L D E 2 f S Z x d W 9 0 O y w m c X V v d D t T Z W N 0 a W 9 u M S 9 j Y X B z d G 9 u Z V 9 0 Y W J s Z X N f c G F y d D E g K D I p L 0 N o Y W 5 n Z W Q g V H l w Z T E u e 2 x p b m s s M T d 9 J n F 1 b 3 Q 7 L C Z x d W 9 0 O 1 N l Y 3 R p b 2 4 x L 2 N h c H N 0 b 2 5 l X 3 R h Y m x l c 1 9 w Y X J 0 M S A o M i k v Q 2 h h b m d l Z C B U e X B l M S 5 7 T W F u d W Z h Y 3 R 1 c m V y L D E 4 f S Z x d W 9 0 O y w m c X V v d D t T Z W N 0 a W 9 u M S 9 j Y X B z d G 9 u Z V 9 0 Y W J s Z X N f c G F y d D E g K D I p L 0 N o Y W 5 n Z W Q g V H l w Z T E u e 0 V 4 d G V u Z G V k I F N l c n Z p Y 2 U g U G x h b i w x O X 0 m c X V v d D s s J n F 1 b 3 Q 7 U 2 V j d G l v b j E v Y 2 F w c 3 R v b m V f d G F i b G V z X 3 B h c n Q x I C g y K S 9 D a G F u Z 2 V k I F R 5 c G U x L n t X Y X J y Y W 5 0 e S B Q c m l j Z S w y M H 0 m c X V v d D s s J n F 1 b 3 Q 7 U 2 V j d G l v b j E v Y 2 F w c 3 R v b m V f d G F i b G V z X 3 B h c n Q x I C g y K S 9 D a G F u Z 2 V k I F R 5 c G U x L n s y M D E 5 U T E s M j F 9 J n F 1 b 3 Q 7 L C Z x d W 9 0 O 1 N l Y 3 R p b 2 4 x L 2 N h c H N 0 b 2 5 l X 3 R h Y m x l c 1 9 w Y X J 0 M S A o M i k v Q 2 h h b m d l Z C B U e X B l M S 5 7 M j A x O V E y L D I y f S Z x d W 9 0 O y w m c X V v d D t T Z W N 0 a W 9 u M S 9 j Y X B z d G 9 u Z V 9 0 Y W J s Z X N f c G F y d D E g K D I p L 0 N o Y W 5 n Z W Q g V H l w Z T E u e z I w M T l R M y w y M 3 0 m c X V v d D s s J n F 1 b 3 Q 7 U 2 V j d G l v b j E v Y 2 F w c 3 R v b m V f d G F i b G V z X 3 B h c n Q x I C g y K S 9 D a G F u Z 2 V k I F R 5 c G U x L n s y M D E 5 U T Q s M j R 9 J n F 1 b 3 Q 7 L C Z x d W 9 0 O 1 N l Y 3 R p b 2 4 x L 2 N h c H N 0 b 2 5 l X 3 R h Y m x l c 1 9 w Y X J 0 M S A o M i k v Q 2 h h b m d l Z C B U e X B l M S 5 7 M j A y M F E x L D I 1 f S Z x d W 9 0 O y w m c X V v d D t T Z W N 0 a W 9 u M S 9 j Y X B z d G 9 u Z V 9 0 Y W J s Z X N f c G F y d D E g K D I p L 0 N o Y W 5 n Z W Q g V H l w Z T E u e z I w M j B R M i w y N n 0 m c X V v d D s s J n F 1 b 3 Q 7 U 2 V j d G l v b j E v Y 2 F w c 3 R v b m V f d G F i b G V z X 3 B h c n Q x I C g y K S 9 D a G F u Z 2 V k I F R 5 c G U x L n s y M D I w U T M s M j d 9 J n F 1 b 3 Q 7 L C Z x d W 9 0 O 1 N l Y 3 R p b 2 4 x L 2 N h c H N 0 b 2 5 l X 3 R h Y m x l c 1 9 w Y X J 0 M S A o M i k v Q 2 h h b m d l Z C B U e X B l M S 5 7 M j A y M F E 0 L D I 4 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h b G V z I G J 5 I E V t c G x v e W V l I V B p d m 9 0 V G F i b G U y I i 8 + P E V u d H J 5 I F R 5 c G U 9 I k x v Y W R l Z F R v Q W 5 h b H l z a X N T Z X J 2 a W N l c y I g V m F s d W U 9 I m w w I i 8 + P C 9 T d G F i b G V F b n R y a W V z P j w v S X R l b T 4 8 S X R l b T 4 8 S X R l b U x v Y 2 F 0 a W 9 u P j x J d G V t V H l w Z T 5 G b 3 J t d W x h P C 9 J d G V t V H l w Z T 4 8 S X R l b V B h d G g + U 2 V j d G l v b j E v V G F i b G U 3 L 1 N v d X J j Z T w v S X R l b V B h d G g + P C 9 J d G V t T G 9 j Y X R p b 2 4 + P F N 0 Y W J s Z U V u d H J p Z X M v P j w v S X R l b T 4 8 S X R l b T 4 8 S X R l b U x v Y 2 F 0 a W 9 u P j x J d G V t V H l w Z T 5 G b 3 J t d W x h P C 9 J d G V t V H l w Z T 4 8 S X R l b V B h d G g + U 2 V j d G l v b j E v V G F i b G U 3 L 0 N o Y W 5 n Z W Q l M j B U e X B l P C 9 J d G V t U G F 0 a D 4 8 L 0 l 0 Z W 1 M b 2 N h d G l v b j 4 8 U 3 R h Y m x l R W 5 0 c m l l c y 8 + P C 9 J d G V t P j x J d G V t P j x J d G V t T G 9 j Y X R p b 2 4 + P E l 0 Z W 1 U e X B l P k Z v c m 1 1 b G E 8 L 0 l 0 Z W 1 U e X B l P j x J d G V t U G F 0 a D 5 T Z W N 0 a W 9 u M S 9 U Y W J s Z T c v R m l s d G V y Z W Q l M j B S b 3 d z P C 9 J d G V t U G F 0 a D 4 8 L 0 l 0 Z W 1 M b 2 N h d G l v b j 4 8 U 3 R h Y m x l R W 5 0 c m l l c y 8 + P C 9 J d G V t P j x J d G V t P j x J d G V t T G 9 j Y X R p b 2 4 + P E l 0 Z W 1 U e X B l P k Z v c m 1 1 b G E 8 L 0 l 0 Z W 1 U e X B l P j x J d G V t U G F 0 a D 5 T Z W N 0 a W 9 u M S 9 U Y W J s Z T c v V W 5 w a X Z v d G V k J T I w T 3 R o Z X I l M j B D b 2 x 1 b W 5 z P C 9 J d G V t U G F 0 a D 4 8 L 0 l 0 Z W 1 M b 2 N h d G l v b j 4 8 U 3 R h Y m x l R W 5 0 c m l l c y 8 + P C 9 J d G V t P j x J d G V t P j x J d G V t T G 9 j Y X R p b 2 4 + P E l 0 Z W 1 U e X B l P k Z v c m 1 1 b G E 8 L 0 l 0 Z W 1 U e X B l P j x J d G V t U G F 0 a D 5 T Z W N 0 a W 9 u M S 9 U Y W J s Z T c v U m V u Y W 1 l Z C U y M E N v b H V t b n M 8 L 0 l 0 Z W 1 Q Y X R o P j w v S X R l b U x v Y 2 F 0 a W 9 u P j x T d G F i b G V F b n R y a W V z L z 4 8 L 0 l 0 Z W 0 + P E l 0 Z W 0 + P E l 0 Z W 1 M b 2 N h d G l v b j 4 8 S X R l b V R 5 c G U + R m 9 y b X V s Y T w v S X R l b V R 5 c G U + P E l 0 Z W 1 Q Y X R o P l N l Y 3 R p b 2 4 x L 2 N h c H N 0 b 2 5 l X 3 R h Y m x l c 1 9 w Y X J 0 M S 9 T b 3 V y Y 2 U 8 L 0 l 0 Z W 1 Q Y X R o P j w v S X R l b U x v Y 2 F 0 a W 9 u P j x T d G F i b G V F b n R y a W V z L z 4 8 L 0 l 0 Z W 0 + P E l 0 Z W 0 + P E l 0 Z W 1 M b 2 N h d G l v b j 4 8 S X R l b V R 5 c G U + R m 9 y b X V s Y T w v S X R l b V R 5 c G U + P E l 0 Z W 1 Q Y X R o P l N l Y 3 R p b 2 4 x L 2 N h c H N 0 b 2 5 l X 3 R h Y m x l c 1 9 w Y X J 0 M S 9 j Y X B z d G 9 u Z V 9 0 Y W J s Z X N f c G F y d D F f U 2 h l Z X Q 8 L 0 l 0 Z W 1 Q Y X R o P j w v S X R l b U x v Y 2 F 0 a W 9 u P j x T d G F i b G V F b n R y a W V z L z 4 8 L 0 l 0 Z W 0 + P E l 0 Z W 0 + P E l 0 Z W 1 M b 2 N h d G l v b j 4 8 S X R l b V R 5 c G U + R m 9 y b X V s Y T w v S X R l b V R 5 c G U + P E l 0 Z W 1 Q Y X R o P l N l Y 3 R p b 2 4 x L 2 N h c H N 0 b 2 5 l X 3 R h Y m x l c 1 9 w Y X J 0 M S 9 Q c m 9 t b 3 R l Z C U y M E h l Y W R l c n M 8 L 0 l 0 Z W 1 Q Y X R o P j w v S X R l b U x v Y 2 F 0 a W 9 u P j x T d G F i b G V F b n R y a W V z L z 4 8 L 0 l 0 Z W 0 + P E l 0 Z W 0 + P E l 0 Z W 1 M b 2 N h d G l v b j 4 8 S X R l b V R 5 c G U + R m 9 y b X V s Y T w v S X R l b V R 5 c G U + P E l 0 Z W 1 Q Y X R o P l N l Y 3 R p b 2 4 x L 2 N h c H N 0 b 2 5 l X 3 R h Y m x l c 1 9 w Y X J 0 M S 9 D a G F u Z 2 V k J T I w V H l w Z T w v S X R l b V B h d G g + P C 9 J d G V t T G 9 j Y X R p b 2 4 + P F N 0 Y W J s Z U V u d H J p Z X M v P j w v S X R l b T 4 8 S X R l b T 4 8 S X R l b U x v Y 2 F 0 a W 9 u P j x J d G V t V H l w Z T 5 G b 3 J t d W x h P C 9 J d G V t V H l w Z T 4 8 S X R l b V B h d G g + U 2 V j d G l v b j E v Y 2 F w c 3 R v b m V f d G F i b G V z X 3 B h c n Q x L 1 B y b 2 1 v d G V k J T I w S G V h Z G V y c z E 8 L 0 l 0 Z W 1 Q Y X R o P j w v S X R l b U x v Y 2 F 0 a W 9 u P j x T d G F i b G V F b n R y a W V z L z 4 8 L 0 l 0 Z W 0 + P E l 0 Z W 0 + P E l 0 Z W 1 M b 2 N h d G l v b j 4 8 S X R l b V R 5 c G U + R m 9 y b X V s Y T w v S X R l b V R 5 c G U + P E l 0 Z W 1 Q Y X R o P l N l Y 3 R p b 2 4 x L 2 N h c H N 0 b 2 5 l X 3 R h Y m x l c 1 9 w Y X J 0 M S 9 D a G F u Z 2 V k J T I w V H l w Z T E 8 L 0 l 0 Z W 1 Q Y X R o P j w v S X R l b U x v Y 2 F 0 a W 9 u P j x T d G F i b G V F b n R y a W V z L z 4 8 L 0 l 0 Z W 0 + P E l 0 Z W 0 + P E l 0 Z W 1 M b 2 N h d G l v b j 4 8 S X R l b V R 5 c G U + R m 9 y b X V s Y T w v S X R l b V R 5 c G U + P E l 0 Z W 1 Q Y X R o P l N l Y 3 R p b 2 4 x L 2 N h c H N 0 b 2 5 l X 3 R h Y m x l c 1 9 w Y X J 0 M S U y M C g y K S 9 T b 3 V y Y 2 U 8 L 0 l 0 Z W 1 Q Y X R o P j w v S X R l b U x v Y 2 F 0 a W 9 u P j x T d G F i b G V F b n R y a W V z L z 4 8 L 0 l 0 Z W 0 + P E l 0 Z W 0 + P E l 0 Z W 1 M b 2 N h d G l v b j 4 8 S X R l b V R 5 c G U + R m 9 y b X V s Y T w v S X R l b V R 5 c G U + P E l 0 Z W 1 Q Y X R o P l N l Y 3 R p b 2 4 x L 2 N h c H N 0 b 2 5 l X 3 R h Y m x l c 1 9 w Y X J 0 M S U y M C g y K S 9 j Y X B z d G 9 u Z V 9 0 Y W J s Z X N f c G F y d D F f U 2 h l Z X Q 8 L 0 l 0 Z W 1 Q Y X R o P j w v S X R l b U x v Y 2 F 0 a W 9 u P j x T d G F i b G V F b n R y a W V z L z 4 8 L 0 l 0 Z W 0 + P E l 0 Z W 0 + P E l 0 Z W 1 M b 2 N h d G l v b j 4 8 S X R l b V R 5 c G U + R m 9 y b X V s Y T w v S X R l b V R 5 c G U + P E l 0 Z W 1 Q Y X R o P l N l Y 3 R p b 2 4 x L 2 N h c H N 0 b 2 5 l X 3 R h Y m x l c 1 9 w Y X J 0 M S U y M C g y K S 9 Q c m 9 t b 3 R l Z C U y M E h l Y W R l c n M 8 L 0 l 0 Z W 1 Q Y X R o P j w v S X R l b U x v Y 2 F 0 a W 9 u P j x T d G F i b G V F b n R y a W V z L z 4 8 L 0 l 0 Z W 0 + P E l 0 Z W 0 + P E l 0 Z W 1 M b 2 N h d G l v b j 4 8 S X R l b V R 5 c G U + R m 9 y b X V s Y T w v S X R l b V R 5 c G U + P E l 0 Z W 1 Q Y X R o P l N l Y 3 R p b 2 4 x L 2 N h c H N 0 b 2 5 l X 3 R h Y m x l c 1 9 w Y X J 0 M S U y M C g y K S 9 D a G F u Z 2 V k J T I w V H l w Z T w v S X R l b V B h d G g + P C 9 J d G V t T G 9 j Y X R p b 2 4 + P F N 0 Y W J s Z U V u d H J p Z X M v P j w v S X R l b T 4 8 S X R l b T 4 8 S X R l b U x v Y 2 F 0 a W 9 u P j x J d G V t V H l w Z T 5 G b 3 J t d W x h P C 9 J d G V t V H l w Z T 4 8 S X R l b V B h d G g + U 2 V j d G l v b j E v Y 2 F w c 3 R v b m V f d G F i b G V z X 3 B h c n Q x J T I w K D I p L 1 B y b 2 1 v d G V k J T I w S G V h Z G V y c z E 8 L 0 l 0 Z W 1 Q Y X R o P j w v S X R l b U x v Y 2 F 0 a W 9 u P j x T d G F i b G V F b n R y a W V z L z 4 8 L 0 l 0 Z W 0 + P E l 0 Z W 0 + P E l 0 Z W 1 M b 2 N h d G l v b j 4 8 S X R l b V R 5 c G U + R m 9 y b X V s Y T w v S X R l b V R 5 c G U + P E l 0 Z W 1 Q Y X R o P l N l Y 3 R p b 2 4 x L 2 N h c H N 0 b 2 5 l X 3 R h Y m x l c 1 9 w Y X J 0 M S U y M C g y K S 9 D a G F u Z 2 V k J T I w V H l w Z T E 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b A o T 4 E d 8 R D r N G j Z x C V T p o A A A A A A g A A A A A A E G Y A A A A B A A A g A A A A N T d 6 g 8 K T H 2 x k + I u z A a I F J E t p m 1 c X I Z V s y G C c E z a c S k w A A A A A D o A A A A A C A A A g A A A A K / a f 0 R J B P S L P k f o v Z K p i x 3 Y l G h 4 p d 5 6 Y e f B I P X a Z n A d Q A A A A s 9 C L H Q L 4 e u i w D n G l 4 b m M + 7 Y K j r q m i S r 3 y e f R w 6 9 7 b e j q / N d 0 M G W 2 t K Q Q Q E 9 Q T a e r A 6 Z l G 3 R K 7 P 9 9 s 1 c 0 n W T U i 3 3 o D 1 J 8 A r T z Y 3 q s 0 U / c 6 C V A A A A A e n z P 9 B Q H Z N U V g Q L K M V m R v c J O 2 H 2 I P P y r L B x 8 5 S J G s 5 9 k 0 s m A Y W c 2 N X r m F N 9 S U Y 1 + Z V i V m w j T i P n 7 y p I / B b 2 s F 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D8FCC-75ED-4A26-ADE1-14CB8A9ECF70}">
  <ds:schemaRefs>
    <ds:schemaRef ds:uri="http://schemas.microsoft.com/DataMashup"/>
  </ds:schemaRefs>
</ds:datastoreItem>
</file>

<file path=customXml/itemProps2.xml><?xml version="1.0" encoding="utf-8"?>
<ds:datastoreItem xmlns:ds="http://schemas.openxmlformats.org/officeDocument/2006/customXml" ds:itemID="{D14D1214-D608-4060-B1DB-88C2396AC72A}">
  <ds:schemaRefs>
    <ds:schemaRef ds:uri="http://schemas.microsoft.com/sharepoint/v3/contenttype/forms"/>
  </ds:schemaRefs>
</ds:datastoreItem>
</file>

<file path=customXml/itemProps3.xml><?xml version="1.0" encoding="utf-8"?>
<ds:datastoreItem xmlns:ds="http://schemas.openxmlformats.org/officeDocument/2006/customXml" ds:itemID="{567E1AE0-D1CD-4222-837F-3711AF73B82E}">
  <ds:schemaRefs>
    <ds:schemaRef ds:uri="ad1dcd44-2c79-421e-996d-e07b6b6a06b7"/>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dcmitype/"/>
    <ds:schemaRef ds:uri="http://purl.org/dc/terms/"/>
    <ds:schemaRef ds:uri="872877ae-a410-445f-835b-653367d2e530"/>
    <ds:schemaRef ds:uri="d2a9f884-c2eb-4182-8d97-b2c1069a1e77"/>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A85F4749-E74E-4915-9C56-1FF0B1B0D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Toy_PowerBI_Example</vt:lpstr>
      <vt:lpstr>capstone_tables_part1</vt:lpstr>
      <vt:lpstr>Sales by Employee</vt:lpstr>
      <vt:lpstr>Sales by Product</vt:lpstr>
      <vt:lpstr>Top Ranking by Period</vt:lpstr>
      <vt:lpstr>Region</vt:lpstr>
      <vt:lpstr>Copy</vt:lpstr>
      <vt:lpstr>capstone_table_part2</vt:lpstr>
      <vt:lpstr>part2_emp</vt:lpstr>
      <vt:lpstr>part2_item</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damiem_outlook</dc:creator>
  <cp:lastModifiedBy>Saad Akbar</cp:lastModifiedBy>
  <dcterms:created xsi:type="dcterms:W3CDTF">2021-04-09T01:19:31Z</dcterms:created>
  <dcterms:modified xsi:type="dcterms:W3CDTF">2022-03-10T07:48:03Z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