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esktop\"/>
    </mc:Choice>
  </mc:AlternateContent>
  <xr:revisionPtr revIDLastSave="0" documentId="8_{EC3653C0-22BE-4066-A3C7-96840FCF6DA7}" xr6:coauthVersionLast="47" xr6:coauthVersionMax="47" xr10:uidLastSave="{00000000-0000-0000-0000-000000000000}"/>
  <bookViews>
    <workbookView xWindow="-120" yWindow="-120" windowWidth="20730" windowHeight="11160" xr2:uid="{390DF5AB-9A51-47E8-8311-91C3244DE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F4" i="1"/>
  <c r="F5" i="1"/>
  <c r="F6" i="1"/>
  <c r="F2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5" i="1"/>
  <c r="G5" i="1" s="1"/>
  <c r="H5" i="1" s="1"/>
  <c r="E6" i="1"/>
  <c r="G6" i="1" s="1"/>
  <c r="H6" i="1" s="1"/>
  <c r="E7" i="1"/>
  <c r="G7" i="1" s="1"/>
  <c r="E8" i="1"/>
  <c r="G8" i="1" s="1"/>
  <c r="E9" i="1"/>
  <c r="G9" i="1" s="1"/>
  <c r="H9" i="1" s="1"/>
  <c r="E10" i="1"/>
  <c r="G10" i="1" s="1"/>
  <c r="H10" i="1" s="1"/>
  <c r="E11" i="1"/>
  <c r="G11" i="1" s="1"/>
  <c r="E12" i="1"/>
  <c r="G12" i="1" s="1"/>
  <c r="E13" i="1"/>
  <c r="G13" i="1" s="1"/>
  <c r="H13" i="1" s="1"/>
  <c r="E14" i="1"/>
  <c r="G14" i="1" s="1"/>
  <c r="H14" i="1" s="1"/>
  <c r="E15" i="1"/>
  <c r="G15" i="1" s="1"/>
  <c r="E16" i="1"/>
  <c r="G16" i="1" s="1"/>
  <c r="E17" i="1"/>
  <c r="G17" i="1" s="1"/>
  <c r="H17" i="1" s="1"/>
  <c r="E18" i="1"/>
  <c r="G18" i="1" s="1"/>
  <c r="H18" i="1" s="1"/>
  <c r="E19" i="1"/>
  <c r="G19" i="1" s="1"/>
  <c r="E20" i="1"/>
  <c r="E4" i="1"/>
  <c r="G4" i="1" s="1"/>
  <c r="D26" i="1"/>
  <c r="D24" i="1"/>
  <c r="D23" i="1"/>
  <c r="D22" i="1"/>
  <c r="C26" i="1"/>
  <c r="C24" i="1"/>
  <c r="C23" i="1"/>
  <c r="C22" i="1"/>
  <c r="F22" i="1"/>
  <c r="H20" i="1" l="1"/>
  <c r="H16" i="1"/>
  <c r="H12" i="1"/>
  <c r="H8" i="1"/>
  <c r="F26" i="1"/>
  <c r="H19" i="1"/>
  <c r="H15" i="1"/>
  <c r="H11" i="1"/>
  <c r="H7" i="1"/>
  <c r="G24" i="1"/>
  <c r="G23" i="1"/>
  <c r="H4" i="1"/>
  <c r="G26" i="1"/>
  <c r="G22" i="1"/>
  <c r="F24" i="1"/>
  <c r="H22" i="1" l="1"/>
  <c r="H23" i="1"/>
  <c r="H24" i="1"/>
  <c r="H26" i="1"/>
</calcChain>
</file>

<file path=xl/sharedStrings.xml><?xml version="1.0" encoding="utf-8"?>
<sst xmlns="http://schemas.openxmlformats.org/spreadsheetml/2006/main" count="47" uniqueCount="41">
  <si>
    <t>Last Name</t>
  </si>
  <si>
    <t>First Name</t>
  </si>
  <si>
    <t>Hourly Wage</t>
  </si>
  <si>
    <t>Hours worked</t>
  </si>
  <si>
    <t>Pay</t>
  </si>
  <si>
    <t>Saad</t>
  </si>
  <si>
    <t>Ahmad</t>
  </si>
  <si>
    <t>Ali</t>
  </si>
  <si>
    <t>Akbar</t>
  </si>
  <si>
    <t>Amir</t>
  </si>
  <si>
    <t>Ajmal</t>
  </si>
  <si>
    <t>Akmal</t>
  </si>
  <si>
    <t>Saeed</t>
  </si>
  <si>
    <t>Mubashir</t>
  </si>
  <si>
    <t>Mudasir</t>
  </si>
  <si>
    <t>Awais</t>
  </si>
  <si>
    <t>Jabi</t>
  </si>
  <si>
    <t>Najam</t>
  </si>
  <si>
    <t>Atif</t>
  </si>
  <si>
    <t>Aqib</t>
  </si>
  <si>
    <t>Waseem</t>
  </si>
  <si>
    <t>Sohail</t>
  </si>
  <si>
    <t>Aslam</t>
  </si>
  <si>
    <t>Khan</t>
  </si>
  <si>
    <t>Mubeen</t>
  </si>
  <si>
    <t>Shinwari</t>
  </si>
  <si>
    <t>Jutt</t>
  </si>
  <si>
    <t>Warraich</t>
  </si>
  <si>
    <t>Malik</t>
  </si>
  <si>
    <t>Arshad</t>
  </si>
  <si>
    <t>Iqbal</t>
  </si>
  <si>
    <t>Iftikhar</t>
  </si>
  <si>
    <t>Afzal</t>
  </si>
  <si>
    <t>Ramzan</t>
  </si>
  <si>
    <t>Max</t>
  </si>
  <si>
    <t>Min</t>
  </si>
  <si>
    <t>Avg</t>
  </si>
  <si>
    <t>Total</t>
  </si>
  <si>
    <t>Overtime hours</t>
  </si>
  <si>
    <t>Overtime Pay</t>
  </si>
  <si>
    <t>Employee Payroll by Saad Ali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</si>
</sst>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1" formatCode="[$€-2]\ #,##0.0_);\([$€-2]\ #,##0.0\)"/>
    <numFmt numFmtId="180" formatCode="[$€-2]\ 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2" fillId="0" borderId="0" xfId="1" applyNumberFormat="1" applyFont="1" applyAlignment="1">
      <alignment horizontal="center" vertical="center"/>
    </xf>
    <xf numFmtId="171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17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1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134B-204F-4731-B544-F3DC5CEB3D2E}">
  <dimension ref="A1:H26"/>
  <sheetViews>
    <sheetView tabSelected="1" workbookViewId="0">
      <selection activeCell="J23" sqref="J23"/>
    </sheetView>
  </sheetViews>
  <sheetFormatPr defaultRowHeight="15.75" x14ac:dyDescent="0.25"/>
  <cols>
    <col min="1" max="1" width="22.42578125" style="3" customWidth="1"/>
    <col min="2" max="2" width="24.7109375" style="3" customWidth="1"/>
    <col min="3" max="3" width="16.42578125" style="3" customWidth="1"/>
    <col min="4" max="4" width="17.7109375" style="3" customWidth="1"/>
    <col min="5" max="5" width="17.85546875" style="3" customWidth="1"/>
    <col min="6" max="6" width="15.140625" style="3" bestFit="1" customWidth="1"/>
    <col min="7" max="7" width="16.42578125" style="3" customWidth="1"/>
    <col min="8" max="8" width="11.85546875" style="3" customWidth="1"/>
    <col min="9" max="16384" width="9.140625" style="3"/>
  </cols>
  <sheetData>
    <row r="1" spans="1:8" ht="20.25" x14ac:dyDescent="0.25">
      <c r="A1" s="5" t="s">
        <v>40</v>
      </c>
      <c r="B1" s="5"/>
      <c r="C1" s="5"/>
      <c r="D1" s="5"/>
      <c r="E1" s="5"/>
      <c r="F1" s="5"/>
      <c r="G1" s="5"/>
      <c r="H1" s="5"/>
    </row>
    <row r="3" spans="1:8" x14ac:dyDescent="0.25">
      <c r="A3" s="14" t="s">
        <v>1</v>
      </c>
      <c r="B3" s="14" t="s">
        <v>0</v>
      </c>
      <c r="C3" s="4" t="s">
        <v>2</v>
      </c>
      <c r="D3" s="4" t="s">
        <v>3</v>
      </c>
      <c r="E3" s="4" t="s">
        <v>38</v>
      </c>
      <c r="F3" s="4" t="s">
        <v>4</v>
      </c>
      <c r="G3" s="4" t="s">
        <v>39</v>
      </c>
      <c r="H3" s="4" t="s">
        <v>37</v>
      </c>
    </row>
    <row r="4" spans="1:8" x14ac:dyDescent="0.25">
      <c r="A4" s="14" t="s">
        <v>5</v>
      </c>
      <c r="B4" s="14" t="s">
        <v>7</v>
      </c>
      <c r="C4" s="6">
        <v>8</v>
      </c>
      <c r="D4" s="4">
        <v>40</v>
      </c>
      <c r="E4" s="4">
        <f>IF(D4&gt;40,D4-40,0)</f>
        <v>0</v>
      </c>
      <c r="F4" s="6">
        <f>C4*D4</f>
        <v>320</v>
      </c>
      <c r="G4" s="6">
        <f>E4*C4*0.5</f>
        <v>0</v>
      </c>
      <c r="H4" s="6">
        <f>SUM(F4:G4)</f>
        <v>320</v>
      </c>
    </row>
    <row r="5" spans="1:8" x14ac:dyDescent="0.25">
      <c r="A5" s="14" t="s">
        <v>6</v>
      </c>
      <c r="B5" s="14" t="s">
        <v>22</v>
      </c>
      <c r="C5" s="7">
        <v>7.5</v>
      </c>
      <c r="D5" s="4">
        <v>45</v>
      </c>
      <c r="E5" s="4">
        <f t="shared" ref="E5:E20" si="0">IF(D5&gt;40,D5-40,0)</f>
        <v>5</v>
      </c>
      <c r="F5" s="6">
        <f t="shared" ref="F5:F20" si="1">C5*D5</f>
        <v>337.5</v>
      </c>
      <c r="G5" s="6">
        <f t="shared" ref="G5:G20" si="2">E5*C5*0.5</f>
        <v>18.75</v>
      </c>
      <c r="H5" s="6">
        <f t="shared" ref="H5:H20" si="3">SUM(F5:G5)</f>
        <v>356.25</v>
      </c>
    </row>
    <row r="6" spans="1:8" x14ac:dyDescent="0.25">
      <c r="A6" s="14" t="s">
        <v>7</v>
      </c>
      <c r="B6" s="14" t="s">
        <v>9</v>
      </c>
      <c r="C6" s="7">
        <v>12</v>
      </c>
      <c r="D6" s="4">
        <v>35</v>
      </c>
      <c r="E6" s="4">
        <f t="shared" si="0"/>
        <v>0</v>
      </c>
      <c r="F6" s="6">
        <f t="shared" si="1"/>
        <v>420</v>
      </c>
      <c r="G6" s="6">
        <f t="shared" si="2"/>
        <v>0</v>
      </c>
      <c r="H6" s="6">
        <f t="shared" si="3"/>
        <v>420</v>
      </c>
    </row>
    <row r="7" spans="1:8" x14ac:dyDescent="0.25">
      <c r="A7" s="14" t="s">
        <v>8</v>
      </c>
      <c r="B7" s="14" t="s">
        <v>23</v>
      </c>
      <c r="C7" s="7">
        <v>10</v>
      </c>
      <c r="D7" s="4">
        <v>39</v>
      </c>
      <c r="E7" s="4">
        <f t="shared" si="0"/>
        <v>0</v>
      </c>
      <c r="F7" s="6">
        <f t="shared" si="1"/>
        <v>390</v>
      </c>
      <c r="G7" s="6">
        <f t="shared" si="2"/>
        <v>0</v>
      </c>
      <c r="H7" s="6">
        <f t="shared" si="3"/>
        <v>390</v>
      </c>
    </row>
    <row r="8" spans="1:8" x14ac:dyDescent="0.25">
      <c r="A8" s="14" t="s">
        <v>9</v>
      </c>
      <c r="B8" s="14" t="s">
        <v>24</v>
      </c>
      <c r="C8" s="7">
        <v>12</v>
      </c>
      <c r="D8" s="4">
        <v>23</v>
      </c>
      <c r="E8" s="4">
        <f t="shared" si="0"/>
        <v>0</v>
      </c>
      <c r="F8" s="6">
        <f t="shared" si="1"/>
        <v>276</v>
      </c>
      <c r="G8" s="6">
        <f t="shared" si="2"/>
        <v>0</v>
      </c>
      <c r="H8" s="6">
        <f t="shared" si="3"/>
        <v>276</v>
      </c>
    </row>
    <row r="9" spans="1:8" x14ac:dyDescent="0.25">
      <c r="A9" s="14" t="s">
        <v>10</v>
      </c>
      <c r="B9" s="14" t="s">
        <v>25</v>
      </c>
      <c r="C9" s="7">
        <v>11</v>
      </c>
      <c r="D9" s="4">
        <v>45</v>
      </c>
      <c r="E9" s="4">
        <f t="shared" si="0"/>
        <v>5</v>
      </c>
      <c r="F9" s="6">
        <f t="shared" si="1"/>
        <v>495</v>
      </c>
      <c r="G9" s="6">
        <f t="shared" si="2"/>
        <v>27.5</v>
      </c>
      <c r="H9" s="6">
        <f t="shared" si="3"/>
        <v>522.5</v>
      </c>
    </row>
    <row r="10" spans="1:8" x14ac:dyDescent="0.25">
      <c r="A10" s="14" t="s">
        <v>11</v>
      </c>
      <c r="B10" s="14" t="s">
        <v>26</v>
      </c>
      <c r="C10" s="7">
        <v>16</v>
      </c>
      <c r="D10" s="4">
        <v>23</v>
      </c>
      <c r="E10" s="4">
        <f t="shared" si="0"/>
        <v>0</v>
      </c>
      <c r="F10" s="6">
        <f t="shared" si="1"/>
        <v>368</v>
      </c>
      <c r="G10" s="6">
        <f t="shared" si="2"/>
        <v>0</v>
      </c>
      <c r="H10" s="6">
        <f t="shared" si="3"/>
        <v>368</v>
      </c>
    </row>
    <row r="11" spans="1:8" x14ac:dyDescent="0.25">
      <c r="A11" s="14" t="s">
        <v>12</v>
      </c>
      <c r="B11" s="14" t="s">
        <v>23</v>
      </c>
      <c r="C11" s="7">
        <v>20</v>
      </c>
      <c r="D11" s="4">
        <v>31</v>
      </c>
      <c r="E11" s="4">
        <f t="shared" si="0"/>
        <v>0</v>
      </c>
      <c r="F11" s="6">
        <f t="shared" si="1"/>
        <v>620</v>
      </c>
      <c r="G11" s="6">
        <f t="shared" si="2"/>
        <v>0</v>
      </c>
      <c r="H11" s="6">
        <f t="shared" si="3"/>
        <v>620</v>
      </c>
    </row>
    <row r="12" spans="1:8" x14ac:dyDescent="0.25">
      <c r="A12" s="14" t="s">
        <v>13</v>
      </c>
      <c r="B12" s="14" t="s">
        <v>27</v>
      </c>
      <c r="C12" s="7">
        <v>23</v>
      </c>
      <c r="D12" s="4">
        <v>39</v>
      </c>
      <c r="E12" s="4">
        <f t="shared" si="0"/>
        <v>0</v>
      </c>
      <c r="F12" s="6">
        <f t="shared" si="1"/>
        <v>897</v>
      </c>
      <c r="G12" s="6">
        <f t="shared" si="2"/>
        <v>0</v>
      </c>
      <c r="H12" s="6">
        <f t="shared" si="3"/>
        <v>897</v>
      </c>
    </row>
    <row r="13" spans="1:8" x14ac:dyDescent="0.25">
      <c r="A13" s="14" t="s">
        <v>14</v>
      </c>
      <c r="B13" s="14" t="s">
        <v>28</v>
      </c>
      <c r="C13" s="7">
        <v>12</v>
      </c>
      <c r="D13" s="4">
        <v>34</v>
      </c>
      <c r="E13" s="4">
        <f t="shared" si="0"/>
        <v>0</v>
      </c>
      <c r="F13" s="6">
        <f t="shared" si="1"/>
        <v>408</v>
      </c>
      <c r="G13" s="6">
        <f t="shared" si="2"/>
        <v>0</v>
      </c>
      <c r="H13" s="6">
        <f t="shared" si="3"/>
        <v>408</v>
      </c>
    </row>
    <row r="14" spans="1:8" x14ac:dyDescent="0.25">
      <c r="A14" s="14" t="s">
        <v>15</v>
      </c>
      <c r="B14" s="14" t="s">
        <v>29</v>
      </c>
      <c r="C14" s="7">
        <v>15</v>
      </c>
      <c r="D14" s="4">
        <v>25</v>
      </c>
      <c r="E14" s="4">
        <f t="shared" si="0"/>
        <v>0</v>
      </c>
      <c r="F14" s="6">
        <f t="shared" si="1"/>
        <v>375</v>
      </c>
      <c r="G14" s="6">
        <f t="shared" si="2"/>
        <v>0</v>
      </c>
      <c r="H14" s="6">
        <f t="shared" si="3"/>
        <v>375</v>
      </c>
    </row>
    <row r="15" spans="1:8" x14ac:dyDescent="0.25">
      <c r="A15" s="14" t="s">
        <v>16</v>
      </c>
      <c r="B15" s="14" t="s">
        <v>23</v>
      </c>
      <c r="C15" s="7">
        <v>17</v>
      </c>
      <c r="D15" s="4">
        <v>37</v>
      </c>
      <c r="E15" s="4">
        <f t="shared" si="0"/>
        <v>0</v>
      </c>
      <c r="F15" s="6">
        <f t="shared" si="1"/>
        <v>629</v>
      </c>
      <c r="G15" s="6">
        <f t="shared" si="2"/>
        <v>0</v>
      </c>
      <c r="H15" s="6">
        <f t="shared" si="3"/>
        <v>629</v>
      </c>
    </row>
    <row r="16" spans="1:8" x14ac:dyDescent="0.25">
      <c r="A16" s="14" t="s">
        <v>17</v>
      </c>
      <c r="B16" s="14" t="s">
        <v>30</v>
      </c>
      <c r="C16" s="7">
        <v>19</v>
      </c>
      <c r="D16" s="4">
        <v>39</v>
      </c>
      <c r="E16" s="4">
        <f t="shared" si="0"/>
        <v>0</v>
      </c>
      <c r="F16" s="6">
        <f t="shared" si="1"/>
        <v>741</v>
      </c>
      <c r="G16" s="6">
        <f t="shared" si="2"/>
        <v>0</v>
      </c>
      <c r="H16" s="6">
        <f t="shared" si="3"/>
        <v>741</v>
      </c>
    </row>
    <row r="17" spans="1:8" x14ac:dyDescent="0.25">
      <c r="A17" s="14" t="s">
        <v>18</v>
      </c>
      <c r="B17" s="14" t="s">
        <v>31</v>
      </c>
      <c r="C17" s="7">
        <v>21</v>
      </c>
      <c r="D17" s="4">
        <v>41</v>
      </c>
      <c r="E17" s="4">
        <f t="shared" si="0"/>
        <v>1</v>
      </c>
      <c r="F17" s="6">
        <f t="shared" si="1"/>
        <v>861</v>
      </c>
      <c r="G17" s="6">
        <f t="shared" si="2"/>
        <v>10.5</v>
      </c>
      <c r="H17" s="6">
        <f t="shared" si="3"/>
        <v>871.5</v>
      </c>
    </row>
    <row r="18" spans="1:8" x14ac:dyDescent="0.25">
      <c r="A18" s="14" t="s">
        <v>19</v>
      </c>
      <c r="B18" s="14" t="s">
        <v>32</v>
      </c>
      <c r="C18" s="7">
        <v>22</v>
      </c>
      <c r="D18" s="4">
        <v>46</v>
      </c>
      <c r="E18" s="4">
        <f t="shared" si="0"/>
        <v>6</v>
      </c>
      <c r="F18" s="6">
        <f t="shared" si="1"/>
        <v>1012</v>
      </c>
      <c r="G18" s="6">
        <f t="shared" si="2"/>
        <v>66</v>
      </c>
      <c r="H18" s="6">
        <f t="shared" si="3"/>
        <v>1078</v>
      </c>
    </row>
    <row r="19" spans="1:8" x14ac:dyDescent="0.25">
      <c r="A19" s="14" t="s">
        <v>20</v>
      </c>
      <c r="B19" s="14" t="s">
        <v>33</v>
      </c>
      <c r="C19" s="7">
        <v>10</v>
      </c>
      <c r="D19" s="4">
        <v>43</v>
      </c>
      <c r="E19" s="4">
        <f t="shared" si="0"/>
        <v>3</v>
      </c>
      <c r="F19" s="6">
        <f t="shared" si="1"/>
        <v>430</v>
      </c>
      <c r="G19" s="6">
        <f t="shared" si="2"/>
        <v>15</v>
      </c>
      <c r="H19" s="6">
        <f t="shared" si="3"/>
        <v>445</v>
      </c>
    </row>
    <row r="20" spans="1:8" x14ac:dyDescent="0.25">
      <c r="A20" s="14" t="s">
        <v>21</v>
      </c>
      <c r="B20" s="14" t="s">
        <v>6</v>
      </c>
      <c r="C20" s="7">
        <v>5</v>
      </c>
      <c r="D20" s="4">
        <v>50</v>
      </c>
      <c r="E20" s="4">
        <f t="shared" si="0"/>
        <v>10</v>
      </c>
      <c r="F20" s="6">
        <f t="shared" si="1"/>
        <v>250</v>
      </c>
      <c r="G20" s="6">
        <f t="shared" si="2"/>
        <v>25</v>
      </c>
      <c r="H20" s="6">
        <f t="shared" si="3"/>
        <v>275</v>
      </c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15" t="s">
        <v>34</v>
      </c>
      <c r="B22" s="1"/>
      <c r="C22" s="8">
        <f>MAX(C4:C20)</f>
        <v>23</v>
      </c>
      <c r="D22" s="9">
        <f>MAX(D4:D20)</f>
        <v>50</v>
      </c>
      <c r="E22" s="9"/>
      <c r="F22" s="10">
        <f>MAX(F4:F20)</f>
        <v>1012</v>
      </c>
      <c r="G22" s="10">
        <f>MAX(G4:G20)</f>
        <v>66</v>
      </c>
      <c r="H22" s="10">
        <f>MAX(H4:H20)</f>
        <v>1078</v>
      </c>
    </row>
    <row r="23" spans="1:8" x14ac:dyDescent="0.25">
      <c r="A23" s="15" t="s">
        <v>35</v>
      </c>
      <c r="B23" s="1"/>
      <c r="C23" s="8">
        <f>MIN(C4:C20)</f>
        <v>5</v>
      </c>
      <c r="D23" s="9">
        <f>MIN(D4:D20)</f>
        <v>23</v>
      </c>
      <c r="E23" s="9"/>
      <c r="F23" s="10">
        <f>MIN(F4:F20)</f>
        <v>250</v>
      </c>
      <c r="G23" s="10">
        <f>MIN(G4:G20)</f>
        <v>0</v>
      </c>
      <c r="H23" s="10">
        <f>MIN(H4:H20)</f>
        <v>275</v>
      </c>
    </row>
    <row r="24" spans="1:8" x14ac:dyDescent="0.25">
      <c r="A24" s="15" t="s">
        <v>36</v>
      </c>
      <c r="B24" s="1"/>
      <c r="C24" s="8">
        <f>AVERAGE(C4:C20)</f>
        <v>14.147058823529411</v>
      </c>
      <c r="D24" s="9">
        <f>AVERAGE(D4:D20)</f>
        <v>37.352941176470587</v>
      </c>
      <c r="E24" s="9"/>
      <c r="F24" s="10">
        <f>AVERAGE(F4:F20)</f>
        <v>519.38235294117646</v>
      </c>
      <c r="G24" s="10">
        <f>AVERAGE(G4:G20)</f>
        <v>9.5735294117647065</v>
      </c>
      <c r="H24" s="10">
        <f>AVERAGE(H4:H20)</f>
        <v>528.95588235294122</v>
      </c>
    </row>
    <row r="25" spans="1:8" x14ac:dyDescent="0.25">
      <c r="A25" s="17"/>
      <c r="B25" s="18"/>
      <c r="C25" s="19"/>
      <c r="D25" s="20"/>
      <c r="E25" s="20"/>
      <c r="F25" s="21"/>
      <c r="G25" s="21"/>
      <c r="H25" s="21"/>
    </row>
    <row r="26" spans="1:8" x14ac:dyDescent="0.25">
      <c r="A26" s="16" t="s">
        <v>37</v>
      </c>
      <c r="B26" s="2"/>
      <c r="C26" s="11">
        <f>SUM(C4:C20)</f>
        <v>240.5</v>
      </c>
      <c r="D26" s="12">
        <f>SUM(D4:D20)</f>
        <v>635</v>
      </c>
      <c r="E26" s="12"/>
      <c r="F26" s="13">
        <f>SUM(F4:F20)</f>
        <v>8829.5</v>
      </c>
      <c r="G26" s="13">
        <f>SUM(G4:G20)</f>
        <v>162.75</v>
      </c>
      <c r="H26" s="13">
        <f>SUM(H4:H20)</f>
        <v>8992.25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2022-03-25T12:32:11Z</dcterms:created>
  <dcterms:modified xsi:type="dcterms:W3CDTF">2022-03-25T13:09:08Z</dcterms:modified>
</cp:coreProperties>
</file>