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c2924d7bbc445e41/Desktop/EXCEL Coffee orders/"/>
    </mc:Choice>
  </mc:AlternateContent>
  <xr:revisionPtr revIDLastSave="532" documentId="8_{C26E5431-D9B6-4ED8-B741-130A3259986C}" xr6:coauthVersionLast="47" xr6:coauthVersionMax="47" xr10:uidLastSave="{8E4EEB38-123E-4CF8-A419-EECAED557669}"/>
  <bookViews>
    <workbookView xWindow="-108" yWindow="-108" windowWidth="23256" windowHeight="1245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 i="17"/>
  <c r="O42" i="17"/>
  <c r="O57" i="17"/>
  <c r="O58" i="17"/>
  <c r="O59" i="17"/>
  <c r="O60" i="17"/>
  <c r="O82" i="17"/>
  <c r="O104" i="17"/>
  <c r="O110" i="17"/>
  <c r="O114" i="17"/>
  <c r="O118" i="17"/>
  <c r="O119" i="17"/>
  <c r="O142" i="17"/>
  <c r="O158" i="17"/>
  <c r="O169" i="17"/>
  <c r="O173" i="17"/>
  <c r="O175" i="17"/>
  <c r="O176" i="17"/>
  <c r="O198" i="17"/>
  <c r="O224" i="17"/>
  <c r="O228" i="17"/>
  <c r="O230" i="17"/>
  <c r="O252" i="17"/>
  <c r="O282" i="17"/>
  <c r="O286" i="17"/>
  <c r="O305" i="17"/>
  <c r="O334" i="17"/>
  <c r="O341" i="17"/>
  <c r="O343" i="17"/>
  <c r="O363" i="17"/>
  <c r="O390" i="17"/>
  <c r="O391" i="17"/>
  <c r="O416" i="17"/>
  <c r="O434" i="17"/>
  <c r="O444" i="17"/>
  <c r="O445" i="17"/>
  <c r="O471" i="17"/>
  <c r="O499" i="17"/>
  <c r="O519" i="17"/>
  <c r="O550" i="17"/>
  <c r="O551" i="17"/>
  <c r="O570" i="17"/>
  <c r="O588" i="17"/>
  <c r="O593" i="17"/>
  <c r="O595" i="17"/>
  <c r="O605" i="17"/>
  <c r="O609" i="17"/>
  <c r="O650" i="17"/>
  <c r="O653" i="17"/>
  <c r="O702" i="17"/>
  <c r="O703" i="17"/>
  <c r="O707" i="17"/>
  <c r="O708" i="17"/>
  <c r="O726" i="17"/>
  <c r="O755" i="17"/>
  <c r="O757" i="17"/>
  <c r="O758" i="17"/>
  <c r="O775" i="17"/>
  <c r="O799" i="17"/>
  <c r="O801" i="17"/>
  <c r="O822" i="17"/>
  <c r="O851" i="17"/>
  <c r="O852" i="17"/>
  <c r="O873" i="17"/>
  <c r="O895" i="17"/>
  <c r="O918" i="17"/>
  <c r="O944" i="17"/>
  <c r="O946" i="17"/>
  <c r="O988" i="17"/>
  <c r="O989" i="17"/>
  <c r="O990" i="17"/>
  <c r="O995" i="17"/>
  <c r="N13" i="17"/>
  <c r="N18" i="17"/>
  <c r="N19" i="17"/>
  <c r="N20" i="17"/>
  <c r="N26" i="17"/>
  <c r="N29" i="17"/>
  <c r="N30" i="17"/>
  <c r="N32" i="17"/>
  <c r="N33" i="17"/>
  <c r="N42" i="17"/>
  <c r="N51" i="17"/>
  <c r="N52" i="17"/>
  <c r="N53" i="17"/>
  <c r="N54" i="17"/>
  <c r="N55" i="17"/>
  <c r="N73" i="17"/>
  <c r="N74" i="17"/>
  <c r="N76" i="17"/>
  <c r="N81" i="17"/>
  <c r="N83" i="17"/>
  <c r="N85" i="17"/>
  <c r="N87" i="17"/>
  <c r="N96" i="17"/>
  <c r="N97" i="17"/>
  <c r="N105" i="17"/>
  <c r="N106" i="17"/>
  <c r="N108" i="17"/>
  <c r="N118" i="17"/>
  <c r="N119" i="17"/>
  <c r="N127" i="17"/>
  <c r="N134" i="17"/>
  <c r="N139" i="17"/>
  <c r="N140" i="17"/>
  <c r="N141" i="17"/>
  <c r="N145" i="17"/>
  <c r="N151" i="17"/>
  <c r="N152" i="17"/>
  <c r="N162" i="17"/>
  <c r="N164" i="17"/>
  <c r="N172" i="17"/>
  <c r="N173" i="17"/>
  <c r="N174" i="17"/>
  <c r="N183" i="17"/>
  <c r="N185" i="17"/>
  <c r="N193" i="17"/>
  <c r="N195" i="17"/>
  <c r="N196" i="17"/>
  <c r="N197" i="17"/>
  <c r="N208" i="17"/>
  <c r="N211" i="17"/>
  <c r="N216" i="17"/>
  <c r="N217" i="17"/>
  <c r="N218" i="17"/>
  <c r="N227" i="17"/>
  <c r="N228" i="17"/>
  <c r="N229" i="17"/>
  <c r="N238" i="17"/>
  <c r="N240" i="17"/>
  <c r="N241" i="17"/>
  <c r="N250" i="17"/>
  <c r="N251" i="17"/>
  <c r="N252" i="17"/>
  <c r="N267" i="17"/>
  <c r="N269" i="17"/>
  <c r="N271" i="17"/>
  <c r="N272" i="17"/>
  <c r="N274" i="17"/>
  <c r="N282" i="17"/>
  <c r="N283" i="17"/>
  <c r="N285" i="17"/>
  <c r="N296" i="17"/>
  <c r="N304" i="17"/>
  <c r="N305" i="17"/>
  <c r="N306" i="17"/>
  <c r="N308" i="17"/>
  <c r="N310" i="17"/>
  <c r="N312" i="17"/>
  <c r="N327" i="17"/>
  <c r="N333" i="17"/>
  <c r="N338" i="17"/>
  <c r="N349" i="17"/>
  <c r="N350" i="17"/>
  <c r="N354" i="17"/>
  <c r="N355" i="17"/>
  <c r="N357" i="17"/>
  <c r="N358" i="17"/>
  <c r="N371" i="17"/>
  <c r="N378" i="17"/>
  <c r="N381" i="17"/>
  <c r="N382" i="17"/>
  <c r="N393" i="17"/>
  <c r="N395" i="17"/>
  <c r="N403" i="17"/>
  <c r="N405" i="17"/>
  <c r="N407" i="17"/>
  <c r="N409" i="17"/>
  <c r="N416" i="17"/>
  <c r="N423" i="17"/>
  <c r="N426" i="17"/>
  <c r="N439" i="17"/>
  <c r="N446" i="17"/>
  <c r="N449" i="17"/>
  <c r="N450" i="17"/>
  <c r="N460" i="17"/>
  <c r="N468" i="17"/>
  <c r="N481" i="17"/>
  <c r="N482" i="17"/>
  <c r="N491" i="17"/>
  <c r="N494" i="17"/>
  <c r="N495" i="17"/>
  <c r="N497" i="17"/>
  <c r="N502" i="17"/>
  <c r="N504" i="17"/>
  <c r="N515" i="17"/>
  <c r="N516" i="17"/>
  <c r="N526" i="17"/>
  <c r="N532" i="17"/>
  <c r="N535" i="17"/>
  <c r="N536" i="17"/>
  <c r="N537" i="17"/>
  <c r="N544" i="17"/>
  <c r="N548" i="17"/>
  <c r="N559" i="17"/>
  <c r="N560" i="17"/>
  <c r="N561" i="17"/>
  <c r="N579" i="17"/>
  <c r="N581" i="17"/>
  <c r="N585" i="17"/>
  <c r="N587" i="17"/>
  <c r="N589" i="17"/>
  <c r="N590" i="17"/>
  <c r="N602" i="17"/>
  <c r="N604" i="17"/>
  <c r="N613" i="17"/>
  <c r="N623" i="17"/>
  <c r="N633" i="17"/>
  <c r="N636" i="17"/>
  <c r="N638" i="17"/>
  <c r="N656" i="17"/>
  <c r="N657" i="17"/>
  <c r="N659" i="17"/>
  <c r="N667" i="17"/>
  <c r="N669" i="17"/>
  <c r="N675" i="17"/>
  <c r="N676" i="17"/>
  <c r="N677" i="17"/>
  <c r="N682" i="17"/>
  <c r="N692" i="17"/>
  <c r="N700" i="17"/>
  <c r="N702" i="17"/>
  <c r="N711" i="17"/>
  <c r="N713" i="17"/>
  <c r="N722" i="17"/>
  <c r="N724" i="17"/>
  <c r="N725" i="17"/>
  <c r="N726" i="17"/>
  <c r="N736" i="17"/>
  <c r="N745" i="17"/>
  <c r="N747" i="17"/>
  <c r="N756" i="17"/>
  <c r="N757" i="17"/>
  <c r="N758" i="17"/>
  <c r="N768" i="17"/>
  <c r="N769" i="17"/>
  <c r="N770" i="17"/>
  <c r="N778" i="17"/>
  <c r="N780" i="17"/>
  <c r="N786" i="17"/>
  <c r="N802" i="17"/>
  <c r="N809" i="17"/>
  <c r="N810" i="17"/>
  <c r="N811" i="17"/>
  <c r="N824" i="17"/>
  <c r="N832" i="17"/>
  <c r="N833" i="17"/>
  <c r="N834" i="17"/>
  <c r="N844" i="17"/>
  <c r="N845" i="17"/>
  <c r="N851" i="17"/>
  <c r="N854" i="17"/>
  <c r="N855" i="17"/>
  <c r="N867" i="17"/>
  <c r="N887" i="17"/>
  <c r="N888" i="17"/>
  <c r="N889" i="17"/>
  <c r="N895" i="17"/>
  <c r="N905" i="17"/>
  <c r="N909" i="17"/>
  <c r="N911" i="17"/>
  <c r="N921" i="17"/>
  <c r="N928" i="17"/>
  <c r="N929" i="17"/>
  <c r="N930" i="17"/>
  <c r="N932" i="17"/>
  <c r="N943" i="17"/>
  <c r="N945" i="17"/>
  <c r="N954" i="17"/>
  <c r="N956" i="17"/>
  <c r="N961" i="17"/>
  <c r="N962" i="17"/>
  <c r="N963" i="17"/>
  <c r="N970" i="17"/>
  <c r="N976" i="17"/>
  <c r="N978" i="17"/>
  <c r="N981" i="17"/>
  <c r="N987" i="17"/>
  <c r="N998" i="17"/>
  <c r="N1000" i="17"/>
  <c r="N2" i="17"/>
  <c r="M3" i="17"/>
  <c r="M4" i="17"/>
  <c r="M7" i="17"/>
  <c r="M16" i="17"/>
  <c r="M21" i="17"/>
  <c r="M29" i="17"/>
  <c r="M32" i="17"/>
  <c r="M36" i="17"/>
  <c r="M37" i="17"/>
  <c r="M38" i="17"/>
  <c r="M40" i="17"/>
  <c r="M64" i="17"/>
  <c r="M71" i="17"/>
  <c r="M73" i="17"/>
  <c r="M75" i="17"/>
  <c r="M76" i="17"/>
  <c r="M87" i="17"/>
  <c r="M101" i="17"/>
  <c r="M108" i="17"/>
  <c r="M111" i="17"/>
  <c r="M112" i="17"/>
  <c r="M127" i="17"/>
  <c r="M131" i="17"/>
  <c r="M142" i="17"/>
  <c r="M145" i="17"/>
  <c r="M147" i="17"/>
  <c r="M150" i="17"/>
  <c r="M153" i="17"/>
  <c r="M159" i="17"/>
  <c r="M180" i="17"/>
  <c r="M181" i="17"/>
  <c r="M182" i="17"/>
  <c r="M183" i="17"/>
  <c r="M197" i="17"/>
  <c r="M214" i="17"/>
  <c r="M215" i="17"/>
  <c r="M219" i="17"/>
  <c r="M222" i="17"/>
  <c r="M233" i="17"/>
  <c r="M243" i="17"/>
  <c r="M252" i="17"/>
  <c r="M254" i="17"/>
  <c r="M255" i="17"/>
  <c r="M256" i="17"/>
  <c r="M268" i="17"/>
  <c r="M287" i="17"/>
  <c r="M288" i="17"/>
  <c r="M290" i="17"/>
  <c r="M291" i="17"/>
  <c r="M306" i="17"/>
  <c r="M321" i="17"/>
  <c r="M322" i="17"/>
  <c r="M324" i="17"/>
  <c r="M339" i="17"/>
  <c r="M356" i="17"/>
  <c r="M357" i="17"/>
  <c r="M358" i="17"/>
  <c r="M359" i="17"/>
  <c r="M372" i="17"/>
  <c r="M387" i="17"/>
  <c r="M390" i="17"/>
  <c r="M391" i="17"/>
  <c r="M392" i="17"/>
  <c r="M405" i="17"/>
  <c r="M421" i="17"/>
  <c r="M422" i="17"/>
  <c r="M423" i="17"/>
  <c r="M452" i="17"/>
  <c r="M455" i="17"/>
  <c r="M457" i="17"/>
  <c r="M471" i="17"/>
  <c r="M487" i="17"/>
  <c r="M488" i="17"/>
  <c r="M489" i="17"/>
  <c r="M491" i="17"/>
  <c r="M501" i="17"/>
  <c r="M521" i="17"/>
  <c r="M522" i="17"/>
  <c r="M537" i="17"/>
  <c r="M551" i="17"/>
  <c r="M552" i="17"/>
  <c r="M553" i="17"/>
  <c r="M557" i="17"/>
  <c r="M568" i="17"/>
  <c r="M586" i="17"/>
  <c r="M587" i="17"/>
  <c r="M599" i="17"/>
  <c r="M615" i="17"/>
  <c r="M617" i="17"/>
  <c r="M620" i="17"/>
  <c r="M632" i="17"/>
  <c r="M648" i="17"/>
  <c r="M649" i="17"/>
  <c r="M650" i="17"/>
  <c r="M661" i="17"/>
  <c r="M678" i="17"/>
  <c r="M680" i="17"/>
  <c r="M681" i="17"/>
  <c r="M707" i="17"/>
  <c r="M708" i="17"/>
  <c r="M738" i="17"/>
  <c r="M739" i="17"/>
  <c r="M741" i="17"/>
  <c r="M750" i="17"/>
  <c r="M768" i="17"/>
  <c r="M769" i="17"/>
  <c r="M780" i="17"/>
  <c r="M795" i="17"/>
  <c r="M796" i="17"/>
  <c r="M823" i="17"/>
  <c r="M825" i="17"/>
  <c r="M826" i="17"/>
  <c r="M837" i="17"/>
  <c r="M852" i="17"/>
  <c r="M853" i="17"/>
  <c r="M854" i="17"/>
  <c r="M879" i="17"/>
  <c r="M881" i="17"/>
  <c r="M882" i="17"/>
  <c r="M892" i="17"/>
  <c r="M901" i="17"/>
  <c r="M907" i="17"/>
  <c r="M909" i="17"/>
  <c r="M911" i="17"/>
  <c r="M920" i="17"/>
  <c r="M936" i="17"/>
  <c r="M937" i="17"/>
  <c r="M938" i="17"/>
  <c r="M948" i="17"/>
  <c r="M964" i="17"/>
  <c r="M966" i="17"/>
  <c r="M975" i="17"/>
  <c r="M991" i="17"/>
  <c r="M992" i="17"/>
  <c r="M994" i="17"/>
  <c r="M2" i="17"/>
  <c r="I3" i="17"/>
  <c r="N3" i="17" s="1"/>
  <c r="J3" i="17"/>
  <c r="O3" i="17" s="1"/>
  <c r="K3" i="17"/>
  <c r="L3" i="17"/>
  <c r="I4" i="17"/>
  <c r="N4" i="17" s="1"/>
  <c r="J4" i="17"/>
  <c r="O4" i="17" s="1"/>
  <c r="K4" i="17"/>
  <c r="L4" i="17"/>
  <c r="I5" i="17"/>
  <c r="N5" i="17" s="1"/>
  <c r="J5" i="17"/>
  <c r="O5" i="17" s="1"/>
  <c r="K5" i="17"/>
  <c r="L5" i="17"/>
  <c r="M5" i="17" s="1"/>
  <c r="I6" i="17"/>
  <c r="N6" i="17" s="1"/>
  <c r="J6" i="17"/>
  <c r="O6" i="17" s="1"/>
  <c r="K6" i="17"/>
  <c r="L6" i="17"/>
  <c r="M6" i="17" s="1"/>
  <c r="I7" i="17"/>
  <c r="N7" i="17" s="1"/>
  <c r="J7" i="17"/>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M17" i="17" s="1"/>
  <c r="I18" i="17"/>
  <c r="J18" i="17"/>
  <c r="O18" i="17" s="1"/>
  <c r="K18" i="17"/>
  <c r="L18" i="17"/>
  <c r="M18" i="17" s="1"/>
  <c r="I19" i="17"/>
  <c r="J19" i="17"/>
  <c r="O19" i="17" s="1"/>
  <c r="K19" i="17"/>
  <c r="L19" i="17"/>
  <c r="M19" i="17" s="1"/>
  <c r="I20" i="17"/>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J26" i="17"/>
  <c r="O26" i="17" s="1"/>
  <c r="K26" i="17"/>
  <c r="L26" i="17"/>
  <c r="M26" i="17" s="1"/>
  <c r="I27" i="17"/>
  <c r="N27" i="17" s="1"/>
  <c r="J27" i="17"/>
  <c r="O27" i="17" s="1"/>
  <c r="K27" i="17"/>
  <c r="L27" i="17"/>
  <c r="M27" i="17" s="1"/>
  <c r="I28" i="17"/>
  <c r="N28" i="17" s="1"/>
  <c r="J28" i="17"/>
  <c r="O28" i="17" s="1"/>
  <c r="K28" i="17"/>
  <c r="L28" i="17"/>
  <c r="M28" i="17" s="1"/>
  <c r="I29" i="17"/>
  <c r="J29" i="17"/>
  <c r="O29" i="17" s="1"/>
  <c r="K29" i="17"/>
  <c r="L29" i="17"/>
  <c r="I30" i="17"/>
  <c r="J30" i="17"/>
  <c r="O30" i="17" s="1"/>
  <c r="K30" i="17"/>
  <c r="L30" i="17"/>
  <c r="M30" i="17" s="1"/>
  <c r="I31" i="17"/>
  <c r="N31" i="17" s="1"/>
  <c r="J31" i="17"/>
  <c r="O31" i="17" s="1"/>
  <c r="K31" i="17"/>
  <c r="L31" i="17"/>
  <c r="M31" i="17" s="1"/>
  <c r="I32" i="17"/>
  <c r="J32" i="17"/>
  <c r="O32" i="17" s="1"/>
  <c r="K32" i="17"/>
  <c r="L32" i="17"/>
  <c r="I33" i="17"/>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I38" i="17"/>
  <c r="N38" i="17" s="1"/>
  <c r="J38" i="17"/>
  <c r="O38" i="17" s="1"/>
  <c r="K38" i="17"/>
  <c r="L38" i="17"/>
  <c r="I39" i="17"/>
  <c r="N39" i="17" s="1"/>
  <c r="J39" i="17"/>
  <c r="O39" i="17" s="1"/>
  <c r="K39" i="17"/>
  <c r="L39" i="17"/>
  <c r="M39" i="17" s="1"/>
  <c r="I40" i="17"/>
  <c r="N40" i="17" s="1"/>
  <c r="J40" i="17"/>
  <c r="O40" i="17" s="1"/>
  <c r="K40" i="17"/>
  <c r="L40" i="17"/>
  <c r="I41" i="17"/>
  <c r="N41" i="17" s="1"/>
  <c r="J41" i="17"/>
  <c r="O41" i="17" s="1"/>
  <c r="K41" i="17"/>
  <c r="L41" i="17"/>
  <c r="M41" i="17" s="1"/>
  <c r="I42" i="17"/>
  <c r="J42" i="17"/>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J51" i="17"/>
  <c r="O51" i="17" s="1"/>
  <c r="K51" i="17"/>
  <c r="L51" i="17"/>
  <c r="M51" i="17" s="1"/>
  <c r="I52" i="17"/>
  <c r="J52" i="17"/>
  <c r="O52" i="17" s="1"/>
  <c r="K52" i="17"/>
  <c r="L52" i="17"/>
  <c r="M52" i="17" s="1"/>
  <c r="I53" i="17"/>
  <c r="J53" i="17"/>
  <c r="O53" i="17" s="1"/>
  <c r="K53" i="17"/>
  <c r="L53" i="17"/>
  <c r="M53" i="17" s="1"/>
  <c r="I54" i="17"/>
  <c r="J54" i="17"/>
  <c r="O54" i="17" s="1"/>
  <c r="K54" i="17"/>
  <c r="L54" i="17"/>
  <c r="M54" i="17" s="1"/>
  <c r="I55" i="17"/>
  <c r="J55" i="17"/>
  <c r="O55" i="17" s="1"/>
  <c r="K55" i="17"/>
  <c r="L55" i="17"/>
  <c r="M55" i="17" s="1"/>
  <c r="I56" i="17"/>
  <c r="N56" i="17" s="1"/>
  <c r="J56" i="17"/>
  <c r="O56" i="17" s="1"/>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J73" i="17"/>
  <c r="O73" i="17" s="1"/>
  <c r="K73" i="17"/>
  <c r="L73" i="17"/>
  <c r="I74" i="17"/>
  <c r="J74" i="17"/>
  <c r="O74" i="17" s="1"/>
  <c r="K74" i="17"/>
  <c r="L74" i="17"/>
  <c r="M74" i="17" s="1"/>
  <c r="I75" i="17"/>
  <c r="N75" i="17" s="1"/>
  <c r="J75" i="17"/>
  <c r="O75" i="17" s="1"/>
  <c r="K75" i="17"/>
  <c r="L75" i="17"/>
  <c r="I76" i="17"/>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J81" i="17"/>
  <c r="O81" i="17" s="1"/>
  <c r="K81" i="17"/>
  <c r="L81" i="17"/>
  <c r="M81" i="17" s="1"/>
  <c r="I82" i="17"/>
  <c r="N82" i="17" s="1"/>
  <c r="J82" i="17"/>
  <c r="K82" i="17"/>
  <c r="L82" i="17"/>
  <c r="M82" i="17" s="1"/>
  <c r="I83" i="17"/>
  <c r="J83" i="17"/>
  <c r="O83" i="17" s="1"/>
  <c r="K83" i="17"/>
  <c r="L83" i="17"/>
  <c r="M83" i="17" s="1"/>
  <c r="I84" i="17"/>
  <c r="N84" i="17" s="1"/>
  <c r="J84" i="17"/>
  <c r="O84" i="17" s="1"/>
  <c r="K84" i="17"/>
  <c r="L84" i="17"/>
  <c r="M84" i="17" s="1"/>
  <c r="I85" i="17"/>
  <c r="J85" i="17"/>
  <c r="O85" i="17" s="1"/>
  <c r="K85" i="17"/>
  <c r="L85" i="17"/>
  <c r="M85" i="17" s="1"/>
  <c r="I86" i="17"/>
  <c r="N86" i="17" s="1"/>
  <c r="J86" i="17"/>
  <c r="O86" i="17" s="1"/>
  <c r="K86" i="17"/>
  <c r="L86" i="17"/>
  <c r="M86" i="17" s="1"/>
  <c r="I87" i="17"/>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J96" i="17"/>
  <c r="O96" i="17" s="1"/>
  <c r="K96" i="17"/>
  <c r="L96" i="17"/>
  <c r="M96" i="17" s="1"/>
  <c r="I97" i="17"/>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N104" i="17" s="1"/>
  <c r="J104" i="17"/>
  <c r="K104" i="17"/>
  <c r="L104" i="17"/>
  <c r="M104" i="17" s="1"/>
  <c r="I105" i="17"/>
  <c r="J105" i="17"/>
  <c r="O105" i="17" s="1"/>
  <c r="K105" i="17"/>
  <c r="L105" i="17"/>
  <c r="M105" i="17" s="1"/>
  <c r="I106" i="17"/>
  <c r="J106" i="17"/>
  <c r="O106" i="17" s="1"/>
  <c r="K106" i="17"/>
  <c r="L106" i="17"/>
  <c r="M106" i="17" s="1"/>
  <c r="I107" i="17"/>
  <c r="N107" i="17" s="1"/>
  <c r="J107" i="17"/>
  <c r="O107" i="17" s="1"/>
  <c r="K107" i="17"/>
  <c r="L107" i="17"/>
  <c r="M107" i="17" s="1"/>
  <c r="I108" i="17"/>
  <c r="J108" i="17"/>
  <c r="O108" i="17" s="1"/>
  <c r="K108" i="17"/>
  <c r="L108" i="17"/>
  <c r="I109" i="17"/>
  <c r="N109" i="17" s="1"/>
  <c r="J109" i="17"/>
  <c r="O109" i="17" s="1"/>
  <c r="K109" i="17"/>
  <c r="L109" i="17"/>
  <c r="M109" i="17" s="1"/>
  <c r="I110" i="17"/>
  <c r="N110" i="17" s="1"/>
  <c r="J110" i="17"/>
  <c r="K110" i="17"/>
  <c r="L110" i="17"/>
  <c r="M110" i="17" s="1"/>
  <c r="I111" i="17"/>
  <c r="N111" i="17" s="1"/>
  <c r="J111" i="17"/>
  <c r="O111" i="17" s="1"/>
  <c r="K111" i="17"/>
  <c r="L111" i="17"/>
  <c r="I112" i="17"/>
  <c r="N112" i="17" s="1"/>
  <c r="J112" i="17"/>
  <c r="O112" i="17" s="1"/>
  <c r="K112" i="17"/>
  <c r="L112" i="17"/>
  <c r="I113" i="17"/>
  <c r="N113" i="17" s="1"/>
  <c r="J113" i="17"/>
  <c r="O113" i="17" s="1"/>
  <c r="K113" i="17"/>
  <c r="L113" i="17"/>
  <c r="M113" i="17" s="1"/>
  <c r="I114" i="17"/>
  <c r="N114" i="17" s="1"/>
  <c r="J114" i="17"/>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J118" i="17"/>
  <c r="K118" i="17"/>
  <c r="L118" i="17"/>
  <c r="M118" i="17" s="1"/>
  <c r="I119" i="17"/>
  <c r="J119" i="17"/>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J127" i="17"/>
  <c r="O127" i="17" s="1"/>
  <c r="K127" i="17"/>
  <c r="L127" i="17"/>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J139" i="17"/>
  <c r="O139" i="17" s="1"/>
  <c r="K139" i="17"/>
  <c r="L139" i="17"/>
  <c r="M139" i="17" s="1"/>
  <c r="I140" i="17"/>
  <c r="J140" i="17"/>
  <c r="O140" i="17" s="1"/>
  <c r="K140" i="17"/>
  <c r="L140" i="17"/>
  <c r="M140" i="17" s="1"/>
  <c r="I141" i="17"/>
  <c r="J141" i="17"/>
  <c r="O141" i="17" s="1"/>
  <c r="K141" i="17"/>
  <c r="L141" i="17"/>
  <c r="M141" i="17" s="1"/>
  <c r="I142" i="17"/>
  <c r="N142" i="17" s="1"/>
  <c r="J142" i="17"/>
  <c r="K142" i="17"/>
  <c r="L142" i="17"/>
  <c r="I143" i="17"/>
  <c r="N143" i="17" s="1"/>
  <c r="J143" i="17"/>
  <c r="O143" i="17" s="1"/>
  <c r="K143" i="17"/>
  <c r="L143" i="17"/>
  <c r="M143" i="17" s="1"/>
  <c r="I144" i="17"/>
  <c r="N144" i="17" s="1"/>
  <c r="J144" i="17"/>
  <c r="O144" i="17" s="1"/>
  <c r="K144" i="17"/>
  <c r="L144" i="17"/>
  <c r="M144" i="17" s="1"/>
  <c r="I145" i="17"/>
  <c r="J145" i="17"/>
  <c r="O145" i="17" s="1"/>
  <c r="K145" i="17"/>
  <c r="L145" i="17"/>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J151" i="17"/>
  <c r="O151" i="17" s="1"/>
  <c r="K151" i="17"/>
  <c r="L151" i="17"/>
  <c r="M151" i="17" s="1"/>
  <c r="I152" i="17"/>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J162" i="17"/>
  <c r="O162" i="17" s="1"/>
  <c r="K162" i="17"/>
  <c r="L162" i="17"/>
  <c r="M162" i="17" s="1"/>
  <c r="I163" i="17"/>
  <c r="N163" i="17" s="1"/>
  <c r="J163" i="17"/>
  <c r="O163" i="17" s="1"/>
  <c r="K163" i="17"/>
  <c r="L163" i="17"/>
  <c r="M163" i="17" s="1"/>
  <c r="I164" i="17"/>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K169" i="17"/>
  <c r="L169" i="17"/>
  <c r="M169" i="17" s="1"/>
  <c r="I170" i="17"/>
  <c r="N170" i="17" s="1"/>
  <c r="J170" i="17"/>
  <c r="O170" i="17" s="1"/>
  <c r="K170" i="17"/>
  <c r="L170" i="17"/>
  <c r="M170" i="17" s="1"/>
  <c r="I171" i="17"/>
  <c r="N171" i="17" s="1"/>
  <c r="J171" i="17"/>
  <c r="O171" i="17" s="1"/>
  <c r="K171" i="17"/>
  <c r="L171" i="17"/>
  <c r="M171" i="17" s="1"/>
  <c r="I172" i="17"/>
  <c r="J172" i="17"/>
  <c r="O172" i="17" s="1"/>
  <c r="K172" i="17"/>
  <c r="L172" i="17"/>
  <c r="M172" i="17" s="1"/>
  <c r="I173" i="17"/>
  <c r="J173" i="17"/>
  <c r="K173" i="17"/>
  <c r="L173" i="17"/>
  <c r="M173" i="17" s="1"/>
  <c r="I174" i="17"/>
  <c r="J174" i="17"/>
  <c r="O174" i="17" s="1"/>
  <c r="K174" i="17"/>
  <c r="L174" i="17"/>
  <c r="M174" i="17" s="1"/>
  <c r="I175" i="17"/>
  <c r="N175" i="17" s="1"/>
  <c r="J175" i="17"/>
  <c r="K175" i="17"/>
  <c r="L175" i="17"/>
  <c r="M175" i="17" s="1"/>
  <c r="I176" i="17"/>
  <c r="N176" i="17" s="1"/>
  <c r="J176" i="17"/>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I181" i="17"/>
  <c r="N181" i="17" s="1"/>
  <c r="J181" i="17"/>
  <c r="O181" i="17" s="1"/>
  <c r="K181" i="17"/>
  <c r="L181" i="17"/>
  <c r="I182" i="17"/>
  <c r="N182" i="17" s="1"/>
  <c r="J182" i="17"/>
  <c r="O182" i="17" s="1"/>
  <c r="K182" i="17"/>
  <c r="L182" i="17"/>
  <c r="I183" i="17"/>
  <c r="J183" i="17"/>
  <c r="O183" i="17" s="1"/>
  <c r="K183" i="17"/>
  <c r="L183" i="17"/>
  <c r="I184" i="17"/>
  <c r="N184" i="17" s="1"/>
  <c r="J184" i="17"/>
  <c r="O184" i="17" s="1"/>
  <c r="K184" i="17"/>
  <c r="L184" i="17"/>
  <c r="M184" i="17" s="1"/>
  <c r="I185" i="17"/>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J193" i="17"/>
  <c r="O193" i="17" s="1"/>
  <c r="K193" i="17"/>
  <c r="L193" i="17"/>
  <c r="M193" i="17" s="1"/>
  <c r="I194" i="17"/>
  <c r="N194" i="17" s="1"/>
  <c r="J194" i="17"/>
  <c r="O194" i="17" s="1"/>
  <c r="K194" i="17"/>
  <c r="L194" i="17"/>
  <c r="M194" i="17" s="1"/>
  <c r="I195" i="17"/>
  <c r="J195" i="17"/>
  <c r="O195" i="17" s="1"/>
  <c r="K195" i="17"/>
  <c r="L195" i="17"/>
  <c r="M195" i="17" s="1"/>
  <c r="I196" i="17"/>
  <c r="J196" i="17"/>
  <c r="O196" i="17" s="1"/>
  <c r="K196" i="17"/>
  <c r="L196" i="17"/>
  <c r="M196" i="17" s="1"/>
  <c r="I197" i="17"/>
  <c r="J197" i="17"/>
  <c r="O197" i="17" s="1"/>
  <c r="K197" i="17"/>
  <c r="L197" i="17"/>
  <c r="I198" i="17"/>
  <c r="N198" i="17" s="1"/>
  <c r="J198" i="17"/>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J208" i="17"/>
  <c r="O208" i="17" s="1"/>
  <c r="K208" i="17"/>
  <c r="L208" i="17"/>
  <c r="M208" i="17" s="1"/>
  <c r="I209" i="17"/>
  <c r="N209" i="17" s="1"/>
  <c r="J209" i="17"/>
  <c r="O209" i="17" s="1"/>
  <c r="K209" i="17"/>
  <c r="L209" i="17"/>
  <c r="M209" i="17" s="1"/>
  <c r="I210" i="17"/>
  <c r="N210" i="17" s="1"/>
  <c r="J210" i="17"/>
  <c r="O210" i="17" s="1"/>
  <c r="K210" i="17"/>
  <c r="L210" i="17"/>
  <c r="M210" i="17" s="1"/>
  <c r="I211" i="17"/>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I216" i="17"/>
  <c r="J216" i="17"/>
  <c r="O216" i="17" s="1"/>
  <c r="K216" i="17"/>
  <c r="L216" i="17"/>
  <c r="M216" i="17" s="1"/>
  <c r="I217" i="17"/>
  <c r="J217" i="17"/>
  <c r="O217" i="17" s="1"/>
  <c r="K217" i="17"/>
  <c r="L217" i="17"/>
  <c r="M217" i="17" s="1"/>
  <c r="I218" i="17"/>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K224" i="17"/>
  <c r="L224" i="17"/>
  <c r="M224" i="17" s="1"/>
  <c r="I225" i="17"/>
  <c r="N225" i="17" s="1"/>
  <c r="J225" i="17"/>
  <c r="O225" i="17" s="1"/>
  <c r="K225" i="17"/>
  <c r="L225" i="17"/>
  <c r="M225" i="17" s="1"/>
  <c r="I226" i="17"/>
  <c r="N226" i="17" s="1"/>
  <c r="J226" i="17"/>
  <c r="O226" i="17" s="1"/>
  <c r="K226" i="17"/>
  <c r="L226" i="17"/>
  <c r="M226" i="17" s="1"/>
  <c r="I227" i="17"/>
  <c r="J227" i="17"/>
  <c r="O227" i="17" s="1"/>
  <c r="K227" i="17"/>
  <c r="L227" i="17"/>
  <c r="M227" i="17" s="1"/>
  <c r="I228" i="17"/>
  <c r="J228" i="17"/>
  <c r="K228" i="17"/>
  <c r="L228" i="17"/>
  <c r="M228" i="17" s="1"/>
  <c r="I229" i="17"/>
  <c r="J229" i="17"/>
  <c r="O229" i="17" s="1"/>
  <c r="K229" i="17"/>
  <c r="L229" i="17"/>
  <c r="M229" i="17" s="1"/>
  <c r="I230" i="17"/>
  <c r="N230" i="17" s="1"/>
  <c r="J230" i="17"/>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J238" i="17"/>
  <c r="O238" i="17" s="1"/>
  <c r="K238" i="17"/>
  <c r="L238" i="17"/>
  <c r="M238" i="17" s="1"/>
  <c r="I239" i="17"/>
  <c r="N239" i="17" s="1"/>
  <c r="J239" i="17"/>
  <c r="O239" i="17" s="1"/>
  <c r="K239" i="17"/>
  <c r="L239" i="17"/>
  <c r="M239" i="17" s="1"/>
  <c r="I240" i="17"/>
  <c r="J240" i="17"/>
  <c r="O240" i="17" s="1"/>
  <c r="K240" i="17"/>
  <c r="L240" i="17"/>
  <c r="M240" i="17" s="1"/>
  <c r="I241" i="17"/>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J250" i="17"/>
  <c r="O250" i="17" s="1"/>
  <c r="K250" i="17"/>
  <c r="L250" i="17"/>
  <c r="M250" i="17" s="1"/>
  <c r="I251" i="17"/>
  <c r="J251" i="17"/>
  <c r="O251" i="17" s="1"/>
  <c r="K251" i="17"/>
  <c r="L251" i="17"/>
  <c r="M251" i="17" s="1"/>
  <c r="I252" i="17"/>
  <c r="J252" i="17"/>
  <c r="K252" i="17"/>
  <c r="L252" i="17"/>
  <c r="I253" i="17"/>
  <c r="N253" i="17" s="1"/>
  <c r="J253" i="17"/>
  <c r="O253" i="17" s="1"/>
  <c r="K253" i="17"/>
  <c r="L253" i="17"/>
  <c r="M253" i="17" s="1"/>
  <c r="I254" i="17"/>
  <c r="N254" i="17" s="1"/>
  <c r="J254" i="17"/>
  <c r="O254" i="17" s="1"/>
  <c r="K254" i="17"/>
  <c r="L254" i="17"/>
  <c r="I255" i="17"/>
  <c r="N255" i="17" s="1"/>
  <c r="J255" i="17"/>
  <c r="O255" i="17" s="1"/>
  <c r="K255" i="17"/>
  <c r="L255" i="17"/>
  <c r="I256" i="17"/>
  <c r="N256" i="17" s="1"/>
  <c r="J256" i="17"/>
  <c r="O256" i="17" s="1"/>
  <c r="K256" i="17"/>
  <c r="L256" i="17"/>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J267" i="17"/>
  <c r="O267" i="17" s="1"/>
  <c r="K267" i="17"/>
  <c r="L267" i="17"/>
  <c r="M267" i="17" s="1"/>
  <c r="I268" i="17"/>
  <c r="N268" i="17" s="1"/>
  <c r="J268" i="17"/>
  <c r="O268" i="17" s="1"/>
  <c r="K268" i="17"/>
  <c r="L268" i="17"/>
  <c r="I269" i="17"/>
  <c r="J269" i="17"/>
  <c r="O269" i="17" s="1"/>
  <c r="K269" i="17"/>
  <c r="L269" i="17"/>
  <c r="M269" i="17" s="1"/>
  <c r="I270" i="17"/>
  <c r="N270" i="17" s="1"/>
  <c r="J270" i="17"/>
  <c r="O270" i="17" s="1"/>
  <c r="K270" i="17"/>
  <c r="L270" i="17"/>
  <c r="M270" i="17" s="1"/>
  <c r="I271" i="17"/>
  <c r="J271" i="17"/>
  <c r="O271" i="17" s="1"/>
  <c r="K271" i="17"/>
  <c r="L271" i="17"/>
  <c r="M271" i="17" s="1"/>
  <c r="I272" i="17"/>
  <c r="J272" i="17"/>
  <c r="O272" i="17" s="1"/>
  <c r="K272" i="17"/>
  <c r="L272" i="17"/>
  <c r="M272" i="17" s="1"/>
  <c r="I273" i="17"/>
  <c r="N273" i="17" s="1"/>
  <c r="J273" i="17"/>
  <c r="O273" i="17" s="1"/>
  <c r="K273" i="17"/>
  <c r="L273" i="17"/>
  <c r="M273" i="17" s="1"/>
  <c r="I274" i="17"/>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J282" i="17"/>
  <c r="K282" i="17"/>
  <c r="L282" i="17"/>
  <c r="M282" i="17" s="1"/>
  <c r="I283" i="17"/>
  <c r="J283" i="17"/>
  <c r="O283" i="17" s="1"/>
  <c r="K283" i="17"/>
  <c r="L283" i="17"/>
  <c r="M283" i="17" s="1"/>
  <c r="I284" i="17"/>
  <c r="N284" i="17" s="1"/>
  <c r="J284" i="17"/>
  <c r="O284" i="17" s="1"/>
  <c r="K284" i="17"/>
  <c r="L284" i="17"/>
  <c r="M284" i="17" s="1"/>
  <c r="I285" i="17"/>
  <c r="J285" i="17"/>
  <c r="O285" i="17" s="1"/>
  <c r="K285" i="17"/>
  <c r="L285" i="17"/>
  <c r="M285" i="17" s="1"/>
  <c r="I286" i="17"/>
  <c r="N286" i="17" s="1"/>
  <c r="J286" i="17"/>
  <c r="K286" i="17"/>
  <c r="L286" i="17"/>
  <c r="M286" i="17" s="1"/>
  <c r="I287" i="17"/>
  <c r="N287" i="17" s="1"/>
  <c r="J287" i="17"/>
  <c r="O287" i="17" s="1"/>
  <c r="K287" i="17"/>
  <c r="L287" i="17"/>
  <c r="I288" i="17"/>
  <c r="N288" i="17" s="1"/>
  <c r="J288" i="17"/>
  <c r="O288" i="17" s="1"/>
  <c r="K288" i="17"/>
  <c r="L288" i="17"/>
  <c r="I289" i="17"/>
  <c r="N289" i="17" s="1"/>
  <c r="J289" i="17"/>
  <c r="O289" i="17" s="1"/>
  <c r="K289" i="17"/>
  <c r="L289" i="17"/>
  <c r="M289" i="17" s="1"/>
  <c r="I290" i="17"/>
  <c r="N290" i="17" s="1"/>
  <c r="J290" i="17"/>
  <c r="O290" i="17" s="1"/>
  <c r="K290" i="17"/>
  <c r="L290" i="17"/>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J304" i="17"/>
  <c r="O304" i="17" s="1"/>
  <c r="K304" i="17"/>
  <c r="L304" i="17"/>
  <c r="M304" i="17" s="1"/>
  <c r="I305" i="17"/>
  <c r="J305" i="17"/>
  <c r="K305" i="17"/>
  <c r="L305" i="17"/>
  <c r="M305" i="17" s="1"/>
  <c r="I306" i="17"/>
  <c r="J306" i="17"/>
  <c r="O306" i="17" s="1"/>
  <c r="K306" i="17"/>
  <c r="L306" i="17"/>
  <c r="I307" i="17"/>
  <c r="N307" i="17" s="1"/>
  <c r="J307" i="17"/>
  <c r="O307" i="17" s="1"/>
  <c r="K307" i="17"/>
  <c r="L307" i="17"/>
  <c r="M307" i="17" s="1"/>
  <c r="I308" i="17"/>
  <c r="J308" i="17"/>
  <c r="O308" i="17" s="1"/>
  <c r="K308" i="17"/>
  <c r="L308" i="17"/>
  <c r="M308" i="17" s="1"/>
  <c r="I309" i="17"/>
  <c r="N309" i="17" s="1"/>
  <c r="J309" i="17"/>
  <c r="O309" i="17" s="1"/>
  <c r="K309" i="17"/>
  <c r="L309" i="17"/>
  <c r="M309" i="17" s="1"/>
  <c r="I310" i="17"/>
  <c r="J310" i="17"/>
  <c r="O310" i="17" s="1"/>
  <c r="K310" i="17"/>
  <c r="L310" i="17"/>
  <c r="M310" i="17" s="1"/>
  <c r="I311" i="17"/>
  <c r="N311" i="17" s="1"/>
  <c r="J311" i="17"/>
  <c r="O311" i="17" s="1"/>
  <c r="K311" i="17"/>
  <c r="L311" i="17"/>
  <c r="M311" i="17" s="1"/>
  <c r="I312" i="17"/>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I323" i="17"/>
  <c r="N323" i="17" s="1"/>
  <c r="J323" i="17"/>
  <c r="O323" i="17" s="1"/>
  <c r="K323" i="17"/>
  <c r="L323" i="17"/>
  <c r="M323" i="17" s="1"/>
  <c r="I324" i="17"/>
  <c r="N324" i="17" s="1"/>
  <c r="J324" i="17"/>
  <c r="O324" i="17" s="1"/>
  <c r="K324" i="17"/>
  <c r="L324" i="17"/>
  <c r="I325" i="17"/>
  <c r="N325" i="17" s="1"/>
  <c r="J325" i="17"/>
  <c r="O325" i="17" s="1"/>
  <c r="K325" i="17"/>
  <c r="L325" i="17"/>
  <c r="M325" i="17" s="1"/>
  <c r="I326" i="17"/>
  <c r="N326" i="17" s="1"/>
  <c r="J326" i="17"/>
  <c r="O326" i="17" s="1"/>
  <c r="K326" i="17"/>
  <c r="L326" i="17"/>
  <c r="M326" i="17" s="1"/>
  <c r="I327" i="17"/>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J333" i="17"/>
  <c r="O333" i="17" s="1"/>
  <c r="K333" i="17"/>
  <c r="L333" i="17"/>
  <c r="M333" i="17" s="1"/>
  <c r="I334" i="17"/>
  <c r="N334" i="17" s="1"/>
  <c r="J334" i="17"/>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K341" i="17"/>
  <c r="L341" i="17"/>
  <c r="M341" i="17" s="1"/>
  <c r="I342" i="17"/>
  <c r="N342" i="17" s="1"/>
  <c r="J342" i="17"/>
  <c r="O342" i="17" s="1"/>
  <c r="K342" i="17"/>
  <c r="L342" i="17"/>
  <c r="M342" i="17" s="1"/>
  <c r="I343" i="17"/>
  <c r="N343" i="17" s="1"/>
  <c r="J343" i="17"/>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J349" i="17"/>
  <c r="O349" i="17" s="1"/>
  <c r="K349" i="17"/>
  <c r="L349" i="17"/>
  <c r="M349" i="17" s="1"/>
  <c r="I350" i="17"/>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J354" i="17"/>
  <c r="O354" i="17" s="1"/>
  <c r="K354" i="17"/>
  <c r="L354" i="17"/>
  <c r="M354" i="17" s="1"/>
  <c r="I355" i="17"/>
  <c r="J355" i="17"/>
  <c r="O355" i="17" s="1"/>
  <c r="K355" i="17"/>
  <c r="L355" i="17"/>
  <c r="M355" i="17" s="1"/>
  <c r="I356" i="17"/>
  <c r="N356" i="17" s="1"/>
  <c r="J356" i="17"/>
  <c r="O356" i="17" s="1"/>
  <c r="K356" i="17"/>
  <c r="L356" i="17"/>
  <c r="I357" i="17"/>
  <c r="J357" i="17"/>
  <c r="O357" i="17" s="1"/>
  <c r="K357" i="17"/>
  <c r="L357" i="17"/>
  <c r="I358" i="17"/>
  <c r="J358" i="17"/>
  <c r="O358" i="17" s="1"/>
  <c r="K358" i="17"/>
  <c r="L358" i="17"/>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J378" i="17"/>
  <c r="O378" i="17" s="1"/>
  <c r="K378" i="17"/>
  <c r="L378" i="17"/>
  <c r="M378" i="17" s="1"/>
  <c r="I379" i="17"/>
  <c r="N379" i="17" s="1"/>
  <c r="J379" i="17"/>
  <c r="O379" i="17" s="1"/>
  <c r="K379" i="17"/>
  <c r="L379" i="17"/>
  <c r="M379" i="17" s="1"/>
  <c r="I380" i="17"/>
  <c r="N380" i="17" s="1"/>
  <c r="J380" i="17"/>
  <c r="O380" i="17" s="1"/>
  <c r="K380" i="17"/>
  <c r="L380" i="17"/>
  <c r="M380" i="17" s="1"/>
  <c r="I381" i="17"/>
  <c r="J381" i="17"/>
  <c r="O381" i="17" s="1"/>
  <c r="K381" i="17"/>
  <c r="L381" i="17"/>
  <c r="M381" i="17" s="1"/>
  <c r="I382" i="17"/>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K390" i="17"/>
  <c r="L390" i="17"/>
  <c r="I391" i="17"/>
  <c r="N391" i="17" s="1"/>
  <c r="J391" i="17"/>
  <c r="K391" i="17"/>
  <c r="L391" i="17"/>
  <c r="I392" i="17"/>
  <c r="N392" i="17" s="1"/>
  <c r="J392" i="17"/>
  <c r="O392" i="17" s="1"/>
  <c r="K392" i="17"/>
  <c r="L392" i="17"/>
  <c r="I393" i="17"/>
  <c r="J393" i="17"/>
  <c r="O393" i="17" s="1"/>
  <c r="K393" i="17"/>
  <c r="L393" i="17"/>
  <c r="M393" i="17" s="1"/>
  <c r="I394" i="17"/>
  <c r="N394" i="17" s="1"/>
  <c r="J394" i="17"/>
  <c r="O394" i="17" s="1"/>
  <c r="K394" i="17"/>
  <c r="L394" i="17"/>
  <c r="M394" i="17" s="1"/>
  <c r="I395" i="17"/>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J403" i="17"/>
  <c r="O403" i="17" s="1"/>
  <c r="K403" i="17"/>
  <c r="L403" i="17"/>
  <c r="M403" i="17" s="1"/>
  <c r="I404" i="17"/>
  <c r="N404" i="17" s="1"/>
  <c r="J404" i="17"/>
  <c r="O404" i="17" s="1"/>
  <c r="K404" i="17"/>
  <c r="L404" i="17"/>
  <c r="M404" i="17" s="1"/>
  <c r="I405" i="17"/>
  <c r="J405" i="17"/>
  <c r="O405" i="17" s="1"/>
  <c r="K405" i="17"/>
  <c r="L405" i="17"/>
  <c r="I406" i="17"/>
  <c r="N406" i="17" s="1"/>
  <c r="J406" i="17"/>
  <c r="O406" i="17" s="1"/>
  <c r="K406" i="17"/>
  <c r="L406" i="17"/>
  <c r="M406" i="17" s="1"/>
  <c r="I407" i="17"/>
  <c r="J407" i="17"/>
  <c r="O407" i="17" s="1"/>
  <c r="K407" i="17"/>
  <c r="L407" i="17"/>
  <c r="M407" i="17" s="1"/>
  <c r="I408" i="17"/>
  <c r="N408" i="17" s="1"/>
  <c r="J408" i="17"/>
  <c r="O408" i="17" s="1"/>
  <c r="K408" i="17"/>
  <c r="L408" i="17"/>
  <c r="M408" i="17" s="1"/>
  <c r="I409" i="17"/>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J416" i="17"/>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I423" i="17"/>
  <c r="J423" i="17"/>
  <c r="O423" i="17" s="1"/>
  <c r="K423" i="17"/>
  <c r="L423" i="17"/>
  <c r="I424" i="17"/>
  <c r="N424" i="17" s="1"/>
  <c r="J424" i="17"/>
  <c r="O424" i="17" s="1"/>
  <c r="K424" i="17"/>
  <c r="L424" i="17"/>
  <c r="M424" i="17" s="1"/>
  <c r="I425" i="17"/>
  <c r="N425" i="17" s="1"/>
  <c r="J425" i="17"/>
  <c r="O425" i="17" s="1"/>
  <c r="K425" i="17"/>
  <c r="L425" i="17"/>
  <c r="M425" i="17" s="1"/>
  <c r="I426" i="17"/>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K444" i="17"/>
  <c r="L444" i="17"/>
  <c r="M444" i="17" s="1"/>
  <c r="I445" i="17"/>
  <c r="N445" i="17" s="1"/>
  <c r="J445" i="17"/>
  <c r="K445" i="17"/>
  <c r="L445" i="17"/>
  <c r="M445" i="17" s="1"/>
  <c r="I446" i="17"/>
  <c r="J446" i="17"/>
  <c r="O446" i="17" s="1"/>
  <c r="K446" i="17"/>
  <c r="L446" i="17"/>
  <c r="M446" i="17" s="1"/>
  <c r="I447" i="17"/>
  <c r="N447" i="17" s="1"/>
  <c r="J447" i="17"/>
  <c r="O447" i="17" s="1"/>
  <c r="K447" i="17"/>
  <c r="L447" i="17"/>
  <c r="M447" i="17" s="1"/>
  <c r="I448" i="17"/>
  <c r="N448" i="17" s="1"/>
  <c r="J448" i="17"/>
  <c r="O448" i="17" s="1"/>
  <c r="K448" i="17"/>
  <c r="L448" i="17"/>
  <c r="M448" i="17" s="1"/>
  <c r="I449" i="17"/>
  <c r="J449" i="17"/>
  <c r="O449" i="17" s="1"/>
  <c r="K449" i="17"/>
  <c r="L449" i="17"/>
  <c r="M449" i="17" s="1"/>
  <c r="I450" i="17"/>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J481" i="17"/>
  <c r="O481" i="17" s="1"/>
  <c r="K481" i="17"/>
  <c r="L481" i="17"/>
  <c r="M481" i="17" s="1"/>
  <c r="I482" i="17"/>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I489" i="17"/>
  <c r="N489" i="17" s="1"/>
  <c r="J489" i="17"/>
  <c r="O489" i="17" s="1"/>
  <c r="K489" i="17"/>
  <c r="L489" i="17"/>
  <c r="I490" i="17"/>
  <c r="N490" i="17" s="1"/>
  <c r="J490" i="17"/>
  <c r="O490" i="17" s="1"/>
  <c r="K490" i="17"/>
  <c r="L490" i="17"/>
  <c r="M490" i="17" s="1"/>
  <c r="I491" i="17"/>
  <c r="J491" i="17"/>
  <c r="O491" i="17" s="1"/>
  <c r="K491" i="17"/>
  <c r="L491" i="17"/>
  <c r="I492" i="17"/>
  <c r="N492" i="17" s="1"/>
  <c r="J492" i="17"/>
  <c r="O492" i="17" s="1"/>
  <c r="K492" i="17"/>
  <c r="L492" i="17"/>
  <c r="M492" i="17" s="1"/>
  <c r="I493" i="17"/>
  <c r="N493" i="17" s="1"/>
  <c r="J493" i="17"/>
  <c r="O493" i="17" s="1"/>
  <c r="K493" i="17"/>
  <c r="L493" i="17"/>
  <c r="M493" i="17" s="1"/>
  <c r="I494" i="17"/>
  <c r="J494" i="17"/>
  <c r="O494" i="17" s="1"/>
  <c r="K494" i="17"/>
  <c r="L494" i="17"/>
  <c r="M494" i="17" s="1"/>
  <c r="I495" i="17"/>
  <c r="J495" i="17"/>
  <c r="O495" i="17" s="1"/>
  <c r="K495" i="17"/>
  <c r="L495" i="17"/>
  <c r="M495" i="17" s="1"/>
  <c r="I496" i="17"/>
  <c r="N496" i="17" s="1"/>
  <c r="J496" i="17"/>
  <c r="O496" i="17" s="1"/>
  <c r="K496" i="17"/>
  <c r="L496" i="17"/>
  <c r="M496" i="17" s="1"/>
  <c r="I497" i="17"/>
  <c r="J497" i="17"/>
  <c r="O497" i="17" s="1"/>
  <c r="K497" i="17"/>
  <c r="L497" i="17"/>
  <c r="M497" i="17" s="1"/>
  <c r="I498" i="17"/>
  <c r="N498" i="17" s="1"/>
  <c r="J498" i="17"/>
  <c r="O498" i="17" s="1"/>
  <c r="K498" i="17"/>
  <c r="L498" i="17"/>
  <c r="M498" i="17" s="1"/>
  <c r="I499" i="17"/>
  <c r="N499" i="17" s="1"/>
  <c r="J499" i="17"/>
  <c r="K499" i="17"/>
  <c r="L499" i="17"/>
  <c r="M499" i="17" s="1"/>
  <c r="I500" i="17"/>
  <c r="N500" i="17" s="1"/>
  <c r="J500" i="17"/>
  <c r="O500" i="17" s="1"/>
  <c r="K500" i="17"/>
  <c r="L500" i="17"/>
  <c r="M500" i="17" s="1"/>
  <c r="I501" i="17"/>
  <c r="N501" i="17" s="1"/>
  <c r="J501" i="17"/>
  <c r="O501" i="17" s="1"/>
  <c r="K501" i="17"/>
  <c r="L501" i="17"/>
  <c r="I502" i="17"/>
  <c r="J502" i="17"/>
  <c r="O502" i="17" s="1"/>
  <c r="K502" i="17"/>
  <c r="L502" i="17"/>
  <c r="M502" i="17" s="1"/>
  <c r="I503" i="17"/>
  <c r="N503" i="17" s="1"/>
  <c r="J503" i="17"/>
  <c r="O503" i="17" s="1"/>
  <c r="K503" i="17"/>
  <c r="L503" i="17"/>
  <c r="M503" i="17" s="1"/>
  <c r="I504" i="17"/>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J515" i="17"/>
  <c r="O515" i="17" s="1"/>
  <c r="K515" i="17"/>
  <c r="L515" i="17"/>
  <c r="M515" i="17" s="1"/>
  <c r="I516" i="17"/>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J532" i="17"/>
  <c r="O532" i="17" s="1"/>
  <c r="K532" i="17"/>
  <c r="L532" i="17"/>
  <c r="M532" i="17" s="1"/>
  <c r="I533" i="17"/>
  <c r="N533" i="17" s="1"/>
  <c r="J533" i="17"/>
  <c r="O533" i="17" s="1"/>
  <c r="K533" i="17"/>
  <c r="L533" i="17"/>
  <c r="M533" i="17" s="1"/>
  <c r="I534" i="17"/>
  <c r="N534" i="17" s="1"/>
  <c r="J534" i="17"/>
  <c r="O534" i="17" s="1"/>
  <c r="K534" i="17"/>
  <c r="L534" i="17"/>
  <c r="M534" i="17" s="1"/>
  <c r="I535" i="17"/>
  <c r="J535" i="17"/>
  <c r="O535" i="17" s="1"/>
  <c r="K535" i="17"/>
  <c r="L535" i="17"/>
  <c r="M535" i="17" s="1"/>
  <c r="I536" i="17"/>
  <c r="J536" i="17"/>
  <c r="O536" i="17" s="1"/>
  <c r="K536" i="17"/>
  <c r="L536" i="17"/>
  <c r="M536" i="17" s="1"/>
  <c r="I537" i="17"/>
  <c r="J537" i="17"/>
  <c r="O537" i="17" s="1"/>
  <c r="K537" i="17"/>
  <c r="L537" i="17"/>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K550" i="17"/>
  <c r="L550" i="17"/>
  <c r="M550" i="17" s="1"/>
  <c r="I551" i="17"/>
  <c r="N551" i="17" s="1"/>
  <c r="J551" i="17"/>
  <c r="K551" i="17"/>
  <c r="L551" i="17"/>
  <c r="I552" i="17"/>
  <c r="N552" i="17" s="1"/>
  <c r="J552" i="17"/>
  <c r="O552" i="17" s="1"/>
  <c r="K552" i="17"/>
  <c r="L552" i="17"/>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J559" i="17"/>
  <c r="O559" i="17" s="1"/>
  <c r="K559" i="17"/>
  <c r="L559" i="17"/>
  <c r="M559" i="17" s="1"/>
  <c r="I560" i="17"/>
  <c r="J560" i="17"/>
  <c r="O560" i="17" s="1"/>
  <c r="K560" i="17"/>
  <c r="L560" i="17"/>
  <c r="M560" i="17" s="1"/>
  <c r="I561" i="17"/>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J579" i="17"/>
  <c r="O579" i="17" s="1"/>
  <c r="K579" i="17"/>
  <c r="L579" i="17"/>
  <c r="M579" i="17" s="1"/>
  <c r="I580" i="17"/>
  <c r="N580" i="17" s="1"/>
  <c r="J580" i="17"/>
  <c r="O580" i="17" s="1"/>
  <c r="K580" i="17"/>
  <c r="L580" i="17"/>
  <c r="M580" i="17" s="1"/>
  <c r="I581" i="17"/>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J585" i="17"/>
  <c r="O585" i="17" s="1"/>
  <c r="K585" i="17"/>
  <c r="L585" i="17"/>
  <c r="M585" i="17" s="1"/>
  <c r="I586" i="17"/>
  <c r="N586" i="17" s="1"/>
  <c r="J586" i="17"/>
  <c r="O586" i="17" s="1"/>
  <c r="K586" i="17"/>
  <c r="L586" i="17"/>
  <c r="I587" i="17"/>
  <c r="J587" i="17"/>
  <c r="O587" i="17" s="1"/>
  <c r="K587" i="17"/>
  <c r="L587" i="17"/>
  <c r="I588" i="17"/>
  <c r="N588" i="17" s="1"/>
  <c r="J588" i="17"/>
  <c r="K588" i="17"/>
  <c r="L588" i="17"/>
  <c r="M588" i="17" s="1"/>
  <c r="I589" i="17"/>
  <c r="J589" i="17"/>
  <c r="O589" i="17" s="1"/>
  <c r="K589" i="17"/>
  <c r="L589" i="17"/>
  <c r="M589" i="17" s="1"/>
  <c r="I590" i="17"/>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K593" i="17"/>
  <c r="L593" i="17"/>
  <c r="M593" i="17" s="1"/>
  <c r="I594" i="17"/>
  <c r="N594" i="17" s="1"/>
  <c r="J594" i="17"/>
  <c r="O594" i="17" s="1"/>
  <c r="K594" i="17"/>
  <c r="L594" i="17"/>
  <c r="M594" i="17" s="1"/>
  <c r="I595" i="17"/>
  <c r="N595" i="17" s="1"/>
  <c r="J595" i="17"/>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M601" i="17" s="1"/>
  <c r="I602" i="17"/>
  <c r="J602" i="17"/>
  <c r="O602" i="17" s="1"/>
  <c r="K602" i="17"/>
  <c r="L602" i="17"/>
  <c r="M602" i="17" s="1"/>
  <c r="I603" i="17"/>
  <c r="N603" i="17" s="1"/>
  <c r="J603" i="17"/>
  <c r="O603" i="17" s="1"/>
  <c r="K603" i="17"/>
  <c r="L603" i="17"/>
  <c r="M603" i="17" s="1"/>
  <c r="I604" i="17"/>
  <c r="J604" i="17"/>
  <c r="O604" i="17" s="1"/>
  <c r="K604" i="17"/>
  <c r="L604" i="17"/>
  <c r="M604" i="17" s="1"/>
  <c r="I605" i="17"/>
  <c r="N605" i="17" s="1"/>
  <c r="J605" i="17"/>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J633" i="17"/>
  <c r="O633" i="17" s="1"/>
  <c r="K633" i="17"/>
  <c r="L633" i="17"/>
  <c r="M633" i="17" s="1"/>
  <c r="I634" i="17"/>
  <c r="N634" i="17" s="1"/>
  <c r="J634" i="17"/>
  <c r="O634" i="17" s="1"/>
  <c r="K634" i="17"/>
  <c r="L634" i="17"/>
  <c r="M634" i="17" s="1"/>
  <c r="I635" i="17"/>
  <c r="N635" i="17" s="1"/>
  <c r="J635" i="17"/>
  <c r="O635" i="17" s="1"/>
  <c r="K635" i="17"/>
  <c r="L635" i="17"/>
  <c r="M635" i="17" s="1"/>
  <c r="I636" i="17"/>
  <c r="J636" i="17"/>
  <c r="O636" i="17" s="1"/>
  <c r="K636" i="17"/>
  <c r="L636" i="17"/>
  <c r="M636" i="17" s="1"/>
  <c r="I637" i="17"/>
  <c r="N637" i="17" s="1"/>
  <c r="J637" i="17"/>
  <c r="O637" i="17" s="1"/>
  <c r="K637" i="17"/>
  <c r="L637" i="17"/>
  <c r="M637" i="17" s="1"/>
  <c r="I638" i="17"/>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I650" i="17"/>
  <c r="N650" i="17" s="1"/>
  <c r="J650" i="17"/>
  <c r="K650" i="17"/>
  <c r="L650" i="17"/>
  <c r="I651" i="17"/>
  <c r="N651" i="17" s="1"/>
  <c r="J651" i="17"/>
  <c r="O651" i="17" s="1"/>
  <c r="K651" i="17"/>
  <c r="L651" i="17"/>
  <c r="M651" i="17" s="1"/>
  <c r="I652" i="17"/>
  <c r="N652" i="17" s="1"/>
  <c r="J652" i="17"/>
  <c r="O652" i="17" s="1"/>
  <c r="K652" i="17"/>
  <c r="L652" i="17"/>
  <c r="M652" i="17" s="1"/>
  <c r="I653" i="17"/>
  <c r="N653" i="17" s="1"/>
  <c r="J653" i="17"/>
  <c r="K653" i="17"/>
  <c r="L653" i="17"/>
  <c r="M653" i="17" s="1"/>
  <c r="I654" i="17"/>
  <c r="N654" i="17" s="1"/>
  <c r="J654" i="17"/>
  <c r="O654" i="17" s="1"/>
  <c r="K654" i="17"/>
  <c r="L654" i="17"/>
  <c r="M654" i="17" s="1"/>
  <c r="I655" i="17"/>
  <c r="N655" i="17" s="1"/>
  <c r="J655" i="17"/>
  <c r="O655" i="17" s="1"/>
  <c r="K655" i="17"/>
  <c r="L655" i="17"/>
  <c r="M655" i="17" s="1"/>
  <c r="I656" i="17"/>
  <c r="J656" i="17"/>
  <c r="O656" i="17" s="1"/>
  <c r="K656" i="17"/>
  <c r="L656" i="17"/>
  <c r="M656" i="17" s="1"/>
  <c r="I657" i="17"/>
  <c r="J657" i="17"/>
  <c r="O657" i="17" s="1"/>
  <c r="K657" i="17"/>
  <c r="L657" i="17"/>
  <c r="M657" i="17" s="1"/>
  <c r="I658" i="17"/>
  <c r="N658" i="17" s="1"/>
  <c r="J658" i="17"/>
  <c r="O658" i="17" s="1"/>
  <c r="K658" i="17"/>
  <c r="L658" i="17"/>
  <c r="M658" i="17" s="1"/>
  <c r="I659" i="17"/>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J667" i="17"/>
  <c r="O667" i="17" s="1"/>
  <c r="K667" i="17"/>
  <c r="L667" i="17"/>
  <c r="M667" i="17" s="1"/>
  <c r="I668" i="17"/>
  <c r="N668" i="17" s="1"/>
  <c r="J668" i="17"/>
  <c r="O668" i="17" s="1"/>
  <c r="K668" i="17"/>
  <c r="L668" i="17"/>
  <c r="M668" i="17" s="1"/>
  <c r="I669" i="17"/>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J675" i="17"/>
  <c r="O675" i="17" s="1"/>
  <c r="K675" i="17"/>
  <c r="L675" i="17"/>
  <c r="M675" i="17" s="1"/>
  <c r="I676" i="17"/>
  <c r="J676" i="17"/>
  <c r="O676" i="17" s="1"/>
  <c r="K676" i="17"/>
  <c r="L676" i="17"/>
  <c r="M676" i="17" s="1"/>
  <c r="I677" i="17"/>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I681" i="17"/>
  <c r="N681" i="17" s="1"/>
  <c r="J681" i="17"/>
  <c r="O681" i="17" s="1"/>
  <c r="K681" i="17"/>
  <c r="L681" i="17"/>
  <c r="I682" i="17"/>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J700" i="17"/>
  <c r="O700" i="17" s="1"/>
  <c r="K700" i="17"/>
  <c r="L700" i="17"/>
  <c r="M700" i="17" s="1"/>
  <c r="I701" i="17"/>
  <c r="N701" i="17" s="1"/>
  <c r="J701" i="17"/>
  <c r="O701" i="17" s="1"/>
  <c r="K701" i="17"/>
  <c r="L701" i="17"/>
  <c r="M701" i="17" s="1"/>
  <c r="I702" i="17"/>
  <c r="J702" i="17"/>
  <c r="K702" i="17"/>
  <c r="L702" i="17"/>
  <c r="M702" i="17" s="1"/>
  <c r="I703" i="17"/>
  <c r="N703" i="17" s="1"/>
  <c r="J703" i="17"/>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K707" i="17"/>
  <c r="L707" i="17"/>
  <c r="I708" i="17"/>
  <c r="N708" i="17" s="1"/>
  <c r="J708" i="17"/>
  <c r="K708" i="17"/>
  <c r="L708" i="17"/>
  <c r="I709" i="17"/>
  <c r="N709" i="17" s="1"/>
  <c r="J709" i="17"/>
  <c r="O709" i="17" s="1"/>
  <c r="K709" i="17"/>
  <c r="L709" i="17"/>
  <c r="M709" i="17" s="1"/>
  <c r="I710" i="17"/>
  <c r="N710" i="17" s="1"/>
  <c r="J710" i="17"/>
  <c r="O710" i="17" s="1"/>
  <c r="K710" i="17"/>
  <c r="L710" i="17"/>
  <c r="M710" i="17" s="1"/>
  <c r="I711" i="17"/>
  <c r="J711" i="17"/>
  <c r="O711" i="17" s="1"/>
  <c r="K711" i="17"/>
  <c r="L711" i="17"/>
  <c r="M711" i="17" s="1"/>
  <c r="I712" i="17"/>
  <c r="N712" i="17" s="1"/>
  <c r="J712" i="17"/>
  <c r="O712" i="17" s="1"/>
  <c r="K712" i="17"/>
  <c r="L712" i="17"/>
  <c r="M712" i="17" s="1"/>
  <c r="I713" i="17"/>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J722" i="17"/>
  <c r="O722" i="17" s="1"/>
  <c r="K722" i="17"/>
  <c r="L722" i="17"/>
  <c r="M722" i="17" s="1"/>
  <c r="I723" i="17"/>
  <c r="N723" i="17" s="1"/>
  <c r="J723" i="17"/>
  <c r="O723" i="17" s="1"/>
  <c r="K723" i="17"/>
  <c r="L723" i="17"/>
  <c r="M723" i="17" s="1"/>
  <c r="I724" i="17"/>
  <c r="J724" i="17"/>
  <c r="O724" i="17" s="1"/>
  <c r="K724" i="17"/>
  <c r="L724" i="17"/>
  <c r="M724" i="17" s="1"/>
  <c r="I725" i="17"/>
  <c r="J725" i="17"/>
  <c r="O725" i="17" s="1"/>
  <c r="K725" i="17"/>
  <c r="L725" i="17"/>
  <c r="M725" i="17" s="1"/>
  <c r="I726" i="17"/>
  <c r="J726" i="17"/>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J745" i="17"/>
  <c r="O745" i="17" s="1"/>
  <c r="K745" i="17"/>
  <c r="L745" i="17"/>
  <c r="M745" i="17" s="1"/>
  <c r="I746" i="17"/>
  <c r="N746" i="17" s="1"/>
  <c r="J746" i="17"/>
  <c r="O746" i="17" s="1"/>
  <c r="K746" i="17"/>
  <c r="L746" i="17"/>
  <c r="M746" i="17" s="1"/>
  <c r="I747" i="17"/>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K755" i="17"/>
  <c r="L755" i="17"/>
  <c r="M755" i="17" s="1"/>
  <c r="I756" i="17"/>
  <c r="J756" i="17"/>
  <c r="O756" i="17" s="1"/>
  <c r="K756" i="17"/>
  <c r="L756" i="17"/>
  <c r="M756" i="17" s="1"/>
  <c r="I757" i="17"/>
  <c r="J757" i="17"/>
  <c r="K757" i="17"/>
  <c r="L757" i="17"/>
  <c r="M757" i="17" s="1"/>
  <c r="I758" i="17"/>
  <c r="J758" i="17"/>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J768" i="17"/>
  <c r="O768" i="17" s="1"/>
  <c r="K768" i="17"/>
  <c r="L768" i="17"/>
  <c r="I769" i="17"/>
  <c r="J769" i="17"/>
  <c r="O769" i="17" s="1"/>
  <c r="K769" i="17"/>
  <c r="L769" i="17"/>
  <c r="I770" i="17"/>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K775" i="17"/>
  <c r="L775" i="17"/>
  <c r="M775" i="17" s="1"/>
  <c r="I776" i="17"/>
  <c r="N776" i="17" s="1"/>
  <c r="J776" i="17"/>
  <c r="O776" i="17" s="1"/>
  <c r="K776" i="17"/>
  <c r="L776" i="17"/>
  <c r="M776" i="17" s="1"/>
  <c r="I777" i="17"/>
  <c r="N777" i="17" s="1"/>
  <c r="J777" i="17"/>
  <c r="O777" i="17" s="1"/>
  <c r="K777" i="17"/>
  <c r="L777" i="17"/>
  <c r="M777" i="17" s="1"/>
  <c r="I778" i="17"/>
  <c r="J778" i="17"/>
  <c r="O778" i="17" s="1"/>
  <c r="K778" i="17"/>
  <c r="L778" i="17"/>
  <c r="M778" i="17" s="1"/>
  <c r="I779" i="17"/>
  <c r="N779" i="17" s="1"/>
  <c r="J779" i="17"/>
  <c r="O779" i="17" s="1"/>
  <c r="K779" i="17"/>
  <c r="L779" i="17"/>
  <c r="M779" i="17" s="1"/>
  <c r="I780" i="17"/>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K799" i="17"/>
  <c r="L799" i="17"/>
  <c r="M799" i="17" s="1"/>
  <c r="I800" i="17"/>
  <c r="N800" i="17" s="1"/>
  <c r="J800" i="17"/>
  <c r="O800" i="17" s="1"/>
  <c r="K800" i="17"/>
  <c r="L800" i="17"/>
  <c r="M800" i="17" s="1"/>
  <c r="I801" i="17"/>
  <c r="N801" i="17" s="1"/>
  <c r="J801" i="17"/>
  <c r="K801" i="17"/>
  <c r="L801" i="17"/>
  <c r="M801" i="17" s="1"/>
  <c r="I802" i="17"/>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J809" i="17"/>
  <c r="O809" i="17" s="1"/>
  <c r="K809" i="17"/>
  <c r="L809" i="17"/>
  <c r="M809" i="17" s="1"/>
  <c r="I810" i="17"/>
  <c r="J810" i="17"/>
  <c r="O810" i="17" s="1"/>
  <c r="K810" i="17"/>
  <c r="L810" i="17"/>
  <c r="M810" i="17" s="1"/>
  <c r="I811" i="17"/>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K822" i="17"/>
  <c r="L822" i="17"/>
  <c r="M822" i="17" s="1"/>
  <c r="I823" i="17"/>
  <c r="N823" i="17" s="1"/>
  <c r="J823" i="17"/>
  <c r="O823" i="17" s="1"/>
  <c r="K823" i="17"/>
  <c r="L823" i="17"/>
  <c r="I824" i="17"/>
  <c r="J824" i="17"/>
  <c r="O824" i="17" s="1"/>
  <c r="K824" i="17"/>
  <c r="L824" i="17"/>
  <c r="M824" i="17" s="1"/>
  <c r="I825" i="17"/>
  <c r="N825" i="17" s="1"/>
  <c r="J825" i="17"/>
  <c r="O825" i="17" s="1"/>
  <c r="K825" i="17"/>
  <c r="L825" i="17"/>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J832" i="17"/>
  <c r="O832" i="17" s="1"/>
  <c r="K832" i="17"/>
  <c r="L832" i="17"/>
  <c r="M832" i="17" s="1"/>
  <c r="I833" i="17"/>
  <c r="J833" i="17"/>
  <c r="O833" i="17" s="1"/>
  <c r="K833" i="17"/>
  <c r="L833" i="17"/>
  <c r="M833" i="17" s="1"/>
  <c r="I834" i="17"/>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J844" i="17"/>
  <c r="O844" i="17" s="1"/>
  <c r="K844" i="17"/>
  <c r="L844" i="17"/>
  <c r="M844" i="17" s="1"/>
  <c r="I845" i="17"/>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J851" i="17"/>
  <c r="K851" i="17"/>
  <c r="L851" i="17"/>
  <c r="M851" i="17" s="1"/>
  <c r="I852" i="17"/>
  <c r="N852" i="17" s="1"/>
  <c r="J852" i="17"/>
  <c r="K852" i="17"/>
  <c r="L852" i="17"/>
  <c r="I853" i="17"/>
  <c r="N853" i="17" s="1"/>
  <c r="J853" i="17"/>
  <c r="O853" i="17" s="1"/>
  <c r="K853" i="17"/>
  <c r="L853" i="17"/>
  <c r="I854" i="17"/>
  <c r="J854" i="17"/>
  <c r="O854" i="17" s="1"/>
  <c r="K854" i="17"/>
  <c r="L854" i="17"/>
  <c r="I855" i="17"/>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J887" i="17"/>
  <c r="O887" i="17" s="1"/>
  <c r="K887" i="17"/>
  <c r="L887" i="17"/>
  <c r="M887" i="17" s="1"/>
  <c r="I888" i="17"/>
  <c r="J888" i="17"/>
  <c r="O888" i="17" s="1"/>
  <c r="K888" i="17"/>
  <c r="L888" i="17"/>
  <c r="M888" i="17" s="1"/>
  <c r="I889" i="17"/>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J895" i="17"/>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J909" i="17"/>
  <c r="O909" i="17" s="1"/>
  <c r="K909" i="17"/>
  <c r="L909" i="17"/>
  <c r="I910" i="17"/>
  <c r="N910" i="17" s="1"/>
  <c r="J910" i="17"/>
  <c r="O910" i="17" s="1"/>
  <c r="K910" i="17"/>
  <c r="L910" i="17"/>
  <c r="M910" i="17" s="1"/>
  <c r="I911" i="17"/>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K918" i="17"/>
  <c r="L918" i="17"/>
  <c r="M918" i="17" s="1"/>
  <c r="I919" i="17"/>
  <c r="N919" i="17" s="1"/>
  <c r="J919" i="17"/>
  <c r="O919" i="17" s="1"/>
  <c r="K919" i="17"/>
  <c r="L919" i="17"/>
  <c r="M919" i="17" s="1"/>
  <c r="I920" i="17"/>
  <c r="N920" i="17" s="1"/>
  <c r="J920" i="17"/>
  <c r="O920" i="17" s="1"/>
  <c r="K920" i="17"/>
  <c r="L920" i="17"/>
  <c r="I921" i="17"/>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J928" i="17"/>
  <c r="O928" i="17" s="1"/>
  <c r="K928" i="17"/>
  <c r="L928" i="17"/>
  <c r="M928" i="17" s="1"/>
  <c r="I929" i="17"/>
  <c r="J929" i="17"/>
  <c r="O929" i="17" s="1"/>
  <c r="K929" i="17"/>
  <c r="L929" i="17"/>
  <c r="M929" i="17" s="1"/>
  <c r="I930" i="17"/>
  <c r="J930" i="17"/>
  <c r="O930" i="17" s="1"/>
  <c r="K930" i="17"/>
  <c r="L930" i="17"/>
  <c r="M930" i="17" s="1"/>
  <c r="I931" i="17"/>
  <c r="N931" i="17" s="1"/>
  <c r="J931" i="17"/>
  <c r="O931" i="17" s="1"/>
  <c r="K931" i="17"/>
  <c r="L931" i="17"/>
  <c r="M931" i="17" s="1"/>
  <c r="I932" i="17"/>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J943" i="17"/>
  <c r="O943" i="17" s="1"/>
  <c r="K943" i="17"/>
  <c r="L943" i="17"/>
  <c r="M943" i="17" s="1"/>
  <c r="I944" i="17"/>
  <c r="N944" i="17" s="1"/>
  <c r="J944" i="17"/>
  <c r="K944" i="17"/>
  <c r="L944" i="17"/>
  <c r="M944" i="17" s="1"/>
  <c r="I945" i="17"/>
  <c r="J945" i="17"/>
  <c r="O945" i="17" s="1"/>
  <c r="K945" i="17"/>
  <c r="L945" i="17"/>
  <c r="M945" i="17" s="1"/>
  <c r="I946" i="17"/>
  <c r="N946" i="17" s="1"/>
  <c r="J946" i="17"/>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J954" i="17"/>
  <c r="O954" i="17" s="1"/>
  <c r="K954" i="17"/>
  <c r="L954" i="17"/>
  <c r="M954" i="17" s="1"/>
  <c r="I955" i="17"/>
  <c r="N955" i="17" s="1"/>
  <c r="J955" i="17"/>
  <c r="O955" i="17" s="1"/>
  <c r="K955" i="17"/>
  <c r="L955" i="17"/>
  <c r="M955" i="17" s="1"/>
  <c r="I956" i="17"/>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J961" i="17"/>
  <c r="O961" i="17" s="1"/>
  <c r="K961" i="17"/>
  <c r="L961" i="17"/>
  <c r="M961" i="17" s="1"/>
  <c r="I962" i="17"/>
  <c r="J962" i="17"/>
  <c r="O962" i="17" s="1"/>
  <c r="K962" i="17"/>
  <c r="L962" i="17"/>
  <c r="M962" i="17" s="1"/>
  <c r="I963" i="17"/>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J976" i="17"/>
  <c r="O976" i="17" s="1"/>
  <c r="K976" i="17"/>
  <c r="L976" i="17"/>
  <c r="M976" i="17" s="1"/>
  <c r="I977" i="17"/>
  <c r="N977" i="17" s="1"/>
  <c r="J977" i="17"/>
  <c r="O977" i="17" s="1"/>
  <c r="K977" i="17"/>
  <c r="L977" i="17"/>
  <c r="M977" i="17" s="1"/>
  <c r="I978" i="17"/>
  <c r="J978" i="17"/>
  <c r="O978" i="17" s="1"/>
  <c r="K978" i="17"/>
  <c r="L978" i="17"/>
  <c r="M978" i="17" s="1"/>
  <c r="I979" i="17"/>
  <c r="N979" i="17" s="1"/>
  <c r="J979" i="17"/>
  <c r="O979" i="17" s="1"/>
  <c r="K979" i="17"/>
  <c r="L979" i="17"/>
  <c r="M979" i="17" s="1"/>
  <c r="I980" i="17"/>
  <c r="N980" i="17" s="1"/>
  <c r="J980" i="17"/>
  <c r="O980" i="17" s="1"/>
  <c r="K980" i="17"/>
  <c r="L980" i="17"/>
  <c r="M980" i="17" s="1"/>
  <c r="I981" i="17"/>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J987" i="17"/>
  <c r="O987" i="17" s="1"/>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O991" i="17" s="1"/>
  <c r="K991" i="17"/>
  <c r="L991" i="17"/>
  <c r="I992" i="17"/>
  <c r="N992" i="17" s="1"/>
  <c r="J992" i="17"/>
  <c r="O992" i="17" s="1"/>
  <c r="K992" i="17"/>
  <c r="L992" i="17"/>
  <c r="I993" i="17"/>
  <c r="N993" i="17" s="1"/>
  <c r="J993" i="17"/>
  <c r="O993" i="17" s="1"/>
  <c r="K993" i="17"/>
  <c r="L993" i="17"/>
  <c r="M993" i="17" s="1"/>
  <c r="I994" i="17"/>
  <c r="N994" i="17" s="1"/>
  <c r="J994" i="17"/>
  <c r="O994" i="17" s="1"/>
  <c r="K994" i="17"/>
  <c r="L994" i="17"/>
  <c r="I995" i="17"/>
  <c r="N995" i="17" s="1"/>
  <c r="J995" i="17"/>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J1000" i="17"/>
  <c r="O1000" i="17" s="1"/>
  <c r="K1000" i="17"/>
  <c r="L1000" i="17"/>
  <c r="M1000" i="17" s="1"/>
  <c r="I1001" i="17"/>
  <c r="N1001" i="17" s="1"/>
  <c r="J1001" i="17"/>
  <c r="O1001" i="17" s="1"/>
  <c r="K1001" i="17"/>
  <c r="L1001" i="17"/>
  <c r="M1001" i="17" s="1"/>
  <c r="J2" i="17"/>
  <c r="O2" i="17" s="1"/>
  <c r="K2" i="17"/>
  <c r="L2" i="17"/>
  <c r="I2" i="17"/>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<sst xmlns="http://schemas.openxmlformats.org/spreadsheetml/2006/main" count="11128" uniqueCount="6221">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</sst>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Lbs&quot;"/>
    <numFmt numFmtId="167" formatCode="_([$$-409]* #,##0.00_);_([$$-409]* \(#,##0.00\);_([$$-409]* &quot;-&quot;??_);_(@_)"/>
    <numFmt numFmtId="168"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0" fillId="0" borderId="0" xfId="0" applyAlignment="1">
      <alignment vertical="top"/>
    </xf>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Lbs&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461E64"/>
        </patternFill>
      </fill>
      <border>
        <left style="thin">
          <color rgb="FF7030A0"/>
        </left>
        <right style="thin">
          <color rgb="FF7030A0"/>
        </right>
        <top style="thin">
          <color rgb="FF7030A0"/>
        </top>
        <bottom style="thin">
          <color rgb="FF7030A0"/>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A0F50FF0-32A6-48C0-804C-740F0665B430}">
      <tableStyleElement type="wholeTable" dxfId="15"/>
      <tableStyleElement type="headerRow" dxfId="14"/>
    </tableStyle>
    <tableStyle name="Purple Timeline Style" pivot="0" table="0" count="8" xr9:uid="{C197802B-B873-4ECD-BF2B-BB42A846E7A0}">
      <tableStyleElement type="wholeTable" dxfId="13"/>
      <tableStyleElement type="headerRow" dxfId="12"/>
    </tableStyle>
  </tableStyles>
  <colors>
    <mruColors>
      <color rgb="FF3C1464"/>
      <color rgb="FF9752DC"/>
      <color rgb="FF461E64"/>
      <color rgb="FFE3B8F6"/>
      <color rgb="FFDEAEFC"/>
      <color rgb="FFAB9FF3"/>
      <color rgb="FFD4ABE7"/>
      <color rgb="FFCC9AE2"/>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752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2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9382741331586"/>
          <c:y val="0.1170177198261451"/>
          <c:w val="0.7067633938475506"/>
          <c:h val="0.741903663747147"/>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_([$$-409]* #,##0_);_([$$-409]* \(#,##0\);_([$$-409]*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C0C-4649-B520-71083675EF43}"/>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_([$$-409]* #,##0_);_([$$-409]* \(#,##0\);_([$$-409]*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C0C-4649-B520-71083675EF43}"/>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_([$$-409]* #,##0_);_([$$-409]* \(#,##0\);_([$$-409]*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C0C-4649-B520-71083675EF43}"/>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_([$$-409]* #,##0_);_([$$-409]* \(#,##0\);_([$$-409]*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BC0C-4649-B520-71083675EF43}"/>
            </c:ext>
          </c:extLst>
        </c:ser>
        <c:dLbls>
          <c:showLegendKey val="0"/>
          <c:showVal val="0"/>
          <c:showCatName val="0"/>
          <c:showSerName val="0"/>
          <c:showPercent val="0"/>
          <c:showBubbleSize val="0"/>
        </c:dLbls>
        <c:smooth val="0"/>
        <c:axId val="1476013583"/>
        <c:axId val="1476014063"/>
      </c:lineChart>
      <c:catAx>
        <c:axId val="1476013583"/>
        <c:scaling>
          <c:orientation val="minMax"/>
        </c:scaling>
        <c:delete val="0"/>
        <c:axPos val="b"/>
        <c:title>
          <c:tx>
            <c:rich>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US" b="1"/>
                  <a:t>Coffee Sales Over</a:t>
                </a:r>
                <a:r>
                  <a:rPr lang="en-US" b="1" baseline="0"/>
                  <a:t> Time</a:t>
                </a:r>
                <a:endParaRPr lang="en-US" b="1"/>
              </a:p>
            </c:rich>
          </c:tx>
          <c:layout>
            <c:manualLayout>
              <c:xMode val="edge"/>
              <c:yMode val="edge"/>
              <c:x val="0.36963486683800417"/>
              <c:y val="3.308244944808178E-2"/>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76014063"/>
        <c:crosses val="autoZero"/>
        <c:auto val="1"/>
        <c:lblAlgn val="ctr"/>
        <c:lblOffset val="100"/>
        <c:noMultiLvlLbl val="0"/>
      </c:catAx>
      <c:valAx>
        <c:axId val="1476014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7601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B8F6"/>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3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50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1-4D14-4994-9957-20DE40EE62ED}"/>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4D14-4994-9957-20DE40EE62ED}"/>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4D14-4994-9957-20DE40EE62ED}"/>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D14-4994-9957-20DE40EE62ED}"/>
            </c:ext>
          </c:extLst>
        </c:ser>
        <c:dLbls>
          <c:dLblPos val="outEnd"/>
          <c:showLegendKey val="0"/>
          <c:showVal val="1"/>
          <c:showCatName val="0"/>
          <c:showSerName val="0"/>
          <c:showPercent val="0"/>
          <c:showBubbleSize val="0"/>
        </c:dLbls>
        <c:gapWidth val="182"/>
        <c:axId val="777790223"/>
        <c:axId val="777790703"/>
      </c:barChart>
      <c:catAx>
        <c:axId val="777790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77790703"/>
        <c:crosses val="autoZero"/>
        <c:auto val="1"/>
        <c:lblAlgn val="ctr"/>
        <c:lblOffset val="100"/>
        <c:noMultiLvlLbl val="0"/>
      </c:catAx>
      <c:valAx>
        <c:axId val="777790703"/>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7779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B8F6"/>
    </a:solidFill>
    <a:ln w="2857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Dashboard.xlsx]Top5Customers!TotalSales</c:name>
    <c:fmtId val="3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50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D51-461E-9C17-29005BA377F4}"/>
              </c:ext>
            </c:extLst>
          </c:dPt>
          <c:dPt>
            <c:idx val="1"/>
            <c:invertIfNegative val="0"/>
            <c:bubble3D val="0"/>
            <c:extLst>
              <c:ext xmlns:c16="http://schemas.microsoft.com/office/drawing/2014/chart" uri="{C3380CC4-5D6E-409C-BE32-E72D297353CC}">
                <c16:uniqueId val="{00000001-DD51-461E-9C17-29005BA377F4}"/>
              </c:ext>
            </c:extLst>
          </c:dPt>
          <c:dPt>
            <c:idx val="2"/>
            <c:invertIfNegative val="0"/>
            <c:bubble3D val="0"/>
            <c:extLst>
              <c:ext xmlns:c16="http://schemas.microsoft.com/office/drawing/2014/chart" uri="{C3380CC4-5D6E-409C-BE32-E72D297353CC}">
                <c16:uniqueId val="{00000002-DD51-461E-9C17-29005BA377F4}"/>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D51-461E-9C17-29005BA377F4}"/>
            </c:ext>
          </c:extLst>
        </c:ser>
        <c:dLbls>
          <c:dLblPos val="outEnd"/>
          <c:showLegendKey val="0"/>
          <c:showVal val="1"/>
          <c:showCatName val="0"/>
          <c:showSerName val="0"/>
          <c:showPercent val="0"/>
          <c:showBubbleSize val="0"/>
        </c:dLbls>
        <c:gapWidth val="182"/>
        <c:axId val="777790223"/>
        <c:axId val="777790703"/>
      </c:barChart>
      <c:catAx>
        <c:axId val="777790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77790703"/>
        <c:crosses val="autoZero"/>
        <c:auto val="1"/>
        <c:lblAlgn val="ctr"/>
        <c:lblOffset val="100"/>
        <c:noMultiLvlLbl val="0"/>
      </c:catAx>
      <c:valAx>
        <c:axId val="777790703"/>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7779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B8F6"/>
    </a:solidFill>
    <a:ln w="2857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50800</xdr:colOff>
      <xdr:row>1</xdr:row>
      <xdr:rowOff>25400</xdr:rowOff>
    </xdr:from>
    <xdr:to>
      <xdr:col>22</xdr:col>
      <xdr:colOff>0</xdr:colOff>
      <xdr:row>5</xdr:row>
      <xdr:rowOff>0</xdr:rowOff>
    </xdr:to>
    <xdr:sp macro="" textlink="">
      <xdr:nvSpPr>
        <xdr:cNvPr id="4" name="Rectangle 3">
          <a:extLst>
            <a:ext uri="{FF2B5EF4-FFF2-40B4-BE49-F238E27FC236}">
              <a16:creationId xmlns:a16="http://schemas.microsoft.com/office/drawing/2014/main" id="{67748078-CF09-C784-E587-043A8FEB7EA4}"/>
            </a:ext>
          </a:extLst>
        </xdr:cNvPr>
        <xdr:cNvSpPr/>
      </xdr:nvSpPr>
      <xdr:spPr>
        <a:xfrm>
          <a:off x="50800" y="33867"/>
          <a:ext cx="12869333" cy="719666"/>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xdr:from>
      <xdr:col>0</xdr:col>
      <xdr:colOff>54186</xdr:colOff>
      <xdr:row>15</xdr:row>
      <xdr:rowOff>9526</xdr:rowOff>
    </xdr:from>
    <xdr:to>
      <xdr:col>11</xdr:col>
      <xdr:colOff>525780</xdr:colOff>
      <xdr:row>34</xdr:row>
      <xdr:rowOff>0</xdr:rowOff>
    </xdr:to>
    <xdr:graphicFrame macro="">
      <xdr:nvGraphicFramePr>
        <xdr:cNvPr id="5" name="Chart 4">
          <a:extLst>
            <a:ext uri="{FF2B5EF4-FFF2-40B4-BE49-F238E27FC236}">
              <a16:creationId xmlns:a16="http://schemas.microsoft.com/office/drawing/2014/main" id="{BF23B5C7-B448-4F64-998B-721796067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50799</xdr:colOff>
      <xdr:row>5</xdr:row>
      <xdr:rowOff>118534</xdr:rowOff>
    </xdr:from>
    <xdr:to>
      <xdr:col>15</xdr:col>
      <xdr:colOff>609599</xdr:colOff>
      <xdr:row>14</xdr:row>
      <xdr:rowOff>9525</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20270A58-4E3A-4D92-9800-C6562FBF9DA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0799" y="857674"/>
              <a:ext cx="9215120" cy="153691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182244</xdr:colOff>
      <xdr:row>9</xdr:row>
      <xdr:rowOff>70061</xdr:rowOff>
    </xdr:from>
    <xdr:to>
      <xdr:col>22</xdr:col>
      <xdr:colOff>28575</xdr:colOff>
      <xdr:row>14</xdr:row>
      <xdr:rowOff>133349</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A2F225AD-221F-4B8A-93E2-227462C48CF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76964" y="1540721"/>
              <a:ext cx="1675131" cy="977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104139</xdr:colOff>
      <xdr:row>5</xdr:row>
      <xdr:rowOff>140759</xdr:rowOff>
    </xdr:from>
    <xdr:to>
      <xdr:col>22</xdr:col>
      <xdr:colOff>9525</xdr:colOff>
      <xdr:row>9</xdr:row>
      <xdr:rowOff>38101</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27D09E92-F055-4678-B6CA-E978561D8EE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370059" y="879899"/>
              <a:ext cx="3562986" cy="628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98423</xdr:colOff>
      <xdr:row>9</xdr:row>
      <xdr:rowOff>66674</xdr:rowOff>
    </xdr:from>
    <xdr:to>
      <xdr:col>19</xdr:col>
      <xdr:colOff>161924</xdr:colOff>
      <xdr:row>14</xdr:row>
      <xdr:rowOff>104775</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E55D2BCD-F419-42DA-9FA8-F9051F80292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364343" y="1537334"/>
              <a:ext cx="1892301"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24</xdr:row>
      <xdr:rowOff>166832</xdr:rowOff>
    </xdr:from>
    <xdr:to>
      <xdr:col>22</xdr:col>
      <xdr:colOff>161924</xdr:colOff>
      <xdr:row>34</xdr:row>
      <xdr:rowOff>5715</xdr:rowOff>
    </xdr:to>
    <xdr:graphicFrame macro="">
      <xdr:nvGraphicFramePr>
        <xdr:cNvPr id="10" name="Chart 9">
          <a:extLst>
            <a:ext uri="{FF2B5EF4-FFF2-40B4-BE49-F238E27FC236}">
              <a16:creationId xmlns:a16="http://schemas.microsoft.com/office/drawing/2014/main" id="{88CA22E4-6885-4D79-8537-03BE10077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14</xdr:row>
      <xdr:rowOff>143323</xdr:rowOff>
    </xdr:from>
    <xdr:to>
      <xdr:col>22</xdr:col>
      <xdr:colOff>133349</xdr:colOff>
      <xdr:row>24</xdr:row>
      <xdr:rowOff>152400</xdr:rowOff>
    </xdr:to>
    <xdr:graphicFrame macro="">
      <xdr:nvGraphicFramePr>
        <xdr:cNvPr id="11" name="Chart 10">
          <a:extLst>
            <a:ext uri="{FF2B5EF4-FFF2-40B4-BE49-F238E27FC236}">
              <a16:creationId xmlns:a16="http://schemas.microsoft.com/office/drawing/2014/main" id="{F6DA3142-413D-4AE9-8D49-EF9C213F6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Ahmed" refreshedDate="45736.777614120372" createdVersion="8" refreshedVersion="8" minRefreshableVersion="3" recordCount="1000" xr:uid="{15FDABEF-11C6-46FF-AD39-B7CD0B45F87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15294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E8E850-95F0-4224-AA17-8DDE8FE3739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4">
    <chartFormat chart="21" format="8" series="1">
      <pivotArea type="data" outline="0" fieldPosition="0">
        <references count="2">
          <reference field="4294967294" count="1" selected="0">
            <x v="0"/>
          </reference>
          <reference field="13" count="1" selected="0">
            <x v="0"/>
          </reference>
        </references>
      </pivotArea>
    </chartFormat>
    <chartFormat chart="21" format="9" series="1">
      <pivotArea type="data" outline="0" fieldPosition="0">
        <references count="2">
          <reference field="4294967294" count="1" selected="0">
            <x v="0"/>
          </reference>
          <reference field="13" count="1" selected="0">
            <x v="1"/>
          </reference>
        </references>
      </pivotArea>
    </chartFormat>
    <chartFormat chart="21" format="10" series="1">
      <pivotArea type="data" outline="0" fieldPosition="0">
        <references count="2">
          <reference field="4294967294" count="1" selected="0">
            <x v="0"/>
          </reference>
          <reference field="13" count="1" selected="0">
            <x v="2"/>
          </reference>
        </references>
      </pivotArea>
    </chartFormat>
    <chartFormat chart="2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815276-2DA5-4014-AE32-CE12EDA8F963}"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8"/>
  </dataFields>
  <chartFormats count="8">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0"/>
          </reference>
        </references>
      </pivotArea>
    </chartFormat>
    <chartFormat chart="21" format="2">
      <pivotArea type="data" outline="0" fieldPosition="0">
        <references count="2">
          <reference field="4294967294" count="1" selected="0">
            <x v="0"/>
          </reference>
          <reference field="7" count="1" selected="0">
            <x v="2"/>
          </reference>
        </references>
      </pivotArea>
    </chartFormat>
    <chartFormat chart="21" format="3">
      <pivotArea type="data" outline="0" fieldPosition="0">
        <references count="2">
          <reference field="4294967294" count="1" selected="0">
            <x v="0"/>
          </reference>
          <reference field="7" count="1" selected="0">
            <x v="1"/>
          </reference>
        </references>
      </pivotArea>
    </chartFormat>
    <chartFormat chart="32" format="8" series="1">
      <pivotArea type="data" outline="0" fieldPosition="0">
        <references count="1">
          <reference field="4294967294" count="1" selected="0">
            <x v="0"/>
          </reference>
        </references>
      </pivotArea>
    </chartFormat>
    <chartFormat chart="32" format="9">
      <pivotArea type="data" outline="0" fieldPosition="0">
        <references count="2">
          <reference field="4294967294" count="1" selected="0">
            <x v="0"/>
          </reference>
          <reference field="7" count="1" selected="0">
            <x v="1"/>
          </reference>
        </references>
      </pivotArea>
    </chartFormat>
    <chartFormat chart="32" format="10">
      <pivotArea type="data" outline="0" fieldPosition="0">
        <references count="2">
          <reference field="4294967294" count="1" selected="0">
            <x v="0"/>
          </reference>
          <reference field="7" count="1" selected="0">
            <x v="0"/>
          </reference>
        </references>
      </pivotArea>
    </chartFormat>
    <chartFormat chart="3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4D1C6F-EA03-49E4-B904-640F65EC2248}"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8"/>
  </dataFields>
  <chartFormats count="5">
    <chartFormat chart="20"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3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2368BEB-8002-42B7-9C51-0EAAF9F2D3AB}" sourceName="Size">
  <pivotTables>
    <pivotTable tabId="18" name="TotalSales"/>
    <pivotTable tabId="19" name="TotalSales"/>
    <pivotTable tabId="20" name="TotalSales"/>
  </pivotTables>
  <data>
    <tabular pivotCacheId="21152940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BD7CAD8-391B-4FE2-8BAD-D95E4C258842}" sourceName="Roast Type Name">
  <pivotTables>
    <pivotTable tabId="18" name="TotalSales"/>
  </pivotTables>
  <data>
    <tabular pivotCacheId="211529409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C6FECAF-9E8F-4F16-AD9E-6DD970E0FA31}" sourceName="Loyalty Card">
  <pivotTables>
    <pivotTable tabId="18" name="TotalSales"/>
  </pivotTables>
  <data>
    <tabular pivotCacheId="21152940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7FCB92D-F967-43FB-8CCA-B0130D823786}" cache="Slicer_Size" caption="Size" columnCount="2" rowHeight="234950"/>
  <slicer name="Roast Type Name" xr10:uid="{F1582710-F04E-497E-84C7-171621FD7421}" cache="Slicer_Roast_Type_Name" caption="Roast Type Name" columnCount="3" rowHeight="234950"/>
  <slicer name="Loyalty Card" xr10:uid="{74683287-C493-42E0-86E3-73F2C6ED121A}"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7F2035-3184-41BF-9C91-6C635286C6A6}" name="Orders" displayName="Orders" ref="A1:P1001" totalsRowShown="0" headerRowDxfId="11">
  <autoFilter ref="A1:P1001" xr:uid="{827F2035-3184-41BF-9C91-6C635286C6A6}"/>
  <tableColumns count="16">
    <tableColumn id="1" xr3:uid="{791B9F1C-80F7-4287-BC0F-F764BD6CDA40}" name="Order ID" dataDxfId="10"/>
    <tableColumn id="2" xr3:uid="{0876C39C-93BF-4E2F-93C7-AED5CF48698E}" name="Order Date" dataDxfId="9"/>
    <tableColumn id="3" xr3:uid="{0FF2A608-D4A5-4263-ADC2-81036E25AE8B}" name="Customer ID" dataDxfId="8"/>
    <tableColumn id="4" xr3:uid="{3D5D0BF8-B73E-4462-9DD1-10DEA1EAFBFA}" name="Product ID"/>
    <tableColumn id="5" xr3:uid="{4BF48B24-91D2-4865-A05D-967A4067CDA6}" name="Quantity" dataDxfId="7"/>
    <tableColumn id="6" xr3:uid="{857BBD47-40CB-49CF-A5B9-2E0E7719CB07}" name="Customer Name" dataDxfId="6">
      <calculatedColumnFormula>_xlfn.XLOOKUP(orders!C2,customers!$A$1:$A$1001,customers!$B$1:$B$1001,,0)</calculatedColumnFormula>
    </tableColumn>
    <tableColumn id="7" xr3:uid="{D2A26F60-CF27-4DE6-B9BE-24F6CDE32AFD}" name="Email" dataDxfId="5">
      <calculatedColumnFormula>IF(_xlfn.XLOOKUP(C2,customers!$A$1:$A$1001,customers!$C1:$C1001,,0)=0,"",_xlfn.XLOOKUP(C2,customers!$A$1:$A$1001,customers!$C1:$C1001,,0))</calculatedColumnFormula>
    </tableColumn>
    <tableColumn id="8" xr3:uid="{FB2FBF35-A2F3-41A1-A673-F3F24AB76AD2}" name="Country" dataDxfId="4">
      <calculatedColumnFormula>_xlfn.XLOOKUP(orders!C2,customers!$A$1:$A$1001,customers!$G$1:$G$1001,,0)</calculatedColumnFormula>
    </tableColumn>
    <tableColumn id="9" xr3:uid="{89FFE50D-EFCF-4A32-85EA-039E5325B9BF}" name="Coffee Type">
      <calculatedColumnFormula>INDEX(products!$A$1:$G$49, MATCH(orders!$D2, products!$A$1:$A$49,0), MATCH(orders!I$1,products!$A$1:$G$1,0))</calculatedColumnFormula>
    </tableColumn>
    <tableColumn id="10" xr3:uid="{88F21AA3-DC2F-495D-BBC6-4F3F7BA77A10}" name="Roast Type">
      <calculatedColumnFormula>INDEX(products!$A$1:$G$49, MATCH(orders!$D2, products!$A$1:$A$49,0), MATCH(orders!J$1,products!$A$1:$G$1,0))</calculatedColumnFormula>
    </tableColumn>
    <tableColumn id="11" xr3:uid="{63AFC7F0-FF44-4505-A650-319CFE3F7887}" name="Size" dataDxfId="3">
      <calculatedColumnFormula>INDEX(products!$A$1:$G$49, MATCH(orders!$D2, products!$A$1:$A$49,0), MATCH(orders!K$1,products!$A$1:$G$1,0))</calculatedColumnFormula>
    </tableColumn>
    <tableColumn id="12" xr3:uid="{DAEEDB6B-8007-4534-9A0F-22BCEACBB5B8}" name="Unit Price" dataDxfId="2">
      <calculatedColumnFormula>INDEX(products!$A$1:$G$49, MATCH(orders!$D2, products!$A$1:$A$49,0), MATCH(orders!L$1,products!$A$1:$G$1,0))</calculatedColumnFormula>
    </tableColumn>
    <tableColumn id="13" xr3:uid="{43EF56A1-DB44-4A5C-940F-F8740F1D1855}" name="Sales" dataDxfId="1">
      <calculatedColumnFormula>L2*E2</calculatedColumnFormula>
    </tableColumn>
    <tableColumn id="14" xr3:uid="{808BCC31-73FE-4698-98EE-1BF6E681FD4B}" name="Coffee Type Name">
      <calculatedColumnFormula>IF(I2="Rob","Robusta",IF(I2="Exc","Excelsa",IF(I2="Ara","Arabica",IF(I2="Lib","Liberica",""))))</calculatedColumnFormula>
    </tableColumn>
    <tableColumn id="15" xr3:uid="{D38ECAEE-D359-45EA-805D-29E33DDA5E69}" name="Roast Type Name">
      <calculatedColumnFormula>IF(J2="M","Medium",IF(J2="L","Light",IF(J2="D","Dark","")))</calculatedColumnFormula>
    </tableColumn>
    <tableColumn id="16" xr3:uid="{A72F5623-A759-43CB-8A34-423F849ADB35}"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1FB1C0F-A9E6-404A-A967-D48E9AA74769}" sourceName="Order Date">
  <pivotTables>
    <pivotTable tabId="18" name="TotalSales"/>
  </pivotTables>
  <state minimalRefreshVersion="6" lastRefreshVersion="6" pivotCacheId="211529409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A387771-EFCE-42A6-8FF8-0BE6F17E0875}"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CE31D-5BAF-4D27-829C-4F585798B4B2}">
  <dimension ref="X1:X17"/>
  <sheetViews>
    <sheetView showGridLines="0" tabSelected="1" zoomScaleNormal="100" workbookViewId="0">
      <selection activeCell="W23" sqref="W23"/>
    </sheetView>
  </sheetViews>
  <sheetFormatPr defaultRowHeight="14.4" x14ac:dyDescent="0.3"/>
  <cols>
    <col min="1" max="1" width="1.77734375" customWidth="1"/>
  </cols>
  <sheetData>
    <row r="1" ht="1.05" customHeight="1" x14ac:dyDescent="0.3"/>
    <row r="17" spans="24:24" x14ac:dyDescent="0.3">
      <c r="X17" s="9"/>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4C77B-ADB6-46EA-938D-73DDA9C8A161}">
  <dimension ref="A3:F48"/>
  <sheetViews>
    <sheetView workbookViewId="0">
      <selection activeCell="R11" sqref="R11"/>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6216</v>
      </c>
      <c r="C3" s="7" t="s">
        <v>6196</v>
      </c>
    </row>
    <row r="4" spans="1:6" x14ac:dyDescent="0.3">
      <c r="A4" s="7" t="s">
        <v>6214</v>
      </c>
      <c r="B4" s="7" t="s">
        <v>6215</v>
      </c>
      <c r="C4" t="s">
        <v>6217</v>
      </c>
      <c r="D4" t="s">
        <v>6218</v>
      </c>
      <c r="E4" t="s">
        <v>6219</v>
      </c>
      <c r="F4" t="s">
        <v>6220</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68BBB-A1E1-4792-80FB-5282EA8DA7BF}">
  <dimension ref="A3:B6"/>
  <sheetViews>
    <sheetView workbookViewId="0">
      <selection activeCell="O12" sqref="O12"/>
    </sheetView>
  </sheetViews>
  <sheetFormatPr defaultRowHeight="14.4" x14ac:dyDescent="0.3"/>
  <cols>
    <col min="1" max="1" width="14" bestFit="1" customWidth="1"/>
    <col min="2" max="2" width="11.6640625" bestFit="1" customWidth="1"/>
    <col min="3" max="3" width="14.77734375" bestFit="1" customWidth="1"/>
    <col min="4" max="4" width="12.21875" bestFit="1" customWidth="1"/>
    <col min="5" max="6" width="7.88671875" bestFit="1" customWidth="1"/>
  </cols>
  <sheetData>
    <row r="3" spans="1:2" x14ac:dyDescent="0.3">
      <c r="A3" s="7"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F0DE1-CFB3-41A6-99C5-0F20344267F0}">
  <dimension ref="A3:B8"/>
  <sheetViews>
    <sheetView workbookViewId="0">
      <selection activeCell="O8" sqref="O8"/>
    </sheetView>
  </sheetViews>
  <sheetFormatPr defaultRowHeight="14.4" x14ac:dyDescent="0.3"/>
  <cols>
    <col min="1" max="1" width="16.88671875" bestFit="1" customWidth="1"/>
    <col min="2" max="2" width="11.6640625" bestFit="1" customWidth="1"/>
    <col min="3" max="3" width="14.77734375" bestFit="1" customWidth="1"/>
    <col min="4" max="4" width="12.21875" bestFit="1" customWidth="1"/>
    <col min="5" max="6" width="7.88671875" bestFit="1" customWidth="1"/>
  </cols>
  <sheetData>
    <row r="3" spans="1:2" x14ac:dyDescent="0.3">
      <c r="A3" s="7" t="s">
        <v>4</v>
      </c>
      <c r="B3"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H2" sqref="H2"/>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5.5546875" bestFit="1" customWidth="1"/>
    <col min="8" max="8" width="14" bestFit="1" customWidth="1"/>
    <col min="9" max="9" width="13" customWidth="1"/>
    <col min="10" max="10" width="12.109375" customWidth="1"/>
    <col min="11" max="11" width="6.6640625" bestFit="1" customWidth="1"/>
    <col min="12" max="12" width="11" customWidth="1"/>
    <col min="13" max="13" width="8.6640625" bestFit="1" customWidth="1"/>
    <col min="14" max="14" width="18.44140625" customWidth="1"/>
    <col min="15" max="15" width="17.5546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 MATCH(orders!$D2, products!$A$1:$A$49,0), MATCH(orders!I$1,products!$A$1:$G$1,0))</f>
        <v>Rob</v>
      </c>
      <c r="J2" t="str">
        <f>INDEX(products!$A$1:$G$49, MATCH(orders!$D2, products!$A$1:$A$49,0), MATCH(orders!J$1,products!$A$1:$G$1,0))</f>
        <v>M</v>
      </c>
      <c r="K2" s="5">
        <f>INDEX(products!$A$1:$G$49, MATCH(orders!$D2, products!$A$1:$A$49,0), MATCH(orders!K$1,products!$A$1:$G$1,0))</f>
        <v>1</v>
      </c>
      <c r="L2" s="6">
        <f>INDEX(products!$A$1:$G$49, MATCH(orders!$D2, products!$A$1:$A$49,0), 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IF(_xlfn.XLOOKUP(C3,customers!$A$1:$A$1001,customers!$C2:$C1002,,0)=0,"",_xlfn.XLOOKUP(C3,customers!$A$1:$A$1001,customers!$C2:$C1002,,0))</f>
        <v>pbote1@yelp.com</v>
      </c>
      <c r="H3" s="2" t="str">
        <f>_xlfn.XLOOKUP(orders!C3,customers!$A$1:$A$1001,customers!$G$1:$G$1001,,0)</f>
        <v>United States</v>
      </c>
      <c r="I3" t="str">
        <f>INDEX(products!$A$1:$G$49, MATCH(orders!$D3, products!$A$1:$A$49,0), MATCH(orders!I$1,products!$A$1:$G$1,0))</f>
        <v>Exc</v>
      </c>
      <c r="J3" t="str">
        <f>INDEX(products!$A$1:$G$49, MATCH(orders!$D3, products!$A$1:$A$49,0), MATCH(orders!J$1,products!$A$1:$G$1,0))</f>
        <v>M</v>
      </c>
      <c r="K3" s="5">
        <f>INDEX(products!$A$1:$G$49, MATCH(orders!$D3, products!$A$1:$A$49,0), MATCH(orders!K$1,products!$A$1:$G$1,0))</f>
        <v>0.5</v>
      </c>
      <c r="L3" s="6">
        <f>INDEX(products!$A$1:$G$49, MATCH(orders!$D3, products!$A$1:$A$49,0), 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IF(_xlfn.XLOOKUP(C4,customers!$A$1:$A$1001,customers!$C3:$C1003,,0)=0,"",_xlfn.XLOOKUP(C4,customers!$A$1:$A$1001,customers!$C3:$C1003,,0))</f>
        <v/>
      </c>
      <c r="H4" s="2" t="str">
        <f>_xlfn.XLOOKUP(orders!C4,customers!$A$1:$A$1001,customers!$G$1:$G$1001,,0)</f>
        <v>United States</v>
      </c>
      <c r="I4" t="str">
        <f>INDEX(products!$A$1:$G$49, MATCH(orders!$D4, products!$A$1:$A$49,0), MATCH(orders!I$1,products!$A$1:$G$1,0))</f>
        <v>Ara</v>
      </c>
      <c r="J4" t="str">
        <f>INDEX(products!$A$1:$G$49, MATCH(orders!$D4, products!$A$1:$A$49,0), MATCH(orders!J$1,products!$A$1:$G$1,0))</f>
        <v>L</v>
      </c>
      <c r="K4" s="5">
        <f>INDEX(products!$A$1:$G$49, MATCH(orders!$D4, products!$A$1:$A$49,0), MATCH(orders!K$1,products!$A$1:$G$1,0))</f>
        <v>1</v>
      </c>
      <c r="L4" s="6">
        <f>INDEX(products!$A$1:$G$49, MATCH(orders!$D4, products!$A$1:$A$49,0), 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IF(_xlfn.XLOOKUP(C5,customers!$A$1:$A$1001,customers!$C4:$C1004,,0)=0,"",_xlfn.XLOOKUP(C5,customers!$A$1:$A$1001,customers!$C4:$C1004,,0))</f>
        <v/>
      </c>
      <c r="H5" s="2" t="str">
        <f>_xlfn.XLOOKUP(orders!C5,customers!$A$1:$A$1001,customers!$G$1:$G$1001,,0)</f>
        <v>Ireland</v>
      </c>
      <c r="I5" t="str">
        <f>INDEX(products!$A$1:$G$49, MATCH(orders!$D5, products!$A$1:$A$49,0), MATCH(orders!I$1,products!$A$1:$G$1,0))</f>
        <v>Exc</v>
      </c>
      <c r="J5" t="str">
        <f>INDEX(products!$A$1:$G$49, MATCH(orders!$D5, products!$A$1:$A$49,0), MATCH(orders!J$1,products!$A$1:$G$1,0))</f>
        <v>M</v>
      </c>
      <c r="K5" s="5">
        <f>INDEX(products!$A$1:$G$49, MATCH(orders!$D5, products!$A$1:$A$49,0), MATCH(orders!K$1,products!$A$1:$G$1,0))</f>
        <v>1</v>
      </c>
      <c r="L5" s="6">
        <f>INDEX(products!$A$1:$G$49, MATCH(orders!$D5, products!$A$1:$A$49,0), 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IF(_xlfn.XLOOKUP(C6,customers!$A$1:$A$1001,customers!$C5:$C1005,,0)=0,"",_xlfn.XLOOKUP(C6,customers!$A$1:$A$1001,customers!$C5:$C1005,,0))</f>
        <v>gpetracci8@livejournal.com</v>
      </c>
      <c r="H6" s="2" t="str">
        <f>_xlfn.XLOOKUP(orders!C6,customers!$A$1:$A$1001,customers!$G$1:$G$1001,,0)</f>
        <v>Ireland</v>
      </c>
      <c r="I6" t="str">
        <f>INDEX(products!$A$1:$G$49, MATCH(orders!$D6, products!$A$1:$A$49,0), MATCH(orders!I$1,products!$A$1:$G$1,0))</f>
        <v>Rob</v>
      </c>
      <c r="J6" t="str">
        <f>INDEX(products!$A$1:$G$49, MATCH(orders!$D6, products!$A$1:$A$49,0), MATCH(orders!J$1,products!$A$1:$G$1,0))</f>
        <v>L</v>
      </c>
      <c r="K6" s="5">
        <f>INDEX(products!$A$1:$G$49, MATCH(orders!$D6, products!$A$1:$A$49,0), MATCH(orders!K$1,products!$A$1:$G$1,0))</f>
        <v>2.5</v>
      </c>
      <c r="L6" s="6">
        <f>INDEX(products!$A$1:$G$49, MATCH(orders!$D6, products!$A$1:$A$49,0), 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IF(_xlfn.XLOOKUP(C7,customers!$A$1:$A$1001,customers!$C6:$C1006,,0)=0,"",_xlfn.XLOOKUP(C7,customers!$A$1:$A$1001,customers!$C6:$C1006,,0))</f>
        <v>fferbera@businesswire.com</v>
      </c>
      <c r="H7" s="2" t="str">
        <f>_xlfn.XLOOKUP(orders!C7,customers!$A$1:$A$1001,customers!$G$1:$G$1001,,0)</f>
        <v>United States</v>
      </c>
      <c r="I7" t="str">
        <f>INDEX(products!$A$1:$G$49, MATCH(orders!$D7, products!$A$1:$A$49,0), MATCH(orders!I$1,products!$A$1:$G$1,0))</f>
        <v>Lib</v>
      </c>
      <c r="J7" t="str">
        <f>INDEX(products!$A$1:$G$49, MATCH(orders!$D7, products!$A$1:$A$49,0), MATCH(orders!J$1,products!$A$1:$G$1,0))</f>
        <v>D</v>
      </c>
      <c r="K7" s="5">
        <f>INDEX(products!$A$1:$G$49, MATCH(orders!$D7, products!$A$1:$A$49,0), MATCH(orders!K$1,products!$A$1:$G$1,0))</f>
        <v>1</v>
      </c>
      <c r="L7" s="6">
        <f>INDEX(products!$A$1:$G$49, MATCH(orders!$D7, products!$A$1:$A$49,0), 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IF(_xlfn.XLOOKUP(C8,customers!$A$1:$A$1001,customers!$C7:$C1007,,0)=0,"",_xlfn.XLOOKUP(C8,customers!$A$1:$A$1001,customers!$C7:$C1007,,0))</f>
        <v>rscholarc@nyu.edu</v>
      </c>
      <c r="H8" s="2" t="str">
        <f>_xlfn.XLOOKUP(orders!C8,customers!$A$1:$A$1001,customers!$G$1:$G$1001,,0)</f>
        <v>United States</v>
      </c>
      <c r="I8" t="str">
        <f>INDEX(products!$A$1:$G$49, MATCH(orders!$D8, products!$A$1:$A$49,0), MATCH(orders!I$1,products!$A$1:$G$1,0))</f>
        <v>Exc</v>
      </c>
      <c r="J8" t="str">
        <f>INDEX(products!$A$1:$G$49, MATCH(orders!$D8, products!$A$1:$A$49,0), MATCH(orders!J$1,products!$A$1:$G$1,0))</f>
        <v>D</v>
      </c>
      <c r="K8" s="5">
        <f>INDEX(products!$A$1:$G$49, MATCH(orders!$D8, products!$A$1:$A$49,0), MATCH(orders!K$1,products!$A$1:$G$1,0))</f>
        <v>0.5</v>
      </c>
      <c r="L8" s="6">
        <f>INDEX(products!$A$1:$G$49, MATCH(orders!$D8, products!$A$1:$A$49,0), 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IF(_xlfn.XLOOKUP(C9,customers!$A$1:$A$1001,customers!$C8:$C1008,,0)=0,"",_xlfn.XLOOKUP(C9,customers!$A$1:$A$1001,customers!$C8:$C1008,,0))</f>
        <v>ptrobee@wunderground.com</v>
      </c>
      <c r="H9" s="2" t="str">
        <f>_xlfn.XLOOKUP(orders!C9,customers!$A$1:$A$1001,customers!$G$1:$G$1001,,0)</f>
        <v>Ireland</v>
      </c>
      <c r="I9" t="str">
        <f>INDEX(products!$A$1:$G$49, MATCH(orders!$D9, products!$A$1:$A$49,0), MATCH(orders!I$1,products!$A$1:$G$1,0))</f>
        <v>Lib</v>
      </c>
      <c r="J9" t="str">
        <f>INDEX(products!$A$1:$G$49, MATCH(orders!$D9, products!$A$1:$A$49,0), MATCH(orders!J$1,products!$A$1:$G$1,0))</f>
        <v>L</v>
      </c>
      <c r="K9" s="5">
        <f>INDEX(products!$A$1:$G$49, MATCH(orders!$D9, products!$A$1:$A$49,0), MATCH(orders!K$1,products!$A$1:$G$1,0))</f>
        <v>0.2</v>
      </c>
      <c r="L9" s="6">
        <f>INDEX(products!$A$1:$G$49, MATCH(orders!$D9, products!$A$1:$A$49,0), 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IF(_xlfn.XLOOKUP(C10,customers!$A$1:$A$1001,customers!$C9:$C1009,,0)=0,"",_xlfn.XLOOKUP(C10,customers!$A$1:$A$1001,customers!$C9:$C1009,,0))</f>
        <v>malabasterg@hexun.com</v>
      </c>
      <c r="H10" s="2" t="str">
        <f>_xlfn.XLOOKUP(orders!C10,customers!$A$1:$A$1001,customers!$G$1:$G$1001,,0)</f>
        <v>United States</v>
      </c>
      <c r="I10" t="str">
        <f>INDEX(products!$A$1:$G$49, MATCH(orders!$D10, products!$A$1:$A$49,0), MATCH(orders!I$1,products!$A$1:$G$1,0))</f>
        <v>Rob</v>
      </c>
      <c r="J10" t="str">
        <f>INDEX(products!$A$1:$G$49, MATCH(orders!$D10, products!$A$1:$A$49,0), MATCH(orders!J$1,products!$A$1:$G$1,0))</f>
        <v>M</v>
      </c>
      <c r="K10" s="5">
        <f>INDEX(products!$A$1:$G$49, MATCH(orders!$D10, products!$A$1:$A$49,0), MATCH(orders!K$1,products!$A$1:$G$1,0))</f>
        <v>0.5</v>
      </c>
      <c r="L10" s="6">
        <f>INDEX(products!$A$1:$G$49, MATCH(orders!$D10, products!$A$1:$A$49,0), 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IF(_xlfn.XLOOKUP(C11,customers!$A$1:$A$1001,customers!$C10:$C1010,,0)=0,"",_xlfn.XLOOKUP(C11,customers!$A$1:$A$1001,customers!$C10:$C1010,,0))</f>
        <v>predfordi@ow.ly</v>
      </c>
      <c r="H11" s="2" t="str">
        <f>_xlfn.XLOOKUP(orders!C11,customers!$A$1:$A$1001,customers!$G$1:$G$1001,,0)</f>
        <v>United States</v>
      </c>
      <c r="I11" t="str">
        <f>INDEX(products!$A$1:$G$49, MATCH(orders!$D11, products!$A$1:$A$49,0), MATCH(orders!I$1,products!$A$1:$G$1,0))</f>
        <v>Rob</v>
      </c>
      <c r="J11" t="str">
        <f>INDEX(products!$A$1:$G$49, MATCH(orders!$D11, products!$A$1:$A$49,0), MATCH(orders!J$1,products!$A$1:$G$1,0))</f>
        <v>M</v>
      </c>
      <c r="K11" s="5">
        <f>INDEX(products!$A$1:$G$49, MATCH(orders!$D11, products!$A$1:$A$49,0), MATCH(orders!K$1,products!$A$1:$G$1,0))</f>
        <v>0.5</v>
      </c>
      <c r="L11" s="6">
        <f>INDEX(products!$A$1:$G$49, MATCH(orders!$D11, products!$A$1:$A$49,0), 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IF(_xlfn.XLOOKUP(C12,customers!$A$1:$A$1001,customers!$C11:$C1011,,0)=0,"",_xlfn.XLOOKUP(C12,customers!$A$1:$A$1001,customers!$C11:$C1011,,0))</f>
        <v/>
      </c>
      <c r="H12" s="2" t="str">
        <f>_xlfn.XLOOKUP(orders!C12,customers!$A$1:$A$1001,customers!$G$1:$G$1001,,0)</f>
        <v>United States</v>
      </c>
      <c r="I12" t="str">
        <f>INDEX(products!$A$1:$G$49, MATCH(orders!$D12, products!$A$1:$A$49,0), MATCH(orders!I$1,products!$A$1:$G$1,0))</f>
        <v>Ara</v>
      </c>
      <c r="J12" t="str">
        <f>INDEX(products!$A$1:$G$49, MATCH(orders!$D12, products!$A$1:$A$49,0), MATCH(orders!J$1,products!$A$1:$G$1,0))</f>
        <v>D</v>
      </c>
      <c r="K12" s="5">
        <f>INDEX(products!$A$1:$G$49, MATCH(orders!$D12, products!$A$1:$A$49,0), MATCH(orders!K$1,products!$A$1:$G$1,0))</f>
        <v>1</v>
      </c>
      <c r="L12" s="6">
        <f>INDEX(products!$A$1:$G$49, MATCH(orders!$D12, products!$A$1:$A$49,0), 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IF(_xlfn.XLOOKUP(C13,customers!$A$1:$A$1001,customers!$C12:$C1012,,0)=0,"",_xlfn.XLOOKUP(C13,customers!$A$1:$A$1001,customers!$C12:$C1012,,0))</f>
        <v>aantukm@kickstarter.com</v>
      </c>
      <c r="H13" s="2" t="str">
        <f>_xlfn.XLOOKUP(orders!C13,customers!$A$1:$A$1001,customers!$G$1:$G$1001,,0)</f>
        <v>United States</v>
      </c>
      <c r="I13" t="str">
        <f>INDEX(products!$A$1:$G$49, MATCH(orders!$D13, products!$A$1:$A$49,0), MATCH(orders!I$1,products!$A$1:$G$1,0))</f>
        <v>Exc</v>
      </c>
      <c r="J13" t="str">
        <f>INDEX(products!$A$1:$G$49, MATCH(orders!$D13, products!$A$1:$A$49,0), MATCH(orders!J$1,products!$A$1:$G$1,0))</f>
        <v>L</v>
      </c>
      <c r="K13" s="5">
        <f>INDEX(products!$A$1:$G$49, MATCH(orders!$D13, products!$A$1:$A$49,0), MATCH(orders!K$1,products!$A$1:$G$1,0))</f>
        <v>2.5</v>
      </c>
      <c r="L13" s="6">
        <f>INDEX(products!$A$1:$G$49, MATCH(orders!$D13, products!$A$1:$A$49,0), 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IF(_xlfn.XLOOKUP(C14,customers!$A$1:$A$1001,customers!$C13:$C1013,,0)=0,"",_xlfn.XLOOKUP(C14,customers!$A$1:$A$1001,customers!$C13:$C1013,,0))</f>
        <v>cblofeldo@amazon.co.uk</v>
      </c>
      <c r="H14" s="2" t="str">
        <f>_xlfn.XLOOKUP(orders!C14,customers!$A$1:$A$1001,customers!$G$1:$G$1001,,0)</f>
        <v>United States</v>
      </c>
      <c r="I14" t="str">
        <f>INDEX(products!$A$1:$G$49, MATCH(orders!$D14, products!$A$1:$A$49,0), MATCH(orders!I$1,products!$A$1:$G$1,0))</f>
        <v>Rob</v>
      </c>
      <c r="J14" t="str">
        <f>INDEX(products!$A$1:$G$49, MATCH(orders!$D14, products!$A$1:$A$49,0), MATCH(orders!J$1,products!$A$1:$G$1,0))</f>
        <v>M</v>
      </c>
      <c r="K14" s="5">
        <f>INDEX(products!$A$1:$G$49, MATCH(orders!$D14, products!$A$1:$A$49,0), MATCH(orders!K$1,products!$A$1:$G$1,0))</f>
        <v>1</v>
      </c>
      <c r="L14" s="6">
        <f>INDEX(products!$A$1:$G$49, MATCH(orders!$D14, products!$A$1:$A$49,0), 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IF(_xlfn.XLOOKUP(C15,customers!$A$1:$A$1001,customers!$C14:$C1014,,0)=0,"",_xlfn.XLOOKUP(C15,customers!$A$1:$A$1001,customers!$C14:$C1014,,0))</f>
        <v>sshalesq@umich.edu</v>
      </c>
      <c r="H15" s="2" t="str">
        <f>_xlfn.XLOOKUP(orders!C15,customers!$A$1:$A$1001,customers!$G$1:$G$1001,,0)</f>
        <v>United States</v>
      </c>
      <c r="I15" t="str">
        <f>INDEX(products!$A$1:$G$49, MATCH(orders!$D15, products!$A$1:$A$49,0), MATCH(orders!I$1,products!$A$1:$G$1,0))</f>
        <v>Rob</v>
      </c>
      <c r="J15" t="str">
        <f>INDEX(products!$A$1:$G$49, MATCH(orders!$D15, products!$A$1:$A$49,0), MATCH(orders!J$1,products!$A$1:$G$1,0))</f>
        <v>D</v>
      </c>
      <c r="K15" s="5">
        <f>INDEX(products!$A$1:$G$49, MATCH(orders!$D15, products!$A$1:$A$49,0), MATCH(orders!K$1,products!$A$1:$G$1,0))</f>
        <v>2.5</v>
      </c>
      <c r="L15" s="6">
        <f>INDEX(products!$A$1:$G$49, MATCH(orders!$D15, products!$A$1:$A$49,0), 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IF(_xlfn.XLOOKUP(C16,customers!$A$1:$A$1001,customers!$C15:$C1015,,0)=0,"",_xlfn.XLOOKUP(C16,customers!$A$1:$A$1001,customers!$C15:$C1015,,0))</f>
        <v>tnewburys@usda.gov</v>
      </c>
      <c r="H16" s="2" t="str">
        <f>_xlfn.XLOOKUP(orders!C16,customers!$A$1:$A$1001,customers!$G$1:$G$1001,,0)</f>
        <v>United States</v>
      </c>
      <c r="I16" t="str">
        <f>INDEX(products!$A$1:$G$49, MATCH(orders!$D16, products!$A$1:$A$49,0), MATCH(orders!I$1,products!$A$1:$G$1,0))</f>
        <v>Lib</v>
      </c>
      <c r="J16" t="str">
        <f>INDEX(products!$A$1:$G$49, MATCH(orders!$D16, products!$A$1:$A$49,0), MATCH(orders!J$1,products!$A$1:$G$1,0))</f>
        <v>D</v>
      </c>
      <c r="K16" s="5">
        <f>INDEX(products!$A$1:$G$49, MATCH(orders!$D16, products!$A$1:$A$49,0), MATCH(orders!K$1,products!$A$1:$G$1,0))</f>
        <v>0.2</v>
      </c>
      <c r="L16" s="6">
        <f>INDEX(products!$A$1:$G$49, MATCH(orders!$D16, products!$A$1:$A$49,0), 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IF(_xlfn.XLOOKUP(C17,customers!$A$1:$A$1001,customers!$C16:$C1016,,0)=0,"",_xlfn.XLOOKUP(C17,customers!$A$1:$A$1001,customers!$C16:$C1016,,0))</f>
        <v/>
      </c>
      <c r="H17" s="2" t="str">
        <f>_xlfn.XLOOKUP(orders!C17,customers!$A$1:$A$1001,customers!$G$1:$G$1001,,0)</f>
        <v>United States</v>
      </c>
      <c r="I17" t="str">
        <f>INDEX(products!$A$1:$G$49, MATCH(orders!$D17, products!$A$1:$A$49,0), MATCH(orders!I$1,products!$A$1:$G$1,0))</f>
        <v>Rob</v>
      </c>
      <c r="J17" t="str">
        <f>INDEX(products!$A$1:$G$49, MATCH(orders!$D17, products!$A$1:$A$49,0), MATCH(orders!J$1,products!$A$1:$G$1,0))</f>
        <v>M</v>
      </c>
      <c r="K17" s="5">
        <f>INDEX(products!$A$1:$G$49, MATCH(orders!$D17, products!$A$1:$A$49,0), MATCH(orders!K$1,products!$A$1:$G$1,0))</f>
        <v>2.5</v>
      </c>
      <c r="L17" s="6">
        <f>INDEX(products!$A$1:$G$49, MATCH(orders!$D17, products!$A$1:$A$49,0), 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IF(_xlfn.XLOOKUP(C18,customers!$A$1:$A$1001,customers!$C17:$C1017,,0)=0,"",_xlfn.XLOOKUP(C18,customers!$A$1:$A$1001,customers!$C17:$C1017,,0))</f>
        <v>nbasezziw@webeden.co.uk</v>
      </c>
      <c r="H18" s="2" t="str">
        <f>_xlfn.XLOOKUP(orders!C18,customers!$A$1:$A$1001,customers!$G$1:$G$1001,,0)</f>
        <v>United States</v>
      </c>
      <c r="I18" t="str">
        <f>INDEX(products!$A$1:$G$49, MATCH(orders!$D18, products!$A$1:$A$49,0), MATCH(orders!I$1,products!$A$1:$G$1,0))</f>
        <v>Ara</v>
      </c>
      <c r="J18" t="str">
        <f>INDEX(products!$A$1:$G$49, MATCH(orders!$D18, products!$A$1:$A$49,0), MATCH(orders!J$1,products!$A$1:$G$1,0))</f>
        <v>M</v>
      </c>
      <c r="K18" s="5">
        <f>INDEX(products!$A$1:$G$49, MATCH(orders!$D18, products!$A$1:$A$49,0), MATCH(orders!K$1,products!$A$1:$G$1,0))</f>
        <v>0.2</v>
      </c>
      <c r="L18" s="6">
        <f>INDEX(products!$A$1:$G$49, MATCH(orders!$D18, products!$A$1:$A$49,0), 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IF(_xlfn.XLOOKUP(C19,customers!$A$1:$A$1001,customers!$C18:$C1018,,0)=0,"",_xlfn.XLOOKUP(C19,customers!$A$1:$A$1001,customers!$C18:$C1018,,0))</f>
        <v>uwelberryy@ebay.co.uk</v>
      </c>
      <c r="H19" s="2" t="str">
        <f>_xlfn.XLOOKUP(orders!C19,customers!$A$1:$A$1001,customers!$G$1:$G$1001,,0)</f>
        <v>United States</v>
      </c>
      <c r="I19" t="str">
        <f>INDEX(products!$A$1:$G$49, MATCH(orders!$D19, products!$A$1:$A$49,0), MATCH(orders!I$1,products!$A$1:$G$1,0))</f>
        <v>Ara</v>
      </c>
      <c r="J19" t="str">
        <f>INDEX(products!$A$1:$G$49, MATCH(orders!$D19, products!$A$1:$A$49,0), MATCH(orders!J$1,products!$A$1:$G$1,0))</f>
        <v>L</v>
      </c>
      <c r="K19" s="5">
        <f>INDEX(products!$A$1:$G$49, MATCH(orders!$D19, products!$A$1:$A$49,0), MATCH(orders!K$1,products!$A$1:$G$1,0))</f>
        <v>1</v>
      </c>
      <c r="L19" s="6">
        <f>INDEX(products!$A$1:$G$49, MATCH(orders!$D19, products!$A$1:$A$49,0), 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IF(_xlfn.XLOOKUP(C20,customers!$A$1:$A$1001,customers!$C19:$C1019,,0)=0,"",_xlfn.XLOOKUP(C20,customers!$A$1:$A$1001,customers!$C19:$C1019,,0))</f>
        <v>zponting10@altervista.org</v>
      </c>
      <c r="H20" s="2" t="str">
        <f>_xlfn.XLOOKUP(orders!C20,customers!$A$1:$A$1001,customers!$G$1:$G$1001,,0)</f>
        <v>Ireland</v>
      </c>
      <c r="I20" t="str">
        <f>INDEX(products!$A$1:$G$49, MATCH(orders!$D20, products!$A$1:$A$49,0), MATCH(orders!I$1,products!$A$1:$G$1,0))</f>
        <v>Rob</v>
      </c>
      <c r="J20" t="str">
        <f>INDEX(products!$A$1:$G$49, MATCH(orders!$D20, products!$A$1:$A$49,0), MATCH(orders!J$1,products!$A$1:$G$1,0))</f>
        <v>D</v>
      </c>
      <c r="K20" s="5">
        <f>INDEX(products!$A$1:$G$49, MATCH(orders!$D20, products!$A$1:$A$49,0), MATCH(orders!K$1,products!$A$1:$G$1,0))</f>
        <v>2.5</v>
      </c>
      <c r="L20" s="6">
        <f>INDEX(products!$A$1:$G$49, MATCH(orders!$D20, products!$A$1:$A$49,0), 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IF(_xlfn.XLOOKUP(C21,customers!$A$1:$A$1001,customers!$C20:$C1020,,0)=0,"",_xlfn.XLOOKUP(C21,customers!$A$1:$A$1001,customers!$C20:$C1020,,0))</f>
        <v>dde12@unesco.org</v>
      </c>
      <c r="H21" s="2" t="str">
        <f>_xlfn.XLOOKUP(orders!C21,customers!$A$1:$A$1001,customers!$G$1:$G$1001,,0)</f>
        <v>United States</v>
      </c>
      <c r="I21" t="str">
        <f>INDEX(products!$A$1:$G$49, MATCH(orders!$D21, products!$A$1:$A$49,0), MATCH(orders!I$1,products!$A$1:$G$1,0))</f>
        <v>Ara</v>
      </c>
      <c r="J21" t="str">
        <f>INDEX(products!$A$1:$G$49, MATCH(orders!$D21, products!$A$1:$A$49,0), MATCH(orders!J$1,products!$A$1:$G$1,0))</f>
        <v>M</v>
      </c>
      <c r="K21" s="5">
        <f>INDEX(products!$A$1:$G$49, MATCH(orders!$D21, products!$A$1:$A$49,0), MATCH(orders!K$1,products!$A$1:$G$1,0))</f>
        <v>0.2</v>
      </c>
      <c r="L21" s="6">
        <f>INDEX(products!$A$1:$G$49, MATCH(orders!$D21, products!$A$1:$A$49,0), 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IF(_xlfn.XLOOKUP(C22,customers!$A$1:$A$1001,customers!$C21:$C1021,,0)=0,"",_xlfn.XLOOKUP(C22,customers!$A$1:$A$1001,customers!$C21:$C1021,,0))</f>
        <v/>
      </c>
      <c r="H22" s="2" t="str">
        <f>_xlfn.XLOOKUP(orders!C22,customers!$A$1:$A$1001,customers!$G$1:$G$1001,,0)</f>
        <v>United States</v>
      </c>
      <c r="I22" t="str">
        <f>INDEX(products!$A$1:$G$49, MATCH(orders!$D22, products!$A$1:$A$49,0), MATCH(orders!I$1,products!$A$1:$G$1,0))</f>
        <v>Exc</v>
      </c>
      <c r="J22" t="str">
        <f>INDEX(products!$A$1:$G$49, MATCH(orders!$D22, products!$A$1:$A$49,0), MATCH(orders!J$1,products!$A$1:$G$1,0))</f>
        <v>D</v>
      </c>
      <c r="K22" s="5">
        <f>INDEX(products!$A$1:$G$49, MATCH(orders!$D22, products!$A$1:$A$49,0), MATCH(orders!K$1,products!$A$1:$G$1,0))</f>
        <v>0.2</v>
      </c>
      <c r="L22" s="6">
        <f>INDEX(products!$A$1:$G$49, MATCH(orders!$D22, products!$A$1:$A$49,0), 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IF(_xlfn.XLOOKUP(C23,customers!$A$1:$A$1001,customers!$C22:$C1022,,0)=0,"",_xlfn.XLOOKUP(C23,customers!$A$1:$A$1001,customers!$C22:$C1022,,0))</f>
        <v>atolworthy16@toplist.cz</v>
      </c>
      <c r="H23" s="2" t="str">
        <f>_xlfn.XLOOKUP(orders!C23,customers!$A$1:$A$1001,customers!$G$1:$G$1001,,0)</f>
        <v>United States</v>
      </c>
      <c r="I23" t="str">
        <f>INDEX(products!$A$1:$G$49, MATCH(orders!$D23, products!$A$1:$A$49,0), MATCH(orders!I$1,products!$A$1:$G$1,0))</f>
        <v>Ara</v>
      </c>
      <c r="J23" t="str">
        <f>INDEX(products!$A$1:$G$49, MATCH(orders!$D23, products!$A$1:$A$49,0), MATCH(orders!J$1,products!$A$1:$G$1,0))</f>
        <v>D</v>
      </c>
      <c r="K23" s="5">
        <f>INDEX(products!$A$1:$G$49, MATCH(orders!$D23, products!$A$1:$A$49,0), MATCH(orders!K$1,products!$A$1:$G$1,0))</f>
        <v>0.2</v>
      </c>
      <c r="L23" s="6">
        <f>INDEX(products!$A$1:$G$49, MATCH(orders!$D23, products!$A$1:$A$49,0), 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IF(_xlfn.XLOOKUP(C24,customers!$A$1:$A$1001,customers!$C23:$C1023,,0)=0,"",_xlfn.XLOOKUP(C24,customers!$A$1:$A$1001,customers!$C23:$C1023,,0))</f>
        <v>obaudassi18@seesaa.net</v>
      </c>
      <c r="H24" s="2" t="str">
        <f>_xlfn.XLOOKUP(orders!C24,customers!$A$1:$A$1001,customers!$G$1:$G$1001,,0)</f>
        <v>United States</v>
      </c>
      <c r="I24" t="str">
        <f>INDEX(products!$A$1:$G$49, MATCH(orders!$D24, products!$A$1:$A$49,0), MATCH(orders!I$1,products!$A$1:$G$1,0))</f>
        <v>Rob</v>
      </c>
      <c r="J24" t="str">
        <f>INDEX(products!$A$1:$G$49, MATCH(orders!$D24, products!$A$1:$A$49,0), MATCH(orders!J$1,products!$A$1:$G$1,0))</f>
        <v>M</v>
      </c>
      <c r="K24" s="5">
        <f>INDEX(products!$A$1:$G$49, MATCH(orders!$D24, products!$A$1:$A$49,0), MATCH(orders!K$1,products!$A$1:$G$1,0))</f>
        <v>2.5</v>
      </c>
      <c r="L24" s="6">
        <f>INDEX(products!$A$1:$G$49, MATCH(orders!$D24, products!$A$1:$A$49,0), 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IF(_xlfn.XLOOKUP(C25,customers!$A$1:$A$1001,customers!$C24:$C1024,,0)=0,"",_xlfn.XLOOKUP(C25,customers!$A$1:$A$1001,customers!$C24:$C1024,,0))</f>
        <v/>
      </c>
      <c r="H25" s="2" t="str">
        <f>_xlfn.XLOOKUP(orders!C25,customers!$A$1:$A$1001,customers!$G$1:$G$1001,,0)</f>
        <v>United States</v>
      </c>
      <c r="I25" t="str">
        <f>INDEX(products!$A$1:$G$49, MATCH(orders!$D25, products!$A$1:$A$49,0), MATCH(orders!I$1,products!$A$1:$G$1,0))</f>
        <v>Ara</v>
      </c>
      <c r="J25" t="str">
        <f>INDEX(products!$A$1:$G$49, MATCH(orders!$D25, products!$A$1:$A$49,0), MATCH(orders!J$1,products!$A$1:$G$1,0))</f>
        <v>D</v>
      </c>
      <c r="K25" s="5">
        <f>INDEX(products!$A$1:$G$49, MATCH(orders!$D25, products!$A$1:$A$49,0), MATCH(orders!K$1,products!$A$1:$G$1,0))</f>
        <v>0.2</v>
      </c>
      <c r="L25" s="6">
        <f>INDEX(products!$A$1:$G$49, MATCH(orders!$D25, products!$A$1:$A$49,0), 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IF(_xlfn.XLOOKUP(C26,customers!$A$1:$A$1001,customers!$C25:$C1025,,0)=0,"",_xlfn.XLOOKUP(C26,customers!$A$1:$A$1001,customers!$C25:$C1025,,0))</f>
        <v>rmcgilvary1c@tamu.edu</v>
      </c>
      <c r="H26" s="2" t="str">
        <f>_xlfn.XLOOKUP(orders!C26,customers!$A$1:$A$1001,customers!$G$1:$G$1001,,0)</f>
        <v>United States</v>
      </c>
      <c r="I26" t="str">
        <f>INDEX(products!$A$1:$G$49, MATCH(orders!$D26, products!$A$1:$A$49,0), MATCH(orders!I$1,products!$A$1:$G$1,0))</f>
        <v>Ara</v>
      </c>
      <c r="J26" t="str">
        <f>INDEX(products!$A$1:$G$49, MATCH(orders!$D26, products!$A$1:$A$49,0), MATCH(orders!J$1,products!$A$1:$G$1,0))</f>
        <v>M</v>
      </c>
      <c r="K26" s="5">
        <f>INDEX(products!$A$1:$G$49, MATCH(orders!$D26, products!$A$1:$A$49,0), MATCH(orders!K$1,products!$A$1:$G$1,0))</f>
        <v>1</v>
      </c>
      <c r="L26" s="6">
        <f>INDEX(products!$A$1:$G$49, MATCH(orders!$D26, products!$A$1:$A$49,0), 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IF(_xlfn.XLOOKUP(C27,customers!$A$1:$A$1001,customers!$C26:$C1026,,0)=0,"",_xlfn.XLOOKUP(C27,customers!$A$1:$A$1001,customers!$C26:$C1026,,0))</f>
        <v>ibouldon1e@gizmodo.com</v>
      </c>
      <c r="H27" s="2" t="str">
        <f>_xlfn.XLOOKUP(orders!C27,customers!$A$1:$A$1001,customers!$G$1:$G$1001,,0)</f>
        <v>United States</v>
      </c>
      <c r="I27" t="str">
        <f>INDEX(products!$A$1:$G$49, MATCH(orders!$D27, products!$A$1:$A$49,0), MATCH(orders!I$1,products!$A$1:$G$1,0))</f>
        <v>Exc</v>
      </c>
      <c r="J27" t="str">
        <f>INDEX(products!$A$1:$G$49, MATCH(orders!$D27, products!$A$1:$A$49,0), MATCH(orders!J$1,products!$A$1:$G$1,0))</f>
        <v>M</v>
      </c>
      <c r="K27" s="5">
        <f>INDEX(products!$A$1:$G$49, MATCH(orders!$D27, products!$A$1:$A$49,0), MATCH(orders!K$1,products!$A$1:$G$1,0))</f>
        <v>0.2</v>
      </c>
      <c r="L27" s="6">
        <f>INDEX(products!$A$1:$G$49, MATCH(orders!$D27, products!$A$1:$A$49,0), 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IF(_xlfn.XLOOKUP(C28,customers!$A$1:$A$1001,customers!$C27:$C1027,,0)=0,"",_xlfn.XLOOKUP(C28,customers!$A$1:$A$1001,customers!$C27:$C1027,,0))</f>
        <v>hmattioli1g@webmd.com</v>
      </c>
      <c r="H28" s="2" t="str">
        <f>_xlfn.XLOOKUP(orders!C28,customers!$A$1:$A$1001,customers!$G$1:$G$1001,,0)</f>
        <v>United States</v>
      </c>
      <c r="I28" t="str">
        <f>INDEX(products!$A$1:$G$49, MATCH(orders!$D28, products!$A$1:$A$49,0), MATCH(orders!I$1,products!$A$1:$G$1,0))</f>
        <v>Ara</v>
      </c>
      <c r="J28" t="str">
        <f>INDEX(products!$A$1:$G$49, MATCH(orders!$D28, products!$A$1:$A$49,0), MATCH(orders!J$1,products!$A$1:$G$1,0))</f>
        <v>M</v>
      </c>
      <c r="K28" s="5">
        <f>INDEX(products!$A$1:$G$49, MATCH(orders!$D28, products!$A$1:$A$49,0), MATCH(orders!K$1,products!$A$1:$G$1,0))</f>
        <v>0.5</v>
      </c>
      <c r="L28" s="6">
        <f>INDEX(products!$A$1:$G$49, MATCH(orders!$D28, products!$A$1:$A$49,0), 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IF(_xlfn.XLOOKUP(C29,customers!$A$1:$A$1001,customers!$C28:$C1028,,0)=0,"",_xlfn.XLOOKUP(C29,customers!$A$1:$A$1001,customers!$C28:$C1028,,0))</f>
        <v>agillard1i@issuu.com</v>
      </c>
      <c r="H29" s="2" t="str">
        <f>_xlfn.XLOOKUP(orders!C29,customers!$A$1:$A$1001,customers!$G$1:$G$1001,,0)</f>
        <v>Ireland</v>
      </c>
      <c r="I29" t="str">
        <f>INDEX(products!$A$1:$G$49, MATCH(orders!$D29, products!$A$1:$A$49,0), MATCH(orders!I$1,products!$A$1:$G$1,0))</f>
        <v>Ara</v>
      </c>
      <c r="J29" t="str">
        <f>INDEX(products!$A$1:$G$49, MATCH(orders!$D29, products!$A$1:$A$49,0), MATCH(orders!J$1,products!$A$1:$G$1,0))</f>
        <v>M</v>
      </c>
      <c r="K29" s="5">
        <f>INDEX(products!$A$1:$G$49, MATCH(orders!$D29, products!$A$1:$A$49,0), MATCH(orders!K$1,products!$A$1:$G$1,0))</f>
        <v>0.2</v>
      </c>
      <c r="L29" s="6">
        <f>INDEX(products!$A$1:$G$49, MATCH(orders!$D29, products!$A$1:$A$49,0), 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IF(_xlfn.XLOOKUP(C30,customers!$A$1:$A$1001,customers!$C29:$C1029,,0)=0,"",_xlfn.XLOOKUP(C30,customers!$A$1:$A$1001,customers!$C29:$C1029,,0))</f>
        <v>tgrizard1k@odnoklassniki.ru</v>
      </c>
      <c r="H30" s="2" t="str">
        <f>_xlfn.XLOOKUP(orders!C30,customers!$A$1:$A$1001,customers!$G$1:$G$1001,,0)</f>
        <v>Ireland</v>
      </c>
      <c r="I30" t="str">
        <f>INDEX(products!$A$1:$G$49, MATCH(orders!$D30, products!$A$1:$A$49,0), MATCH(orders!I$1,products!$A$1:$G$1,0))</f>
        <v>Ara</v>
      </c>
      <c r="J30" t="str">
        <f>INDEX(products!$A$1:$G$49, MATCH(orders!$D30, products!$A$1:$A$49,0), MATCH(orders!J$1,products!$A$1:$G$1,0))</f>
        <v>D</v>
      </c>
      <c r="K30" s="5">
        <f>INDEX(products!$A$1:$G$49, MATCH(orders!$D30, products!$A$1:$A$49,0), MATCH(orders!K$1,products!$A$1:$G$1,0))</f>
        <v>0.5</v>
      </c>
      <c r="L30" s="6">
        <f>INDEX(products!$A$1:$G$49, MATCH(orders!$D30, products!$A$1:$A$49,0), 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IF(_xlfn.XLOOKUP(C31,customers!$A$1:$A$1001,customers!$C30:$C1030,,0)=0,"",_xlfn.XLOOKUP(C31,customers!$A$1:$A$1001,customers!$C30:$C1030,,0))</f>
        <v/>
      </c>
      <c r="H31" s="2" t="str">
        <f>_xlfn.XLOOKUP(orders!C31,customers!$A$1:$A$1001,customers!$G$1:$G$1001,,0)</f>
        <v>Ireland</v>
      </c>
      <c r="I31" t="str">
        <f>INDEX(products!$A$1:$G$49, MATCH(orders!$D31, products!$A$1:$A$49,0), MATCH(orders!I$1,products!$A$1:$G$1,0))</f>
        <v>Ara</v>
      </c>
      <c r="J31" t="str">
        <f>INDEX(products!$A$1:$G$49, MATCH(orders!$D31, products!$A$1:$A$49,0), MATCH(orders!J$1,products!$A$1:$G$1,0))</f>
        <v>D</v>
      </c>
      <c r="K31" s="5">
        <f>INDEX(products!$A$1:$G$49, MATCH(orders!$D31, products!$A$1:$A$49,0), MATCH(orders!K$1,products!$A$1:$G$1,0))</f>
        <v>1</v>
      </c>
      <c r="L31" s="6">
        <f>INDEX(products!$A$1:$G$49, MATCH(orders!$D31, products!$A$1:$A$49,0), 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IF(_xlfn.XLOOKUP(C32,customers!$A$1:$A$1001,customers!$C31:$C1031,,0)=0,"",_xlfn.XLOOKUP(C32,customers!$A$1:$A$1001,customers!$C31:$C1031,,0))</f>
        <v>ccottingham1o@wikipedia.org</v>
      </c>
      <c r="H32" s="2" t="str">
        <f>_xlfn.XLOOKUP(orders!C32,customers!$A$1:$A$1001,customers!$G$1:$G$1001,,0)</f>
        <v>United States</v>
      </c>
      <c r="I32" t="str">
        <f>INDEX(products!$A$1:$G$49, MATCH(orders!$D32, products!$A$1:$A$49,0), MATCH(orders!I$1,products!$A$1:$G$1,0))</f>
        <v>Lib</v>
      </c>
      <c r="J32" t="str">
        <f>INDEX(products!$A$1:$G$49, MATCH(orders!$D32, products!$A$1:$A$49,0), MATCH(orders!J$1,products!$A$1:$G$1,0))</f>
        <v>M</v>
      </c>
      <c r="K32" s="5">
        <f>INDEX(products!$A$1:$G$49, MATCH(orders!$D32, products!$A$1:$A$49,0), MATCH(orders!K$1,products!$A$1:$G$1,0))</f>
        <v>0.2</v>
      </c>
      <c r="L32" s="6">
        <f>INDEX(products!$A$1:$G$49, MATCH(orders!$D32, products!$A$1:$A$49,0), 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IF(_xlfn.XLOOKUP(C33,customers!$A$1:$A$1001,customers!$C32:$C1032,,0)=0,"",_xlfn.XLOOKUP(C33,customers!$A$1:$A$1001,customers!$C32:$C1032,,0))</f>
        <v/>
      </c>
      <c r="H33" s="2" t="str">
        <f>_xlfn.XLOOKUP(orders!C33,customers!$A$1:$A$1001,customers!$G$1:$G$1001,,0)</f>
        <v>United States</v>
      </c>
      <c r="I33" t="str">
        <f>INDEX(products!$A$1:$G$49, MATCH(orders!$D33, products!$A$1:$A$49,0), MATCH(orders!I$1,products!$A$1:$G$1,0))</f>
        <v>Ara</v>
      </c>
      <c r="J33" t="str">
        <f>INDEX(products!$A$1:$G$49, MATCH(orders!$D33, products!$A$1:$A$49,0), MATCH(orders!J$1,products!$A$1:$G$1,0))</f>
        <v>D</v>
      </c>
      <c r="K33" s="5">
        <f>INDEX(products!$A$1:$G$49, MATCH(orders!$D33, products!$A$1:$A$49,0), MATCH(orders!K$1,products!$A$1:$G$1,0))</f>
        <v>0.5</v>
      </c>
      <c r="L33" s="6">
        <f>INDEX(products!$A$1:$G$49, MATCH(orders!$D33, products!$A$1:$A$49,0), 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IF(_xlfn.XLOOKUP(C34,customers!$A$1:$A$1001,customers!$C33:$C1033,,0)=0,"",_xlfn.XLOOKUP(C34,customers!$A$1:$A$1001,customers!$C33:$C1033,,0))</f>
        <v/>
      </c>
      <c r="H34" s="2" t="str">
        <f>_xlfn.XLOOKUP(orders!C34,customers!$A$1:$A$1001,customers!$G$1:$G$1001,,0)</f>
        <v>United States</v>
      </c>
      <c r="I34" t="str">
        <f>INDEX(products!$A$1:$G$49, MATCH(orders!$D34, products!$A$1:$A$49,0), MATCH(orders!I$1,products!$A$1:$G$1,0))</f>
        <v>Lib</v>
      </c>
      <c r="J34" t="str">
        <f>INDEX(products!$A$1:$G$49, MATCH(orders!$D34, products!$A$1:$A$49,0), MATCH(orders!J$1,products!$A$1:$G$1,0))</f>
        <v>M</v>
      </c>
      <c r="K34" s="5">
        <f>INDEX(products!$A$1:$G$49, MATCH(orders!$D34, products!$A$1:$A$49,0), MATCH(orders!K$1,products!$A$1:$G$1,0))</f>
        <v>0.5</v>
      </c>
      <c r="L34" s="6">
        <f>INDEX(products!$A$1:$G$49, MATCH(orders!$D34, products!$A$1:$A$49,0), 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IF(_xlfn.XLOOKUP(C35,customers!$A$1:$A$1001,customers!$C34:$C1034,,0)=0,"",_xlfn.XLOOKUP(C35,customers!$A$1:$A$1001,customers!$C34:$C1034,,0))</f>
        <v>bumpleby1u@soundcloud.com</v>
      </c>
      <c r="H35" s="2" t="str">
        <f>_xlfn.XLOOKUP(orders!C35,customers!$A$1:$A$1001,customers!$G$1:$G$1001,,0)</f>
        <v>United States</v>
      </c>
      <c r="I35" t="str">
        <f>INDEX(products!$A$1:$G$49, MATCH(orders!$D35, products!$A$1:$A$49,0), MATCH(orders!I$1,products!$A$1:$G$1,0))</f>
        <v>Lib</v>
      </c>
      <c r="J35" t="str">
        <f>INDEX(products!$A$1:$G$49, MATCH(orders!$D35, products!$A$1:$A$49,0), MATCH(orders!J$1,products!$A$1:$G$1,0))</f>
        <v>L</v>
      </c>
      <c r="K35" s="5">
        <f>INDEX(products!$A$1:$G$49, MATCH(orders!$D35, products!$A$1:$A$49,0), MATCH(orders!K$1,products!$A$1:$G$1,0))</f>
        <v>0.2</v>
      </c>
      <c r="L35" s="6">
        <f>INDEX(products!$A$1:$G$49, MATCH(orders!$D35, products!$A$1:$A$49,0), 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IF(_xlfn.XLOOKUP(C36,customers!$A$1:$A$1001,customers!$C35:$C1035,,0)=0,"",_xlfn.XLOOKUP(C36,customers!$A$1:$A$1001,customers!$C35:$C1035,,0))</f>
        <v>hgoulter1w@abc.net.au</v>
      </c>
      <c r="H36" s="2" t="str">
        <f>_xlfn.XLOOKUP(orders!C36,customers!$A$1:$A$1001,customers!$G$1:$G$1001,,0)</f>
        <v>United Kingdom</v>
      </c>
      <c r="I36" t="str">
        <f>INDEX(products!$A$1:$G$49, MATCH(orders!$D36, products!$A$1:$A$49,0), MATCH(orders!I$1,products!$A$1:$G$1,0))</f>
        <v>Lib</v>
      </c>
      <c r="J36" t="str">
        <f>INDEX(products!$A$1:$G$49, MATCH(orders!$D36, products!$A$1:$A$49,0), MATCH(orders!J$1,products!$A$1:$G$1,0))</f>
        <v>L</v>
      </c>
      <c r="K36" s="5">
        <f>INDEX(products!$A$1:$G$49, MATCH(orders!$D36, products!$A$1:$A$49,0), MATCH(orders!K$1,products!$A$1:$G$1,0))</f>
        <v>0.5</v>
      </c>
      <c r="L36" s="6">
        <f>INDEX(products!$A$1:$G$49, MATCH(orders!$D36, products!$A$1:$A$49,0), 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IF(_xlfn.XLOOKUP(C37,customers!$A$1:$A$1001,customers!$C36:$C1036,,0)=0,"",_xlfn.XLOOKUP(C37,customers!$A$1:$A$1001,customers!$C36:$C1036,,0))</f>
        <v>slist1y@mapquest.com</v>
      </c>
      <c r="H37" s="2" t="str">
        <f>_xlfn.XLOOKUP(orders!C37,customers!$A$1:$A$1001,customers!$G$1:$G$1001,,0)</f>
        <v>United States</v>
      </c>
      <c r="I37" t="str">
        <f>INDEX(products!$A$1:$G$49, MATCH(orders!$D37, products!$A$1:$A$49,0), MATCH(orders!I$1,products!$A$1:$G$1,0))</f>
        <v>Ara</v>
      </c>
      <c r="J37" t="str">
        <f>INDEX(products!$A$1:$G$49, MATCH(orders!$D37, products!$A$1:$A$49,0), MATCH(orders!J$1,products!$A$1:$G$1,0))</f>
        <v>D</v>
      </c>
      <c r="K37" s="5">
        <f>INDEX(products!$A$1:$G$49, MATCH(orders!$D37, products!$A$1:$A$49,0), MATCH(orders!K$1,products!$A$1:$G$1,0))</f>
        <v>0.5</v>
      </c>
      <c r="L37" s="6">
        <f>INDEX(products!$A$1:$G$49, MATCH(orders!$D37, products!$A$1:$A$49,0), 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IF(_xlfn.XLOOKUP(C38,customers!$A$1:$A$1001,customers!$C37:$C1037,,0)=0,"",_xlfn.XLOOKUP(C38,customers!$A$1:$A$1001,customers!$C37:$C1037,,0))</f>
        <v/>
      </c>
      <c r="H38" s="2" t="str">
        <f>_xlfn.XLOOKUP(orders!C38,customers!$A$1:$A$1001,customers!$G$1:$G$1001,,0)</f>
        <v>United States</v>
      </c>
      <c r="I38" t="str">
        <f>INDEX(products!$A$1:$G$49, MATCH(orders!$D38, products!$A$1:$A$49,0), MATCH(orders!I$1,products!$A$1:$G$1,0))</f>
        <v>Lib</v>
      </c>
      <c r="J38" t="str">
        <f>INDEX(products!$A$1:$G$49, MATCH(orders!$D38, products!$A$1:$A$49,0), MATCH(orders!J$1,products!$A$1:$G$1,0))</f>
        <v>M</v>
      </c>
      <c r="K38" s="5">
        <f>INDEX(products!$A$1:$G$49, MATCH(orders!$D38, products!$A$1:$A$49,0), MATCH(orders!K$1,products!$A$1:$G$1,0))</f>
        <v>0.2</v>
      </c>
      <c r="L38" s="6">
        <f>INDEX(products!$A$1:$G$49, MATCH(orders!$D38, products!$A$1:$A$49,0), 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IF(_xlfn.XLOOKUP(C39,customers!$A$1:$A$1001,customers!$C38:$C1038,,0)=0,"",_xlfn.XLOOKUP(C39,customers!$A$1:$A$1001,customers!$C38:$C1038,,0))</f>
        <v>jrangall22@newsvine.com</v>
      </c>
      <c r="H39" s="2" t="str">
        <f>_xlfn.XLOOKUP(orders!C39,customers!$A$1:$A$1001,customers!$G$1:$G$1001,,0)</f>
        <v>United States</v>
      </c>
      <c r="I39" t="str">
        <f>INDEX(products!$A$1:$G$49, MATCH(orders!$D39, products!$A$1:$A$49,0), MATCH(orders!I$1,products!$A$1:$G$1,0))</f>
        <v>Lib</v>
      </c>
      <c r="J39" t="str">
        <f>INDEX(products!$A$1:$G$49, MATCH(orders!$D39, products!$A$1:$A$49,0), MATCH(orders!J$1,products!$A$1:$G$1,0))</f>
        <v>L</v>
      </c>
      <c r="K39" s="5">
        <f>INDEX(products!$A$1:$G$49, MATCH(orders!$D39, products!$A$1:$A$49,0), MATCH(orders!K$1,products!$A$1:$G$1,0))</f>
        <v>0.5</v>
      </c>
      <c r="L39" s="6">
        <f>INDEX(products!$A$1:$G$49, MATCH(orders!$D39, products!$A$1:$A$49,0), 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IF(_xlfn.XLOOKUP(C40,customers!$A$1:$A$1001,customers!$C39:$C1039,,0)=0,"",_xlfn.XLOOKUP(C40,customers!$A$1:$A$1001,customers!$C39:$C1039,,0))</f>
        <v/>
      </c>
      <c r="H40" s="2" t="str">
        <f>_xlfn.XLOOKUP(orders!C40,customers!$A$1:$A$1001,customers!$G$1:$G$1001,,0)</f>
        <v>United States</v>
      </c>
      <c r="I40" t="str">
        <f>INDEX(products!$A$1:$G$49, MATCH(orders!$D40, products!$A$1:$A$49,0), MATCH(orders!I$1,products!$A$1:$G$1,0))</f>
        <v>Rob</v>
      </c>
      <c r="J40" t="str">
        <f>INDEX(products!$A$1:$G$49, MATCH(orders!$D40, products!$A$1:$A$49,0), MATCH(orders!J$1,products!$A$1:$G$1,0))</f>
        <v>M</v>
      </c>
      <c r="K40" s="5">
        <f>INDEX(products!$A$1:$G$49, MATCH(orders!$D40, products!$A$1:$A$49,0), MATCH(orders!K$1,products!$A$1:$G$1,0))</f>
        <v>2.5</v>
      </c>
      <c r="L40" s="6">
        <f>INDEX(products!$A$1:$G$49, MATCH(orders!$D40, products!$A$1:$A$49,0), 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IF(_xlfn.XLOOKUP(C41,customers!$A$1:$A$1001,customers!$C40:$C1040,,0)=0,"",_xlfn.XLOOKUP(C41,customers!$A$1:$A$1001,customers!$C40:$C1040,,0))</f>
        <v>lmizzi26@rakuten.co.jp</v>
      </c>
      <c r="H41" s="2" t="str">
        <f>_xlfn.XLOOKUP(orders!C41,customers!$A$1:$A$1001,customers!$G$1:$G$1001,,0)</f>
        <v>United States</v>
      </c>
      <c r="I41" t="str">
        <f>INDEX(products!$A$1:$G$49, MATCH(orders!$D41, products!$A$1:$A$49,0), MATCH(orders!I$1,products!$A$1:$G$1,0))</f>
        <v>Rob</v>
      </c>
      <c r="J41" t="str">
        <f>INDEX(products!$A$1:$G$49, MATCH(orders!$D41, products!$A$1:$A$49,0), MATCH(orders!J$1,products!$A$1:$G$1,0))</f>
        <v>M</v>
      </c>
      <c r="K41" s="5">
        <f>INDEX(products!$A$1:$G$49, MATCH(orders!$D41, products!$A$1:$A$49,0), MATCH(orders!K$1,products!$A$1:$G$1,0))</f>
        <v>1</v>
      </c>
      <c r="L41" s="6">
        <f>INDEX(products!$A$1:$G$49, MATCH(orders!$D41, products!$A$1:$A$49,0), 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IF(_xlfn.XLOOKUP(C42,customers!$A$1:$A$1001,customers!$C41:$C1041,,0)=0,"",_xlfn.XLOOKUP(C42,customers!$A$1:$A$1001,customers!$C41:$C1041,,0))</f>
        <v>aarnow28@arizona.edu</v>
      </c>
      <c r="H42" s="2" t="str">
        <f>_xlfn.XLOOKUP(orders!C42,customers!$A$1:$A$1001,customers!$G$1:$G$1001,,0)</f>
        <v>United States</v>
      </c>
      <c r="I42" t="str">
        <f>INDEX(products!$A$1:$G$49, MATCH(orders!$D42, products!$A$1:$A$49,0), MATCH(orders!I$1,products!$A$1:$G$1,0))</f>
        <v>Lib</v>
      </c>
      <c r="J42" t="str">
        <f>INDEX(products!$A$1:$G$49, MATCH(orders!$D42, products!$A$1:$A$49,0), MATCH(orders!J$1,products!$A$1:$G$1,0))</f>
        <v>M</v>
      </c>
      <c r="K42" s="5">
        <f>INDEX(products!$A$1:$G$49, MATCH(orders!$D42, products!$A$1:$A$49,0), MATCH(orders!K$1,products!$A$1:$G$1,0))</f>
        <v>1</v>
      </c>
      <c r="L42" s="6">
        <f>INDEX(products!$A$1:$G$49, MATCH(orders!$D42, products!$A$1:$A$49,0), 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IF(_xlfn.XLOOKUP(C43,customers!$A$1:$A$1001,customers!$C42:$C1042,,0)=0,"",_xlfn.XLOOKUP(C43,customers!$A$1:$A$1001,customers!$C42:$C1042,,0))</f>
        <v>bnaulls2a@tiny.cc</v>
      </c>
      <c r="H43" s="2" t="str">
        <f>_xlfn.XLOOKUP(orders!C43,customers!$A$1:$A$1001,customers!$G$1:$G$1001,,0)</f>
        <v>United States</v>
      </c>
      <c r="I43" t="str">
        <f>INDEX(products!$A$1:$G$49, MATCH(orders!$D43, products!$A$1:$A$49,0), MATCH(orders!I$1,products!$A$1:$G$1,0))</f>
        <v>Exc</v>
      </c>
      <c r="J43" t="str">
        <f>INDEX(products!$A$1:$G$49, MATCH(orders!$D43, products!$A$1:$A$49,0), MATCH(orders!J$1,products!$A$1:$G$1,0))</f>
        <v>D</v>
      </c>
      <c r="K43" s="5">
        <f>INDEX(products!$A$1:$G$49, MATCH(orders!$D43, products!$A$1:$A$49,0), MATCH(orders!K$1,products!$A$1:$G$1,0))</f>
        <v>0.2</v>
      </c>
      <c r="L43" s="6">
        <f>INDEX(products!$A$1:$G$49, MATCH(orders!$D43, products!$A$1:$A$49,0), 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IF(_xlfn.XLOOKUP(C44,customers!$A$1:$A$1001,customers!$C43:$C1043,,0)=0,"",_xlfn.XLOOKUP(C44,customers!$A$1:$A$1001,customers!$C43:$C1043,,0))</f>
        <v>zsherewood2c@apache.org</v>
      </c>
      <c r="H44" s="2" t="str">
        <f>_xlfn.XLOOKUP(orders!C44,customers!$A$1:$A$1001,customers!$G$1:$G$1001,,0)</f>
        <v>United States</v>
      </c>
      <c r="I44" t="str">
        <f>INDEX(products!$A$1:$G$49, MATCH(orders!$D44, products!$A$1:$A$49,0), MATCH(orders!I$1,products!$A$1:$G$1,0))</f>
        <v>Rob</v>
      </c>
      <c r="J44" t="str">
        <f>INDEX(products!$A$1:$G$49, MATCH(orders!$D44, products!$A$1:$A$49,0), MATCH(orders!J$1,products!$A$1:$G$1,0))</f>
        <v>D</v>
      </c>
      <c r="K44" s="5">
        <f>INDEX(products!$A$1:$G$49, MATCH(orders!$D44, products!$A$1:$A$49,0), MATCH(orders!K$1,products!$A$1:$G$1,0))</f>
        <v>0.2</v>
      </c>
      <c r="L44" s="6">
        <f>INDEX(products!$A$1:$G$49, MATCH(orders!$D44, products!$A$1:$A$49,0), 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IF(_xlfn.XLOOKUP(C45,customers!$A$1:$A$1001,customers!$C44:$C1044,,0)=0,"",_xlfn.XLOOKUP(C45,customers!$A$1:$A$1001,customers!$C44:$C1044,,0))</f>
        <v>bmcamish2e@tripadvisor.com</v>
      </c>
      <c r="H45" s="2" t="str">
        <f>_xlfn.XLOOKUP(orders!C45,customers!$A$1:$A$1001,customers!$G$1:$G$1001,,0)</f>
        <v>United States</v>
      </c>
      <c r="I45" t="str">
        <f>INDEX(products!$A$1:$G$49, MATCH(orders!$D45, products!$A$1:$A$49,0), MATCH(orders!I$1,products!$A$1:$G$1,0))</f>
        <v>Lib</v>
      </c>
      <c r="J45" t="str">
        <f>INDEX(products!$A$1:$G$49, MATCH(orders!$D45, products!$A$1:$A$49,0), MATCH(orders!J$1,products!$A$1:$G$1,0))</f>
        <v>L</v>
      </c>
      <c r="K45" s="5">
        <f>INDEX(products!$A$1:$G$49, MATCH(orders!$D45, products!$A$1:$A$49,0), MATCH(orders!K$1,products!$A$1:$G$1,0))</f>
        <v>2.5</v>
      </c>
      <c r="L45" s="6">
        <f>INDEX(products!$A$1:$G$49, MATCH(orders!$D45, products!$A$1:$A$49,0), 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IF(_xlfn.XLOOKUP(C46,customers!$A$1:$A$1001,customers!$C45:$C1045,,0)=0,"",_xlfn.XLOOKUP(C46,customers!$A$1:$A$1001,customers!$C45:$C1045,,0))</f>
        <v>egrise2g@cargocollective.com</v>
      </c>
      <c r="H46" s="2" t="str">
        <f>_xlfn.XLOOKUP(orders!C46,customers!$A$1:$A$1001,customers!$G$1:$G$1001,,0)</f>
        <v>United States</v>
      </c>
      <c r="I46" t="str">
        <f>INDEX(products!$A$1:$G$49, MATCH(orders!$D46, products!$A$1:$A$49,0), MATCH(orders!I$1,products!$A$1:$G$1,0))</f>
        <v>Exc</v>
      </c>
      <c r="J46" t="str">
        <f>INDEX(products!$A$1:$G$49, MATCH(orders!$D46, products!$A$1:$A$49,0), MATCH(orders!J$1,products!$A$1:$G$1,0))</f>
        <v>M</v>
      </c>
      <c r="K46" s="5">
        <f>INDEX(products!$A$1:$G$49, MATCH(orders!$D46, products!$A$1:$A$49,0), MATCH(orders!K$1,products!$A$1:$G$1,0))</f>
        <v>0.5</v>
      </c>
      <c r="L46" s="6">
        <f>INDEX(products!$A$1:$G$49, MATCH(orders!$D46, products!$A$1:$A$49,0), 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IF(_xlfn.XLOOKUP(C47,customers!$A$1:$A$1001,customers!$C46:$C1046,,0)=0,"",_xlfn.XLOOKUP(C47,customers!$A$1:$A$1001,customers!$C46:$C1046,,0))</f>
        <v/>
      </c>
      <c r="H47" s="2" t="str">
        <f>_xlfn.XLOOKUP(orders!C47,customers!$A$1:$A$1001,customers!$G$1:$G$1001,,0)</f>
        <v>United States</v>
      </c>
      <c r="I47" t="str">
        <f>INDEX(products!$A$1:$G$49, MATCH(orders!$D47, products!$A$1:$A$49,0), MATCH(orders!I$1,products!$A$1:$G$1,0))</f>
        <v>Lib</v>
      </c>
      <c r="J47" t="str">
        <f>INDEX(products!$A$1:$G$49, MATCH(orders!$D47, products!$A$1:$A$49,0), MATCH(orders!J$1,products!$A$1:$G$1,0))</f>
        <v>D</v>
      </c>
      <c r="K47" s="5">
        <f>INDEX(products!$A$1:$G$49, MATCH(orders!$D47, products!$A$1:$A$49,0), MATCH(orders!K$1,products!$A$1:$G$1,0))</f>
        <v>2.5</v>
      </c>
      <c r="L47" s="6">
        <f>INDEX(products!$A$1:$G$49, MATCH(orders!$D47, products!$A$1:$A$49,0), 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IF(_xlfn.XLOOKUP(C48,customers!$A$1:$A$1001,customers!$C47:$C1047,,0)=0,"",_xlfn.XLOOKUP(C48,customers!$A$1:$A$1001,customers!$C47:$C1047,,0))</f>
        <v/>
      </c>
      <c r="H48" s="2" t="str">
        <f>_xlfn.XLOOKUP(orders!C48,customers!$A$1:$A$1001,customers!$G$1:$G$1001,,0)</f>
        <v>United States</v>
      </c>
      <c r="I48" t="str">
        <f>INDEX(products!$A$1:$G$49, MATCH(orders!$D48, products!$A$1:$A$49,0), MATCH(orders!I$1,products!$A$1:$G$1,0))</f>
        <v>Exc</v>
      </c>
      <c r="J48" t="str">
        <f>INDEX(products!$A$1:$G$49, MATCH(orders!$D48, products!$A$1:$A$49,0), MATCH(orders!J$1,products!$A$1:$G$1,0))</f>
        <v>M</v>
      </c>
      <c r="K48" s="5">
        <f>INDEX(products!$A$1:$G$49, MATCH(orders!$D48, products!$A$1:$A$49,0), MATCH(orders!K$1,products!$A$1:$G$1,0))</f>
        <v>2.5</v>
      </c>
      <c r="L48" s="6">
        <f>INDEX(products!$A$1:$G$49, MATCH(orders!$D48, products!$A$1:$A$49,0), 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IF(_xlfn.XLOOKUP(C49,customers!$A$1:$A$1001,customers!$C48:$C1048,,0)=0,"",_xlfn.XLOOKUP(C49,customers!$A$1:$A$1001,customers!$C48:$C1048,,0))</f>
        <v/>
      </c>
      <c r="H49" s="2" t="str">
        <f>_xlfn.XLOOKUP(orders!C49,customers!$A$1:$A$1001,customers!$G$1:$G$1001,,0)</f>
        <v>United States</v>
      </c>
      <c r="I49" t="str">
        <f>INDEX(products!$A$1:$G$49, MATCH(orders!$D49, products!$A$1:$A$49,0), MATCH(orders!I$1,products!$A$1:$G$1,0))</f>
        <v>Ara</v>
      </c>
      <c r="J49" t="str">
        <f>INDEX(products!$A$1:$G$49, MATCH(orders!$D49, products!$A$1:$A$49,0), MATCH(orders!J$1,products!$A$1:$G$1,0))</f>
        <v>L</v>
      </c>
      <c r="K49" s="5">
        <f>INDEX(products!$A$1:$G$49, MATCH(orders!$D49, products!$A$1:$A$49,0), MATCH(orders!K$1,products!$A$1:$G$1,0))</f>
        <v>0.2</v>
      </c>
      <c r="L49" s="6">
        <f>INDEX(products!$A$1:$G$49, MATCH(orders!$D49, products!$A$1:$A$49,0), 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IF(_xlfn.XLOOKUP(C50,customers!$A$1:$A$1001,customers!$C49:$C1049,,0)=0,"",_xlfn.XLOOKUP(C50,customers!$A$1:$A$1001,customers!$C49:$C1049,,0))</f>
        <v>vkirdsch2o@google.fr</v>
      </c>
      <c r="H50" s="2" t="str">
        <f>_xlfn.XLOOKUP(orders!C50,customers!$A$1:$A$1001,customers!$G$1:$G$1001,,0)</f>
        <v>United States</v>
      </c>
      <c r="I50" t="str">
        <f>INDEX(products!$A$1:$G$49, MATCH(orders!$D50, products!$A$1:$A$49,0), MATCH(orders!I$1,products!$A$1:$G$1,0))</f>
        <v>Ara</v>
      </c>
      <c r="J50" t="str">
        <f>INDEX(products!$A$1:$G$49, MATCH(orders!$D50, products!$A$1:$A$49,0), MATCH(orders!J$1,products!$A$1:$G$1,0))</f>
        <v>D</v>
      </c>
      <c r="K50" s="5">
        <f>INDEX(products!$A$1:$G$49, MATCH(orders!$D50, products!$A$1:$A$49,0), MATCH(orders!K$1,products!$A$1:$G$1,0))</f>
        <v>2.5</v>
      </c>
      <c r="L50" s="6">
        <f>INDEX(products!$A$1:$G$49, MATCH(orders!$D50, products!$A$1:$A$49,0), 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IF(_xlfn.XLOOKUP(C51,customers!$A$1:$A$1001,customers!$C50:$C1050,,0)=0,"",_xlfn.XLOOKUP(C51,customers!$A$1:$A$1001,customers!$C50:$C1050,,0))</f>
        <v/>
      </c>
      <c r="H51" s="2" t="str">
        <f>_xlfn.XLOOKUP(orders!C51,customers!$A$1:$A$1001,customers!$G$1:$G$1001,,0)</f>
        <v>United States</v>
      </c>
      <c r="I51" t="str">
        <f>INDEX(products!$A$1:$G$49, MATCH(orders!$D51, products!$A$1:$A$49,0), MATCH(orders!I$1,products!$A$1:$G$1,0))</f>
        <v>Ara</v>
      </c>
      <c r="J51" t="str">
        <f>INDEX(products!$A$1:$G$49, MATCH(orders!$D51, products!$A$1:$A$49,0), MATCH(orders!J$1,products!$A$1:$G$1,0))</f>
        <v>L</v>
      </c>
      <c r="K51" s="5">
        <f>INDEX(products!$A$1:$G$49, MATCH(orders!$D51, products!$A$1:$A$49,0), MATCH(orders!K$1,products!$A$1:$G$1,0))</f>
        <v>1</v>
      </c>
      <c r="L51" s="6">
        <f>INDEX(products!$A$1:$G$49, MATCH(orders!$D51, products!$A$1:$A$49,0), 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IF(_xlfn.XLOOKUP(C52,customers!$A$1:$A$1001,customers!$C51:$C1051,,0)=0,"",_xlfn.XLOOKUP(C52,customers!$A$1:$A$1001,customers!$C51:$C1051,,0))</f>
        <v/>
      </c>
      <c r="H52" s="2" t="str">
        <f>_xlfn.XLOOKUP(orders!C52,customers!$A$1:$A$1001,customers!$G$1:$G$1001,,0)</f>
        <v>United States</v>
      </c>
      <c r="I52" t="str">
        <f>INDEX(products!$A$1:$G$49, MATCH(orders!$D52, products!$A$1:$A$49,0), MATCH(orders!I$1,products!$A$1:$G$1,0))</f>
        <v>Lib</v>
      </c>
      <c r="J52" t="str">
        <f>INDEX(products!$A$1:$G$49, MATCH(orders!$D52, products!$A$1:$A$49,0), MATCH(orders!J$1,products!$A$1:$G$1,0))</f>
        <v>D</v>
      </c>
      <c r="K52" s="5">
        <f>INDEX(products!$A$1:$G$49, MATCH(orders!$D52, products!$A$1:$A$49,0), MATCH(orders!K$1,products!$A$1:$G$1,0))</f>
        <v>0.5</v>
      </c>
      <c r="L52" s="6">
        <f>INDEX(products!$A$1:$G$49, MATCH(orders!$D52, products!$A$1:$A$49,0), 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IF(_xlfn.XLOOKUP(C53,customers!$A$1:$A$1001,customers!$C52:$C1052,,0)=0,"",_xlfn.XLOOKUP(C53,customers!$A$1:$A$1001,customers!$C52:$C1052,,0))</f>
        <v>daizikovitz2u@answers.com</v>
      </c>
      <c r="H53" s="2" t="str">
        <f>_xlfn.XLOOKUP(orders!C53,customers!$A$1:$A$1001,customers!$G$1:$G$1001,,0)</f>
        <v>Ireland</v>
      </c>
      <c r="I53" t="str">
        <f>INDEX(products!$A$1:$G$49, MATCH(orders!$D53, products!$A$1:$A$49,0), MATCH(orders!I$1,products!$A$1:$G$1,0))</f>
        <v>Lib</v>
      </c>
      <c r="J53" t="str">
        <f>INDEX(products!$A$1:$G$49, MATCH(orders!$D53, products!$A$1:$A$49,0), MATCH(orders!J$1,products!$A$1:$G$1,0))</f>
        <v>L</v>
      </c>
      <c r="K53" s="5">
        <f>INDEX(products!$A$1:$G$49, MATCH(orders!$D53, products!$A$1:$A$49,0), MATCH(orders!K$1,products!$A$1:$G$1,0))</f>
        <v>2.5</v>
      </c>
      <c r="L53" s="6">
        <f>INDEX(products!$A$1:$G$49, MATCH(orders!$D53, products!$A$1:$A$49,0), 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IF(_xlfn.XLOOKUP(C54,customers!$A$1:$A$1001,customers!$C53:$C1053,,0)=0,"",_xlfn.XLOOKUP(C54,customers!$A$1:$A$1001,customers!$C53:$C1053,,0))</f>
        <v>epriddis2w@nationalgeographic.com</v>
      </c>
      <c r="H54" s="2" t="str">
        <f>_xlfn.XLOOKUP(orders!C54,customers!$A$1:$A$1001,customers!$G$1:$G$1001,,0)</f>
        <v>United Kingdom</v>
      </c>
      <c r="I54" t="str">
        <f>INDEX(products!$A$1:$G$49, MATCH(orders!$D54, products!$A$1:$A$49,0), MATCH(orders!I$1,products!$A$1:$G$1,0))</f>
        <v>Rob</v>
      </c>
      <c r="J54" t="str">
        <f>INDEX(products!$A$1:$G$49, MATCH(orders!$D54, products!$A$1:$A$49,0), MATCH(orders!J$1,products!$A$1:$G$1,0))</f>
        <v>M</v>
      </c>
      <c r="K54" s="5">
        <f>INDEX(products!$A$1:$G$49, MATCH(orders!$D54, products!$A$1:$A$49,0), MATCH(orders!K$1,products!$A$1:$G$1,0))</f>
        <v>0.5</v>
      </c>
      <c r="L54" s="6">
        <f>INDEX(products!$A$1:$G$49, MATCH(orders!$D54, products!$A$1:$A$49,0), 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IF(_xlfn.XLOOKUP(C55,customers!$A$1:$A$1001,customers!$C54:$C1054,,0)=0,"",_xlfn.XLOOKUP(C55,customers!$A$1:$A$1001,customers!$C54:$C1054,,0))</f>
        <v>qveel2x@jugem.jp</v>
      </c>
      <c r="H55" s="2" t="str">
        <f>_xlfn.XLOOKUP(orders!C55,customers!$A$1:$A$1001,customers!$G$1:$G$1001,,0)</f>
        <v>United Kingdom</v>
      </c>
      <c r="I55" t="str">
        <f>INDEX(products!$A$1:$G$49, MATCH(orders!$D55, products!$A$1:$A$49,0), MATCH(orders!I$1,products!$A$1:$G$1,0))</f>
        <v>Lib</v>
      </c>
      <c r="J55" t="str">
        <f>INDEX(products!$A$1:$G$49, MATCH(orders!$D55, products!$A$1:$A$49,0), MATCH(orders!J$1,products!$A$1:$G$1,0))</f>
        <v>L</v>
      </c>
      <c r="K55" s="5">
        <f>INDEX(products!$A$1:$G$49, MATCH(orders!$D55, products!$A$1:$A$49,0), MATCH(orders!K$1,products!$A$1:$G$1,0))</f>
        <v>2.5</v>
      </c>
      <c r="L55" s="6">
        <f>INDEX(products!$A$1:$G$49, MATCH(orders!$D55, products!$A$1:$A$49,0), 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IF(_xlfn.XLOOKUP(C56,customers!$A$1:$A$1001,customers!$C55:$C1055,,0)=0,"",_xlfn.XLOOKUP(C56,customers!$A$1:$A$1001,customers!$C55:$C1055,,0))</f>
        <v/>
      </c>
      <c r="H56" s="2" t="str">
        <f>_xlfn.XLOOKUP(orders!C56,customers!$A$1:$A$1001,customers!$G$1:$G$1001,,0)</f>
        <v>United States</v>
      </c>
      <c r="I56" t="str">
        <f>INDEX(products!$A$1:$G$49, MATCH(orders!$D56, products!$A$1:$A$49,0), MATCH(orders!I$1,products!$A$1:$G$1,0))</f>
        <v>Lib</v>
      </c>
      <c r="J56" t="str">
        <f>INDEX(products!$A$1:$G$49, MATCH(orders!$D56, products!$A$1:$A$49,0), MATCH(orders!J$1,products!$A$1:$G$1,0))</f>
        <v>M</v>
      </c>
      <c r="K56" s="5">
        <f>INDEX(products!$A$1:$G$49, MATCH(orders!$D56, products!$A$1:$A$49,0), MATCH(orders!K$1,products!$A$1:$G$1,0))</f>
        <v>1</v>
      </c>
      <c r="L56" s="6">
        <f>INDEX(products!$A$1:$G$49, MATCH(orders!$D56, products!$A$1:$A$49,0), 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IF(_xlfn.XLOOKUP(C57,customers!$A$1:$A$1001,customers!$C56:$C1056,,0)=0,"",_xlfn.XLOOKUP(C57,customers!$A$1:$A$1001,customers!$C56:$C1056,,0))</f>
        <v>mredgrave32@cargocollective.com</v>
      </c>
      <c r="H57" s="2" t="str">
        <f>_xlfn.XLOOKUP(orders!C57,customers!$A$1:$A$1001,customers!$G$1:$G$1001,,0)</f>
        <v>United States</v>
      </c>
      <c r="I57" t="str">
        <f>INDEX(products!$A$1:$G$49, MATCH(orders!$D57, products!$A$1:$A$49,0), MATCH(orders!I$1,products!$A$1:$G$1,0))</f>
        <v>Lib</v>
      </c>
      <c r="J57" t="str">
        <f>INDEX(products!$A$1:$G$49, MATCH(orders!$D57, products!$A$1:$A$49,0), MATCH(orders!J$1,products!$A$1:$G$1,0))</f>
        <v>L</v>
      </c>
      <c r="K57" s="5">
        <f>INDEX(products!$A$1:$G$49, MATCH(orders!$D57, products!$A$1:$A$49,0), MATCH(orders!K$1,products!$A$1:$G$1,0))</f>
        <v>1</v>
      </c>
      <c r="L57" s="6">
        <f>INDEX(products!$A$1:$G$49, MATCH(orders!$D57, products!$A$1:$A$49,0), 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IF(_xlfn.XLOOKUP(C58,customers!$A$1:$A$1001,customers!$C57:$C1057,,0)=0,"",_xlfn.XLOOKUP(C58,customers!$A$1:$A$1001,customers!$C57:$C1057,,0))</f>
        <v>scritchlow34@un.org</v>
      </c>
      <c r="H58" s="2" t="str">
        <f>_xlfn.XLOOKUP(orders!C58,customers!$A$1:$A$1001,customers!$G$1:$G$1001,,0)</f>
        <v>United States</v>
      </c>
      <c r="I58" t="str">
        <f>INDEX(products!$A$1:$G$49, MATCH(orders!$D58, products!$A$1:$A$49,0), MATCH(orders!I$1,products!$A$1:$G$1,0))</f>
        <v>Exc</v>
      </c>
      <c r="J58" t="str">
        <f>INDEX(products!$A$1:$G$49, MATCH(orders!$D58, products!$A$1:$A$49,0), MATCH(orders!J$1,products!$A$1:$G$1,0))</f>
        <v>D</v>
      </c>
      <c r="K58" s="5">
        <f>INDEX(products!$A$1:$G$49, MATCH(orders!$D58, products!$A$1:$A$49,0), MATCH(orders!K$1,products!$A$1:$G$1,0))</f>
        <v>0.2</v>
      </c>
      <c r="L58" s="6">
        <f>INDEX(products!$A$1:$G$49, MATCH(orders!$D58, products!$A$1:$A$49,0), 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IF(_xlfn.XLOOKUP(C59,customers!$A$1:$A$1001,customers!$C58:$C1058,,0)=0,"",_xlfn.XLOOKUP(C59,customers!$A$1:$A$1001,customers!$C58:$C1058,,0))</f>
        <v/>
      </c>
      <c r="H59" s="2" t="str">
        <f>_xlfn.XLOOKUP(orders!C59,customers!$A$1:$A$1001,customers!$G$1:$G$1001,,0)</f>
        <v>United States</v>
      </c>
      <c r="I59" t="str">
        <f>INDEX(products!$A$1:$G$49, MATCH(orders!$D59, products!$A$1:$A$49,0), MATCH(orders!I$1,products!$A$1:$G$1,0))</f>
        <v>Exc</v>
      </c>
      <c r="J59" t="str">
        <f>INDEX(products!$A$1:$G$49, MATCH(orders!$D59, products!$A$1:$A$49,0), MATCH(orders!J$1,products!$A$1:$G$1,0))</f>
        <v>L</v>
      </c>
      <c r="K59" s="5">
        <f>INDEX(products!$A$1:$G$49, MATCH(orders!$D59, products!$A$1:$A$49,0), MATCH(orders!K$1,products!$A$1:$G$1,0))</f>
        <v>1</v>
      </c>
      <c r="L59" s="6">
        <f>INDEX(products!$A$1:$G$49, MATCH(orders!$D59, products!$A$1:$A$49,0), 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IF(_xlfn.XLOOKUP(C60,customers!$A$1:$A$1001,customers!$C59:$C1059,,0)=0,"",_xlfn.XLOOKUP(C60,customers!$A$1:$A$1001,customers!$C59:$C1059,,0))</f>
        <v>gstandley38@dion.ne.jp</v>
      </c>
      <c r="H60" s="2" t="str">
        <f>_xlfn.XLOOKUP(orders!C60,customers!$A$1:$A$1001,customers!$G$1:$G$1001,,0)</f>
        <v>United States</v>
      </c>
      <c r="I60" t="str">
        <f>INDEX(products!$A$1:$G$49, MATCH(orders!$D60, products!$A$1:$A$49,0), MATCH(orders!I$1,products!$A$1:$G$1,0))</f>
        <v>Lib</v>
      </c>
      <c r="J60" t="str">
        <f>INDEX(products!$A$1:$G$49, MATCH(orders!$D60, products!$A$1:$A$49,0), MATCH(orders!J$1,products!$A$1:$G$1,0))</f>
        <v>D</v>
      </c>
      <c r="K60" s="5">
        <f>INDEX(products!$A$1:$G$49, MATCH(orders!$D60, products!$A$1:$A$49,0), MATCH(orders!K$1,products!$A$1:$G$1,0))</f>
        <v>2.5</v>
      </c>
      <c r="L60" s="6">
        <f>INDEX(products!$A$1:$G$49, MATCH(orders!$D60, products!$A$1:$A$49,0), 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IF(_xlfn.XLOOKUP(C61,customers!$A$1:$A$1001,customers!$C60:$C1060,,0)=0,"",_xlfn.XLOOKUP(C61,customers!$A$1:$A$1001,customers!$C60:$C1060,,0))</f>
        <v>myallop3a@fema.gov</v>
      </c>
      <c r="H61" s="2" t="str">
        <f>_xlfn.XLOOKUP(orders!C61,customers!$A$1:$A$1001,customers!$G$1:$G$1001,,0)</f>
        <v>United States</v>
      </c>
      <c r="I61" t="str">
        <f>INDEX(products!$A$1:$G$49, MATCH(orders!$D61, products!$A$1:$A$49,0), MATCH(orders!I$1,products!$A$1:$G$1,0))</f>
        <v>Lib</v>
      </c>
      <c r="J61" t="str">
        <f>INDEX(products!$A$1:$G$49, MATCH(orders!$D61, products!$A$1:$A$49,0), MATCH(orders!J$1,products!$A$1:$G$1,0))</f>
        <v>M</v>
      </c>
      <c r="K61" s="5">
        <f>INDEX(products!$A$1:$G$49, MATCH(orders!$D61, products!$A$1:$A$49,0), MATCH(orders!K$1,products!$A$1:$G$1,0))</f>
        <v>0.5</v>
      </c>
      <c r="L61" s="6">
        <f>INDEX(products!$A$1:$G$49, MATCH(orders!$D61, products!$A$1:$A$49,0), 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IF(_xlfn.XLOOKUP(C62,customers!$A$1:$A$1001,customers!$C61:$C1061,,0)=0,"",_xlfn.XLOOKUP(C62,customers!$A$1:$A$1001,customers!$C61:$C1061,,0))</f>
        <v>ehows3c@devhub.com</v>
      </c>
      <c r="H62" s="2" t="str">
        <f>_xlfn.XLOOKUP(orders!C62,customers!$A$1:$A$1001,customers!$G$1:$G$1001,,0)</f>
        <v>United States</v>
      </c>
      <c r="I62" t="str">
        <f>INDEX(products!$A$1:$G$49, MATCH(orders!$D62, products!$A$1:$A$49,0), MATCH(orders!I$1,products!$A$1:$G$1,0))</f>
        <v>Ara</v>
      </c>
      <c r="J62" t="str">
        <f>INDEX(products!$A$1:$G$49, MATCH(orders!$D62, products!$A$1:$A$49,0), MATCH(orders!J$1,products!$A$1:$G$1,0))</f>
        <v>D</v>
      </c>
      <c r="K62" s="5">
        <f>INDEX(products!$A$1:$G$49, MATCH(orders!$D62, products!$A$1:$A$49,0), MATCH(orders!K$1,products!$A$1:$G$1,0))</f>
        <v>2.5</v>
      </c>
      <c r="L62" s="6">
        <f>INDEX(products!$A$1:$G$49, MATCH(orders!$D62, products!$A$1:$A$49,0), 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IF(_xlfn.XLOOKUP(C63,customers!$A$1:$A$1001,customers!$C62:$C1062,,0)=0,"",_xlfn.XLOOKUP(C63,customers!$A$1:$A$1001,customers!$C62:$C1062,,0))</f>
        <v>mludwell3e@blogger.com</v>
      </c>
      <c r="H63" s="2" t="str">
        <f>_xlfn.XLOOKUP(orders!C63,customers!$A$1:$A$1001,customers!$G$1:$G$1001,,0)</f>
        <v>United Kingdom</v>
      </c>
      <c r="I63" t="str">
        <f>INDEX(products!$A$1:$G$49, MATCH(orders!$D63, products!$A$1:$A$49,0), MATCH(orders!I$1,products!$A$1:$G$1,0))</f>
        <v>Rob</v>
      </c>
      <c r="J63" t="str">
        <f>INDEX(products!$A$1:$G$49, MATCH(orders!$D63, products!$A$1:$A$49,0), MATCH(orders!J$1,products!$A$1:$G$1,0))</f>
        <v>D</v>
      </c>
      <c r="K63" s="5">
        <f>INDEX(products!$A$1:$G$49, MATCH(orders!$D63, products!$A$1:$A$49,0), MATCH(orders!K$1,products!$A$1:$G$1,0))</f>
        <v>0.5</v>
      </c>
      <c r="L63" s="6">
        <f>INDEX(products!$A$1:$G$49, MATCH(orders!$D63, products!$A$1:$A$49,0), 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IF(_xlfn.XLOOKUP(C64,customers!$A$1:$A$1001,customers!$C63:$C1063,,0)=0,"",_xlfn.XLOOKUP(C64,customers!$A$1:$A$1001,customers!$C63:$C1063,,0))</f>
        <v>srodliff3g@ted.com</v>
      </c>
      <c r="H64" s="2" t="str">
        <f>_xlfn.XLOOKUP(orders!C64,customers!$A$1:$A$1001,customers!$G$1:$G$1001,,0)</f>
        <v>United States</v>
      </c>
      <c r="I64" t="str">
        <f>INDEX(products!$A$1:$G$49, MATCH(orders!$D64, products!$A$1:$A$49,0), MATCH(orders!I$1,products!$A$1:$G$1,0))</f>
        <v>Lib</v>
      </c>
      <c r="J64" t="str">
        <f>INDEX(products!$A$1:$G$49, MATCH(orders!$D64, products!$A$1:$A$49,0), MATCH(orders!J$1,products!$A$1:$G$1,0))</f>
        <v>L</v>
      </c>
      <c r="K64" s="5">
        <f>INDEX(products!$A$1:$G$49, MATCH(orders!$D64, products!$A$1:$A$49,0), MATCH(orders!K$1,products!$A$1:$G$1,0))</f>
        <v>0.2</v>
      </c>
      <c r="L64" s="6">
        <f>INDEX(products!$A$1:$G$49, MATCH(orders!$D64, products!$A$1:$A$49,0), 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IF(_xlfn.XLOOKUP(C65,customers!$A$1:$A$1001,customers!$C64:$C1064,,0)=0,"",_xlfn.XLOOKUP(C65,customers!$A$1:$A$1001,customers!$C64:$C1064,,0))</f>
        <v>hsynnot3i@about.com</v>
      </c>
      <c r="H65" s="2" t="str">
        <f>_xlfn.XLOOKUP(orders!C65,customers!$A$1:$A$1001,customers!$G$1:$G$1001,,0)</f>
        <v>United States</v>
      </c>
      <c r="I65" t="str">
        <f>INDEX(products!$A$1:$G$49, MATCH(orders!$D65, products!$A$1:$A$49,0), MATCH(orders!I$1,products!$A$1:$G$1,0))</f>
        <v>Ara</v>
      </c>
      <c r="J65" t="str">
        <f>INDEX(products!$A$1:$G$49, MATCH(orders!$D65, products!$A$1:$A$49,0), MATCH(orders!J$1,products!$A$1:$G$1,0))</f>
        <v>M</v>
      </c>
      <c r="K65" s="5">
        <f>INDEX(products!$A$1:$G$49, MATCH(orders!$D65, products!$A$1:$A$49,0), MATCH(orders!K$1,products!$A$1:$G$1,0))</f>
        <v>0.5</v>
      </c>
      <c r="L65" s="6">
        <f>INDEX(products!$A$1:$G$49, MATCH(orders!$D65, products!$A$1:$A$49,0), 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IF(_xlfn.XLOOKUP(C66,customers!$A$1:$A$1001,customers!$C65:$C1065,,0)=0,"",_xlfn.XLOOKUP(C66,customers!$A$1:$A$1001,customers!$C65:$C1065,,0))</f>
        <v>twoofinden3k@businesswire.com</v>
      </c>
      <c r="H66" s="2" t="str">
        <f>_xlfn.XLOOKUP(orders!C66,customers!$A$1:$A$1001,customers!$G$1:$G$1001,,0)</f>
        <v>United States</v>
      </c>
      <c r="I66" t="str">
        <f>INDEX(products!$A$1:$G$49, MATCH(orders!$D66, products!$A$1:$A$49,0), MATCH(orders!I$1,products!$A$1:$G$1,0))</f>
        <v>Rob</v>
      </c>
      <c r="J66" t="str">
        <f>INDEX(products!$A$1:$G$49, MATCH(orders!$D66, products!$A$1:$A$49,0), MATCH(orders!J$1,products!$A$1:$G$1,0))</f>
        <v>M</v>
      </c>
      <c r="K66" s="5">
        <f>INDEX(products!$A$1:$G$49, MATCH(orders!$D66, products!$A$1:$A$49,0), MATCH(orders!K$1,products!$A$1:$G$1,0))</f>
        <v>0.5</v>
      </c>
      <c r="L66" s="6">
        <f>INDEX(products!$A$1:$G$49, MATCH(orders!$D66, products!$A$1:$A$49,0), 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IF(_xlfn.XLOOKUP(C67,customers!$A$1:$A$1001,customers!$C66:$C1066,,0)=0,"",_xlfn.XLOOKUP(C67,customers!$A$1:$A$1001,customers!$C66:$C1066,,0))</f>
        <v/>
      </c>
      <c r="H67" s="2" t="str">
        <f>_xlfn.XLOOKUP(orders!C67,customers!$A$1:$A$1001,customers!$G$1:$G$1001,,0)</f>
        <v>United States</v>
      </c>
      <c r="I67" t="str">
        <f>INDEX(products!$A$1:$G$49, MATCH(orders!$D67, products!$A$1:$A$49,0), MATCH(orders!I$1,products!$A$1:$G$1,0))</f>
        <v>Rob</v>
      </c>
      <c r="J67" t="str">
        <f>INDEX(products!$A$1:$G$49, MATCH(orders!$D67, products!$A$1:$A$49,0), MATCH(orders!J$1,products!$A$1:$G$1,0))</f>
        <v>D</v>
      </c>
      <c r="K67" s="5">
        <f>INDEX(products!$A$1:$G$49, MATCH(orders!$D67, products!$A$1:$A$49,0), MATCH(orders!K$1,products!$A$1:$G$1,0))</f>
        <v>2.5</v>
      </c>
      <c r="L67" s="6">
        <f>INDEX(products!$A$1:$G$49, MATCH(orders!$D67, products!$A$1:$A$49,0), 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IF(_xlfn.XLOOKUP(C68,customers!$A$1:$A$1001,customers!$C67:$C1067,,0)=0,"",_xlfn.XLOOKUP(C68,customers!$A$1:$A$1001,customers!$C67:$C1067,,0))</f>
        <v>orobins3o@salon.com</v>
      </c>
      <c r="H68" s="2" t="str">
        <f>_xlfn.XLOOKUP(orders!C68,customers!$A$1:$A$1001,customers!$G$1:$G$1001,,0)</f>
        <v>United States</v>
      </c>
      <c r="I68" t="str">
        <f>INDEX(products!$A$1:$G$49, MATCH(orders!$D68, products!$A$1:$A$49,0), MATCH(orders!I$1,products!$A$1:$G$1,0))</f>
        <v>Rob</v>
      </c>
      <c r="J68" t="str">
        <f>INDEX(products!$A$1:$G$49, MATCH(orders!$D68, products!$A$1:$A$49,0), MATCH(orders!J$1,products!$A$1:$G$1,0))</f>
        <v>L</v>
      </c>
      <c r="K68" s="5">
        <f>INDEX(products!$A$1:$G$49, MATCH(orders!$D68, products!$A$1:$A$49,0), MATCH(orders!K$1,products!$A$1:$G$1,0))</f>
        <v>0.5</v>
      </c>
      <c r="L68" s="6">
        <f>INDEX(products!$A$1:$G$49, MATCH(orders!$D68, products!$A$1:$A$49,0), 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IF(_xlfn.XLOOKUP(C69,customers!$A$1:$A$1001,customers!$C68:$C1068,,0)=0,"",_xlfn.XLOOKUP(C69,customers!$A$1:$A$1001,customers!$C68:$C1068,,0))</f>
        <v/>
      </c>
      <c r="H69" s="2" t="str">
        <f>_xlfn.XLOOKUP(orders!C69,customers!$A$1:$A$1001,customers!$G$1:$G$1001,,0)</f>
        <v>United States</v>
      </c>
      <c r="I69" t="str">
        <f>INDEX(products!$A$1:$G$49, MATCH(orders!$D69, products!$A$1:$A$49,0), MATCH(orders!I$1,products!$A$1:$G$1,0))</f>
        <v>Lib</v>
      </c>
      <c r="J69" t="str">
        <f>INDEX(products!$A$1:$G$49, MATCH(orders!$D69, products!$A$1:$A$49,0), MATCH(orders!J$1,products!$A$1:$G$1,0))</f>
        <v>L</v>
      </c>
      <c r="K69" s="5">
        <f>INDEX(products!$A$1:$G$49, MATCH(orders!$D69, products!$A$1:$A$49,0), MATCH(orders!K$1,products!$A$1:$G$1,0))</f>
        <v>0.2</v>
      </c>
      <c r="L69" s="6">
        <f>INDEX(products!$A$1:$G$49, MATCH(orders!$D69, products!$A$1:$A$49,0), 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IF(_xlfn.XLOOKUP(C70,customers!$A$1:$A$1001,customers!$C69:$C1069,,0)=0,"",_xlfn.XLOOKUP(C70,customers!$A$1:$A$1001,customers!$C69:$C1069,,0))</f>
        <v>lkeenleyside3s@topsy.com</v>
      </c>
      <c r="H70" s="2" t="str">
        <f>_xlfn.XLOOKUP(orders!C70,customers!$A$1:$A$1001,customers!$G$1:$G$1001,,0)</f>
        <v>United States</v>
      </c>
      <c r="I70" t="str">
        <f>INDEX(products!$A$1:$G$49, MATCH(orders!$D70, products!$A$1:$A$49,0), MATCH(orders!I$1,products!$A$1:$G$1,0))</f>
        <v>Rob</v>
      </c>
      <c r="J70" t="str">
        <f>INDEX(products!$A$1:$G$49, MATCH(orders!$D70, products!$A$1:$A$49,0), MATCH(orders!J$1,products!$A$1:$G$1,0))</f>
        <v>M</v>
      </c>
      <c r="K70" s="5">
        <f>INDEX(products!$A$1:$G$49, MATCH(orders!$D70, products!$A$1:$A$49,0), MATCH(orders!K$1,products!$A$1:$G$1,0))</f>
        <v>0.2</v>
      </c>
      <c r="L70" s="6">
        <f>INDEX(products!$A$1:$G$49, MATCH(orders!$D70, products!$A$1:$A$49,0), 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IF(_xlfn.XLOOKUP(C71,customers!$A$1:$A$1001,customers!$C70:$C1070,,0)=0,"",_xlfn.XLOOKUP(C71,customers!$A$1:$A$1001,customers!$C70:$C1070,,0))</f>
        <v/>
      </c>
      <c r="H71" s="2" t="str">
        <f>_xlfn.XLOOKUP(orders!C71,customers!$A$1:$A$1001,customers!$G$1:$G$1001,,0)</f>
        <v>United Kingdom</v>
      </c>
      <c r="I71" t="str">
        <f>INDEX(products!$A$1:$G$49, MATCH(orders!$D71, products!$A$1:$A$49,0), MATCH(orders!I$1,products!$A$1:$G$1,0))</f>
        <v>Rob</v>
      </c>
      <c r="J71" t="str">
        <f>INDEX(products!$A$1:$G$49, MATCH(orders!$D71, products!$A$1:$A$49,0), MATCH(orders!J$1,products!$A$1:$G$1,0))</f>
        <v>M</v>
      </c>
      <c r="K71" s="5">
        <f>INDEX(products!$A$1:$G$49, MATCH(orders!$D71, products!$A$1:$A$49,0), MATCH(orders!K$1,products!$A$1:$G$1,0))</f>
        <v>1</v>
      </c>
      <c r="L71" s="6">
        <f>INDEX(products!$A$1:$G$49, MATCH(orders!$D71, products!$A$1:$A$49,0), 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IF(_xlfn.XLOOKUP(C72,customers!$A$1:$A$1001,customers!$C71:$C1071,,0)=0,"",_xlfn.XLOOKUP(C72,customers!$A$1:$A$1001,customers!$C71:$C1071,,0))</f>
        <v>vkundt3w@bigcartel.com</v>
      </c>
      <c r="H72" s="2" t="str">
        <f>_xlfn.XLOOKUP(orders!C72,customers!$A$1:$A$1001,customers!$G$1:$G$1001,,0)</f>
        <v>United States</v>
      </c>
      <c r="I72" t="str">
        <f>INDEX(products!$A$1:$G$49, MATCH(orders!$D72, products!$A$1:$A$49,0), MATCH(orders!I$1,products!$A$1:$G$1,0))</f>
        <v>Exc</v>
      </c>
      <c r="J72" t="str">
        <f>INDEX(products!$A$1:$G$49, MATCH(orders!$D72, products!$A$1:$A$49,0), MATCH(orders!J$1,products!$A$1:$G$1,0))</f>
        <v>L</v>
      </c>
      <c r="K72" s="5">
        <f>INDEX(products!$A$1:$G$49, MATCH(orders!$D72, products!$A$1:$A$49,0), MATCH(orders!K$1,products!$A$1:$G$1,0))</f>
        <v>2.5</v>
      </c>
      <c r="L72" s="6">
        <f>INDEX(products!$A$1:$G$49, MATCH(orders!$D72, products!$A$1:$A$49,0), 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IF(_xlfn.XLOOKUP(C73,customers!$A$1:$A$1001,customers!$C72:$C1072,,0)=0,"",_xlfn.XLOOKUP(C73,customers!$A$1:$A$1001,customers!$C72:$C1072,,0))</f>
        <v/>
      </c>
      <c r="H73" s="2" t="str">
        <f>_xlfn.XLOOKUP(orders!C73,customers!$A$1:$A$1001,customers!$G$1:$G$1001,,0)</f>
        <v>Ireland</v>
      </c>
      <c r="I73" t="str">
        <f>INDEX(products!$A$1:$G$49, MATCH(orders!$D73, products!$A$1:$A$49,0), MATCH(orders!I$1,products!$A$1:$G$1,0))</f>
        <v>Lib</v>
      </c>
      <c r="J73" t="str">
        <f>INDEX(products!$A$1:$G$49, MATCH(orders!$D73, products!$A$1:$A$49,0), MATCH(orders!J$1,products!$A$1:$G$1,0))</f>
        <v>L</v>
      </c>
      <c r="K73" s="5">
        <f>INDEX(products!$A$1:$G$49, MATCH(orders!$D73, products!$A$1:$A$49,0), MATCH(orders!K$1,products!$A$1:$G$1,0))</f>
        <v>0.2</v>
      </c>
      <c r="L73" s="6">
        <f>INDEX(products!$A$1:$G$49, MATCH(orders!$D73, products!$A$1:$A$49,0), 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IF(_xlfn.XLOOKUP(C74,customers!$A$1:$A$1001,customers!$C73:$C1073,,0)=0,"",_xlfn.XLOOKUP(C74,customers!$A$1:$A$1001,customers!$C73:$C1073,,0))</f>
        <v>wkeyse40@apple.com</v>
      </c>
      <c r="H74" s="2" t="str">
        <f>_xlfn.XLOOKUP(orders!C74,customers!$A$1:$A$1001,customers!$G$1:$G$1001,,0)</f>
        <v>United States</v>
      </c>
      <c r="I74" t="str">
        <f>INDEX(products!$A$1:$G$49, MATCH(orders!$D74, products!$A$1:$A$49,0), MATCH(orders!I$1,products!$A$1:$G$1,0))</f>
        <v>Ara</v>
      </c>
      <c r="J74" t="str">
        <f>INDEX(products!$A$1:$G$49, MATCH(orders!$D74, products!$A$1:$A$49,0), MATCH(orders!J$1,products!$A$1:$G$1,0))</f>
        <v>M</v>
      </c>
      <c r="K74" s="5">
        <f>INDEX(products!$A$1:$G$49, MATCH(orders!$D74, products!$A$1:$A$49,0), MATCH(orders!K$1,products!$A$1:$G$1,0))</f>
        <v>2.5</v>
      </c>
      <c r="L74" s="6">
        <f>INDEX(products!$A$1:$G$49, MATCH(orders!$D74, products!$A$1:$A$49,0), 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IF(_xlfn.XLOOKUP(C75,customers!$A$1:$A$1001,customers!$C74:$C1074,,0)=0,"",_xlfn.XLOOKUP(C75,customers!$A$1:$A$1001,customers!$C74:$C1074,,0))</f>
        <v>lfrancisco42@fema.gov</v>
      </c>
      <c r="H75" s="2" t="str">
        <f>_xlfn.XLOOKUP(orders!C75,customers!$A$1:$A$1001,customers!$G$1:$G$1001,,0)</f>
        <v>United States</v>
      </c>
      <c r="I75" t="str">
        <f>INDEX(products!$A$1:$G$49, MATCH(orders!$D75, products!$A$1:$A$49,0), MATCH(orders!I$1,products!$A$1:$G$1,0))</f>
        <v>Lib</v>
      </c>
      <c r="J75" t="str">
        <f>INDEX(products!$A$1:$G$49, MATCH(orders!$D75, products!$A$1:$A$49,0), MATCH(orders!J$1,products!$A$1:$G$1,0))</f>
        <v>M</v>
      </c>
      <c r="K75" s="5">
        <f>INDEX(products!$A$1:$G$49, MATCH(orders!$D75, products!$A$1:$A$49,0), MATCH(orders!K$1,products!$A$1:$G$1,0))</f>
        <v>0.2</v>
      </c>
      <c r="L75" s="6">
        <f>INDEX(products!$A$1:$G$49, MATCH(orders!$D75, products!$A$1:$A$49,0), 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IF(_xlfn.XLOOKUP(C76,customers!$A$1:$A$1001,customers!$C75:$C1075,,0)=0,"",_xlfn.XLOOKUP(C76,customers!$A$1:$A$1001,customers!$C75:$C1075,,0))</f>
        <v>gskingle44@clickbank.net</v>
      </c>
      <c r="H76" s="2" t="str">
        <f>_xlfn.XLOOKUP(orders!C76,customers!$A$1:$A$1001,customers!$G$1:$G$1001,,0)</f>
        <v>United States</v>
      </c>
      <c r="I76" t="str">
        <f>INDEX(products!$A$1:$G$49, MATCH(orders!$D76, products!$A$1:$A$49,0), MATCH(orders!I$1,products!$A$1:$G$1,0))</f>
        <v>Exc</v>
      </c>
      <c r="J76" t="str">
        <f>INDEX(products!$A$1:$G$49, MATCH(orders!$D76, products!$A$1:$A$49,0), MATCH(orders!J$1,products!$A$1:$G$1,0))</f>
        <v>L</v>
      </c>
      <c r="K76" s="5">
        <f>INDEX(products!$A$1:$G$49, MATCH(orders!$D76, products!$A$1:$A$49,0), MATCH(orders!K$1,products!$A$1:$G$1,0))</f>
        <v>0.5</v>
      </c>
      <c r="L76" s="6">
        <f>INDEX(products!$A$1:$G$49, MATCH(orders!$D76, products!$A$1:$A$49,0), 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IF(_xlfn.XLOOKUP(C77,customers!$A$1:$A$1001,customers!$C76:$C1076,,0)=0,"",_xlfn.XLOOKUP(C77,customers!$A$1:$A$1001,customers!$C76:$C1076,,0))</f>
        <v>jbalsillie46@princeton.edu</v>
      </c>
      <c r="H77" s="2" t="str">
        <f>_xlfn.XLOOKUP(orders!C77,customers!$A$1:$A$1001,customers!$G$1:$G$1001,,0)</f>
        <v>Ireland</v>
      </c>
      <c r="I77" t="str">
        <f>INDEX(products!$A$1:$G$49, MATCH(orders!$D77, products!$A$1:$A$49,0), MATCH(orders!I$1,products!$A$1:$G$1,0))</f>
        <v>Rob</v>
      </c>
      <c r="J77" t="str">
        <f>INDEX(products!$A$1:$G$49, MATCH(orders!$D77, products!$A$1:$A$49,0), MATCH(orders!J$1,products!$A$1:$G$1,0))</f>
        <v>D</v>
      </c>
      <c r="K77" s="5">
        <f>INDEX(products!$A$1:$G$49, MATCH(orders!$D77, products!$A$1:$A$49,0), MATCH(orders!K$1,products!$A$1:$G$1,0))</f>
        <v>1</v>
      </c>
      <c r="L77" s="6">
        <f>INDEX(products!$A$1:$G$49, MATCH(orders!$D77, products!$A$1:$A$49,0), 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IF(_xlfn.XLOOKUP(C78,customers!$A$1:$A$1001,customers!$C77:$C1077,,0)=0,"",_xlfn.XLOOKUP(C78,customers!$A$1:$A$1001,customers!$C77:$C1077,,0))</f>
        <v>bleffek48@ning.com</v>
      </c>
      <c r="H78" s="2" t="str">
        <f>_xlfn.XLOOKUP(orders!C78,customers!$A$1:$A$1001,customers!$G$1:$G$1001,,0)</f>
        <v>Ireland</v>
      </c>
      <c r="I78" t="str">
        <f>INDEX(products!$A$1:$G$49, MATCH(orders!$D78, products!$A$1:$A$49,0), MATCH(orders!I$1,products!$A$1:$G$1,0))</f>
        <v>Rob</v>
      </c>
      <c r="J78" t="str">
        <f>INDEX(products!$A$1:$G$49, MATCH(orders!$D78, products!$A$1:$A$49,0), MATCH(orders!J$1,products!$A$1:$G$1,0))</f>
        <v>L</v>
      </c>
      <c r="K78" s="5">
        <f>INDEX(products!$A$1:$G$49, MATCH(orders!$D78, products!$A$1:$A$49,0), MATCH(orders!K$1,products!$A$1:$G$1,0))</f>
        <v>0.2</v>
      </c>
      <c r="L78" s="6">
        <f>INDEX(products!$A$1:$G$49, MATCH(orders!$D78, products!$A$1:$A$49,0), 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IF(_xlfn.XLOOKUP(C79,customers!$A$1:$A$1001,customers!$C78:$C1078,,0)=0,"",_xlfn.XLOOKUP(C79,customers!$A$1:$A$1001,customers!$C78:$C1078,,0))</f>
        <v>jpray4a@youtube.com</v>
      </c>
      <c r="H79" s="2" t="str">
        <f>_xlfn.XLOOKUP(orders!C79,customers!$A$1:$A$1001,customers!$G$1:$G$1001,,0)</f>
        <v>United States</v>
      </c>
      <c r="I79" t="str">
        <f>INDEX(products!$A$1:$G$49, MATCH(orders!$D79, products!$A$1:$A$49,0), MATCH(orders!I$1,products!$A$1:$G$1,0))</f>
        <v>Exc</v>
      </c>
      <c r="J79" t="str">
        <f>INDEX(products!$A$1:$G$49, MATCH(orders!$D79, products!$A$1:$A$49,0), MATCH(orders!J$1,products!$A$1:$G$1,0))</f>
        <v>D</v>
      </c>
      <c r="K79" s="5">
        <f>INDEX(products!$A$1:$G$49, MATCH(orders!$D79, products!$A$1:$A$49,0), MATCH(orders!K$1,products!$A$1:$G$1,0))</f>
        <v>0.2</v>
      </c>
      <c r="L79" s="6">
        <f>INDEX(products!$A$1:$G$49, MATCH(orders!$D79, products!$A$1:$A$49,0), 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IF(_xlfn.XLOOKUP(C80,customers!$A$1:$A$1001,customers!$C79:$C1079,,0)=0,"",_xlfn.XLOOKUP(C80,customers!$A$1:$A$1001,customers!$C79:$C1079,,0))</f>
        <v>fkeinrat4c@dailymail.co.uk</v>
      </c>
      <c r="H80" s="2" t="str">
        <f>_xlfn.XLOOKUP(orders!C80,customers!$A$1:$A$1001,customers!$G$1:$G$1001,,0)</f>
        <v>United States</v>
      </c>
      <c r="I80" t="str">
        <f>INDEX(products!$A$1:$G$49, MATCH(orders!$D80, products!$A$1:$A$49,0), MATCH(orders!I$1,products!$A$1:$G$1,0))</f>
        <v>Ara</v>
      </c>
      <c r="J80" t="str">
        <f>INDEX(products!$A$1:$G$49, MATCH(orders!$D80, products!$A$1:$A$49,0), MATCH(orders!J$1,products!$A$1:$G$1,0))</f>
        <v>M</v>
      </c>
      <c r="K80" s="5">
        <f>INDEX(products!$A$1:$G$49, MATCH(orders!$D80, products!$A$1:$A$49,0), MATCH(orders!K$1,products!$A$1:$G$1,0))</f>
        <v>0.5</v>
      </c>
      <c r="L80" s="6">
        <f>INDEX(products!$A$1:$G$49, MATCH(orders!$D80, products!$A$1:$A$49,0), 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IF(_xlfn.XLOOKUP(C81,customers!$A$1:$A$1001,customers!$C80:$C1080,,0)=0,"",_xlfn.XLOOKUP(C81,customers!$A$1:$A$1001,customers!$C80:$C1080,,0))</f>
        <v/>
      </c>
      <c r="H81" s="2" t="str">
        <f>_xlfn.XLOOKUP(orders!C81,customers!$A$1:$A$1001,customers!$G$1:$G$1001,,0)</f>
        <v>United States</v>
      </c>
      <c r="I81" t="str">
        <f>INDEX(products!$A$1:$G$49, MATCH(orders!$D81, products!$A$1:$A$49,0), MATCH(orders!I$1,products!$A$1:$G$1,0))</f>
        <v>Rob</v>
      </c>
      <c r="J81" t="str">
        <f>INDEX(products!$A$1:$G$49, MATCH(orders!$D81, products!$A$1:$A$49,0), MATCH(orders!J$1,products!$A$1:$G$1,0))</f>
        <v>L</v>
      </c>
      <c r="K81" s="5">
        <f>INDEX(products!$A$1:$G$49, MATCH(orders!$D81, products!$A$1:$A$49,0), MATCH(orders!K$1,products!$A$1:$G$1,0))</f>
        <v>1</v>
      </c>
      <c r="L81" s="6">
        <f>INDEX(products!$A$1:$G$49, MATCH(orders!$D81, products!$A$1:$A$49,0), 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IF(_xlfn.XLOOKUP(C82,customers!$A$1:$A$1001,customers!$C81:$C1081,,0)=0,"",_xlfn.XLOOKUP(C82,customers!$A$1:$A$1001,customers!$C81:$C1081,,0))</f>
        <v>kswede4g@addthis.com</v>
      </c>
      <c r="H82" s="2" t="str">
        <f>_xlfn.XLOOKUP(orders!C82,customers!$A$1:$A$1001,customers!$G$1:$G$1001,,0)</f>
        <v>United States</v>
      </c>
      <c r="I82" t="str">
        <f>INDEX(products!$A$1:$G$49, MATCH(orders!$D82, products!$A$1:$A$49,0), MATCH(orders!I$1,products!$A$1:$G$1,0))</f>
        <v>Ara</v>
      </c>
      <c r="J82" t="str">
        <f>INDEX(products!$A$1:$G$49, MATCH(orders!$D82, products!$A$1:$A$49,0), MATCH(orders!J$1,products!$A$1:$G$1,0))</f>
        <v>L</v>
      </c>
      <c r="K82" s="5">
        <f>INDEX(products!$A$1:$G$49, MATCH(orders!$D82, products!$A$1:$A$49,0), MATCH(orders!K$1,products!$A$1:$G$1,0))</f>
        <v>0.5</v>
      </c>
      <c r="L82" s="6">
        <f>INDEX(products!$A$1:$G$49, MATCH(orders!$D82, products!$A$1:$A$49,0), 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IF(_xlfn.XLOOKUP(C83,customers!$A$1:$A$1001,customers!$C82:$C1082,,0)=0,"",_xlfn.XLOOKUP(C83,customers!$A$1:$A$1001,customers!$C82:$C1082,,0))</f>
        <v>dtift4i@netvibes.com</v>
      </c>
      <c r="H83" s="2" t="str">
        <f>_xlfn.XLOOKUP(orders!C83,customers!$A$1:$A$1001,customers!$G$1:$G$1001,,0)</f>
        <v>United States</v>
      </c>
      <c r="I83" t="str">
        <f>INDEX(products!$A$1:$G$49, MATCH(orders!$D83, products!$A$1:$A$49,0), MATCH(orders!I$1,products!$A$1:$G$1,0))</f>
        <v>Lib</v>
      </c>
      <c r="J83" t="str">
        <f>INDEX(products!$A$1:$G$49, MATCH(orders!$D83, products!$A$1:$A$49,0), MATCH(orders!J$1,products!$A$1:$G$1,0))</f>
        <v>L</v>
      </c>
      <c r="K83" s="5">
        <f>INDEX(products!$A$1:$G$49, MATCH(orders!$D83, products!$A$1:$A$49,0), MATCH(orders!K$1,products!$A$1:$G$1,0))</f>
        <v>2.5</v>
      </c>
      <c r="L83" s="6">
        <f>INDEX(products!$A$1:$G$49, MATCH(orders!$D83, products!$A$1:$A$49,0), 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IF(_xlfn.XLOOKUP(C84,customers!$A$1:$A$1001,customers!$C83:$C1083,,0)=0,"",_xlfn.XLOOKUP(C84,customers!$A$1:$A$1001,customers!$C83:$C1083,,0))</f>
        <v>cfeye4k@google.co.jp</v>
      </c>
      <c r="H84" s="2" t="str">
        <f>_xlfn.XLOOKUP(orders!C84,customers!$A$1:$A$1001,customers!$G$1:$G$1001,,0)</f>
        <v>Ireland</v>
      </c>
      <c r="I84" t="str">
        <f>INDEX(products!$A$1:$G$49, MATCH(orders!$D84, products!$A$1:$A$49,0), MATCH(orders!I$1,products!$A$1:$G$1,0))</f>
        <v>Lib</v>
      </c>
      <c r="J84" t="str">
        <f>INDEX(products!$A$1:$G$49, MATCH(orders!$D84, products!$A$1:$A$49,0), MATCH(orders!J$1,products!$A$1:$G$1,0))</f>
        <v>M</v>
      </c>
      <c r="K84" s="5">
        <f>INDEX(products!$A$1:$G$49, MATCH(orders!$D84, products!$A$1:$A$49,0), MATCH(orders!K$1,products!$A$1:$G$1,0))</f>
        <v>2.5</v>
      </c>
      <c r="L84" s="6">
        <f>INDEX(products!$A$1:$G$49, MATCH(orders!$D84, products!$A$1:$A$49,0), 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IF(_xlfn.XLOOKUP(C85,customers!$A$1:$A$1001,customers!$C84:$C1084,,0)=0,"",_xlfn.XLOOKUP(C85,customers!$A$1:$A$1001,customers!$C84:$C1084,,0))</f>
        <v/>
      </c>
      <c r="H85" s="2" t="str">
        <f>_xlfn.XLOOKUP(orders!C85,customers!$A$1:$A$1001,customers!$G$1:$G$1001,,0)</f>
        <v>United States</v>
      </c>
      <c r="I85" t="str">
        <f>INDEX(products!$A$1:$G$49, MATCH(orders!$D85, products!$A$1:$A$49,0), MATCH(orders!I$1,products!$A$1:$G$1,0))</f>
        <v>Rob</v>
      </c>
      <c r="J85" t="str">
        <f>INDEX(products!$A$1:$G$49, MATCH(orders!$D85, products!$A$1:$A$49,0), MATCH(orders!J$1,products!$A$1:$G$1,0))</f>
        <v>D</v>
      </c>
      <c r="K85" s="5">
        <f>INDEX(products!$A$1:$G$49, MATCH(orders!$D85, products!$A$1:$A$49,0), MATCH(orders!K$1,products!$A$1:$G$1,0))</f>
        <v>2.5</v>
      </c>
      <c r="L85" s="6">
        <f>INDEX(products!$A$1:$G$49, MATCH(orders!$D85, products!$A$1:$A$49,0), 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IF(_xlfn.XLOOKUP(C86,customers!$A$1:$A$1001,customers!$C85:$C1085,,0)=0,"",_xlfn.XLOOKUP(C86,customers!$A$1:$A$1001,customers!$C85:$C1085,,0))</f>
        <v/>
      </c>
      <c r="H86" s="2" t="str">
        <f>_xlfn.XLOOKUP(orders!C86,customers!$A$1:$A$1001,customers!$G$1:$G$1001,,0)</f>
        <v>United States</v>
      </c>
      <c r="I86" t="str">
        <f>INDEX(products!$A$1:$G$49, MATCH(orders!$D86, products!$A$1:$A$49,0), MATCH(orders!I$1,products!$A$1:$G$1,0))</f>
        <v>Lib</v>
      </c>
      <c r="J86" t="str">
        <f>INDEX(products!$A$1:$G$49, MATCH(orders!$D86, products!$A$1:$A$49,0), MATCH(orders!J$1,products!$A$1:$G$1,0))</f>
        <v>L</v>
      </c>
      <c r="K86" s="5">
        <f>INDEX(products!$A$1:$G$49, MATCH(orders!$D86, products!$A$1:$A$49,0), MATCH(orders!K$1,products!$A$1:$G$1,0))</f>
        <v>0.5</v>
      </c>
      <c r="L86" s="6">
        <f>INDEX(products!$A$1:$G$49, MATCH(orders!$D86, products!$A$1:$A$49,0), 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IF(_xlfn.XLOOKUP(C87,customers!$A$1:$A$1001,customers!$C86:$C1086,,0)=0,"",_xlfn.XLOOKUP(C87,customers!$A$1:$A$1001,customers!$C86:$C1086,,0))</f>
        <v>searley4q@youku.com</v>
      </c>
      <c r="H87" s="2" t="str">
        <f>_xlfn.XLOOKUP(orders!C87,customers!$A$1:$A$1001,customers!$G$1:$G$1001,,0)</f>
        <v>United States</v>
      </c>
      <c r="I87" t="str">
        <f>INDEX(products!$A$1:$G$49, MATCH(orders!$D87, products!$A$1:$A$49,0), MATCH(orders!I$1,products!$A$1:$G$1,0))</f>
        <v>Ara</v>
      </c>
      <c r="J87" t="str">
        <f>INDEX(products!$A$1:$G$49, MATCH(orders!$D87, products!$A$1:$A$49,0), MATCH(orders!J$1,products!$A$1:$G$1,0))</f>
        <v>L</v>
      </c>
      <c r="K87" s="5">
        <f>INDEX(products!$A$1:$G$49, MATCH(orders!$D87, products!$A$1:$A$49,0), MATCH(orders!K$1,products!$A$1:$G$1,0))</f>
        <v>2.5</v>
      </c>
      <c r="L87" s="6">
        <f>INDEX(products!$A$1:$G$49, MATCH(orders!$D87, products!$A$1:$A$49,0), 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IF(_xlfn.XLOOKUP(C88,customers!$A$1:$A$1001,customers!$C87:$C1087,,0)=0,"",_xlfn.XLOOKUP(C88,customers!$A$1:$A$1001,customers!$C87:$C1087,,0))</f>
        <v>mchamberlayne4r@bigcartel.com</v>
      </c>
      <c r="H88" s="2" t="str">
        <f>_xlfn.XLOOKUP(orders!C88,customers!$A$1:$A$1001,customers!$G$1:$G$1001,,0)</f>
        <v>United States</v>
      </c>
      <c r="I88" t="str">
        <f>INDEX(products!$A$1:$G$49, MATCH(orders!$D88, products!$A$1:$A$49,0), MATCH(orders!I$1,products!$A$1:$G$1,0))</f>
        <v>Ara</v>
      </c>
      <c r="J88" t="str">
        <f>INDEX(products!$A$1:$G$49, MATCH(orders!$D88, products!$A$1:$A$49,0), MATCH(orders!J$1,products!$A$1:$G$1,0))</f>
        <v>D</v>
      </c>
      <c r="K88" s="5">
        <f>INDEX(products!$A$1:$G$49, MATCH(orders!$D88, products!$A$1:$A$49,0), MATCH(orders!K$1,products!$A$1:$G$1,0))</f>
        <v>0.2</v>
      </c>
      <c r="L88" s="6">
        <f>INDEX(products!$A$1:$G$49, MATCH(orders!$D88, products!$A$1:$A$49,0), 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IF(_xlfn.XLOOKUP(C89,customers!$A$1:$A$1001,customers!$C88:$C1088,,0)=0,"",_xlfn.XLOOKUP(C89,customers!$A$1:$A$1001,customers!$C88:$C1088,,0))</f>
        <v/>
      </c>
      <c r="H89" s="2" t="str">
        <f>_xlfn.XLOOKUP(orders!C89,customers!$A$1:$A$1001,customers!$G$1:$G$1001,,0)</f>
        <v>United States</v>
      </c>
      <c r="I89" t="str">
        <f>INDEX(products!$A$1:$G$49, MATCH(orders!$D89, products!$A$1:$A$49,0), MATCH(orders!I$1,products!$A$1:$G$1,0))</f>
        <v>Ara</v>
      </c>
      <c r="J89" t="str">
        <f>INDEX(products!$A$1:$G$49, MATCH(orders!$D89, products!$A$1:$A$49,0), MATCH(orders!J$1,products!$A$1:$G$1,0))</f>
        <v>M</v>
      </c>
      <c r="K89" s="5">
        <f>INDEX(products!$A$1:$G$49, MATCH(orders!$D89, products!$A$1:$A$49,0), MATCH(orders!K$1,products!$A$1:$G$1,0))</f>
        <v>1</v>
      </c>
      <c r="L89" s="6">
        <f>INDEX(products!$A$1:$G$49, MATCH(orders!$D89, products!$A$1:$A$49,0), 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IF(_xlfn.XLOOKUP(C90,customers!$A$1:$A$1001,customers!$C89:$C1089,,0)=0,"",_xlfn.XLOOKUP(C90,customers!$A$1:$A$1001,customers!$C89:$C1089,,0))</f>
        <v>othynne4w@auda.org.au</v>
      </c>
      <c r="H90" s="2" t="str">
        <f>_xlfn.XLOOKUP(orders!C90,customers!$A$1:$A$1001,customers!$G$1:$G$1001,,0)</f>
        <v>United States</v>
      </c>
      <c r="I90" t="str">
        <f>INDEX(products!$A$1:$G$49, MATCH(orders!$D90, products!$A$1:$A$49,0), MATCH(orders!I$1,products!$A$1:$G$1,0))</f>
        <v>Rob</v>
      </c>
      <c r="J90" t="str">
        <f>INDEX(products!$A$1:$G$49, MATCH(orders!$D90, products!$A$1:$A$49,0), MATCH(orders!J$1,products!$A$1:$G$1,0))</f>
        <v>L</v>
      </c>
      <c r="K90" s="5">
        <f>INDEX(products!$A$1:$G$49, MATCH(orders!$D90, products!$A$1:$A$49,0), MATCH(orders!K$1,products!$A$1:$G$1,0))</f>
        <v>1</v>
      </c>
      <c r="L90" s="6">
        <f>INDEX(products!$A$1:$G$49, MATCH(orders!$D90, products!$A$1:$A$49,0), 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IF(_xlfn.XLOOKUP(C91,customers!$A$1:$A$1001,customers!$C90:$C1090,,0)=0,"",_xlfn.XLOOKUP(C91,customers!$A$1:$A$1001,customers!$C90:$C1090,,0))</f>
        <v>kmelloi4y@imdb.com</v>
      </c>
      <c r="H91" s="2" t="str">
        <f>_xlfn.XLOOKUP(orders!C91,customers!$A$1:$A$1001,customers!$G$1:$G$1001,,0)</f>
        <v>United States</v>
      </c>
      <c r="I91" t="str">
        <f>INDEX(products!$A$1:$G$49, MATCH(orders!$D91, products!$A$1:$A$49,0), MATCH(orders!I$1,products!$A$1:$G$1,0))</f>
        <v>Ara</v>
      </c>
      <c r="J91" t="str">
        <f>INDEX(products!$A$1:$G$49, MATCH(orders!$D91, products!$A$1:$A$49,0), MATCH(orders!J$1,products!$A$1:$G$1,0))</f>
        <v>L</v>
      </c>
      <c r="K91" s="5">
        <f>INDEX(products!$A$1:$G$49, MATCH(orders!$D91, products!$A$1:$A$49,0), MATCH(orders!K$1,products!$A$1:$G$1,0))</f>
        <v>1</v>
      </c>
      <c r="L91" s="6">
        <f>INDEX(products!$A$1:$G$49, MATCH(orders!$D91, products!$A$1:$A$49,0), 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IF(_xlfn.XLOOKUP(C92,customers!$A$1:$A$1001,customers!$C91:$C1091,,0)=0,"",_xlfn.XLOOKUP(C92,customers!$A$1:$A$1001,customers!$C91:$C1091,,0))</f>
        <v>amussen50@51.la</v>
      </c>
      <c r="H92" s="2" t="str">
        <f>_xlfn.XLOOKUP(orders!C92,customers!$A$1:$A$1001,customers!$G$1:$G$1001,,0)</f>
        <v>Ireland</v>
      </c>
      <c r="I92" t="str">
        <f>INDEX(products!$A$1:$G$49, MATCH(orders!$D92, products!$A$1:$A$49,0), MATCH(orders!I$1,products!$A$1:$G$1,0))</f>
        <v>Ara</v>
      </c>
      <c r="J92" t="str">
        <f>INDEX(products!$A$1:$G$49, MATCH(orders!$D92, products!$A$1:$A$49,0), MATCH(orders!J$1,products!$A$1:$G$1,0))</f>
        <v>L</v>
      </c>
      <c r="K92" s="5">
        <f>INDEX(products!$A$1:$G$49, MATCH(orders!$D92, products!$A$1:$A$49,0), MATCH(orders!K$1,products!$A$1:$G$1,0))</f>
        <v>1</v>
      </c>
      <c r="L92" s="6">
        <f>INDEX(products!$A$1:$G$49, MATCH(orders!$D92, products!$A$1:$A$49,0), 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IF(_xlfn.XLOOKUP(C93,customers!$A$1:$A$1001,customers!$C92:$C1092,,0)=0,"",_xlfn.XLOOKUP(C93,customers!$A$1:$A$1001,customers!$C92:$C1092,,0))</f>
        <v>amundford52@nbcnews.com</v>
      </c>
      <c r="H93" s="2" t="str">
        <f>_xlfn.XLOOKUP(orders!C93,customers!$A$1:$A$1001,customers!$G$1:$G$1001,,0)</f>
        <v>United States</v>
      </c>
      <c r="I93" t="str">
        <f>INDEX(products!$A$1:$G$49, MATCH(orders!$D93, products!$A$1:$A$49,0), MATCH(orders!I$1,products!$A$1:$G$1,0))</f>
        <v>Ara</v>
      </c>
      <c r="J93" t="str">
        <f>INDEX(products!$A$1:$G$49, MATCH(orders!$D93, products!$A$1:$A$49,0), MATCH(orders!J$1,products!$A$1:$G$1,0))</f>
        <v>M</v>
      </c>
      <c r="K93" s="5">
        <f>INDEX(products!$A$1:$G$49, MATCH(orders!$D93, products!$A$1:$A$49,0), MATCH(orders!K$1,products!$A$1:$G$1,0))</f>
        <v>2.5</v>
      </c>
      <c r="L93" s="6">
        <f>INDEX(products!$A$1:$G$49, MATCH(orders!$D93, products!$A$1:$A$49,0), 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IF(_xlfn.XLOOKUP(C94,customers!$A$1:$A$1001,customers!$C93:$C1093,,0)=0,"",_xlfn.XLOOKUP(C94,customers!$A$1:$A$1001,customers!$C93:$C1093,,0))</f>
        <v>iblazewicz54@thetimes.co.uk</v>
      </c>
      <c r="H94" s="2" t="str">
        <f>_xlfn.XLOOKUP(orders!C94,customers!$A$1:$A$1001,customers!$G$1:$G$1001,,0)</f>
        <v>United States</v>
      </c>
      <c r="I94" t="str">
        <f>INDEX(products!$A$1:$G$49, MATCH(orders!$D94, products!$A$1:$A$49,0), MATCH(orders!I$1,products!$A$1:$G$1,0))</f>
        <v>Exc</v>
      </c>
      <c r="J94" t="str">
        <f>INDEX(products!$A$1:$G$49, MATCH(orders!$D94, products!$A$1:$A$49,0), MATCH(orders!J$1,products!$A$1:$G$1,0))</f>
        <v>L</v>
      </c>
      <c r="K94" s="5">
        <f>INDEX(products!$A$1:$G$49, MATCH(orders!$D94, products!$A$1:$A$49,0), MATCH(orders!K$1,products!$A$1:$G$1,0))</f>
        <v>1</v>
      </c>
      <c r="L94" s="6">
        <f>INDEX(products!$A$1:$G$49, MATCH(orders!$D94, products!$A$1:$A$49,0), 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IF(_xlfn.XLOOKUP(C95,customers!$A$1:$A$1001,customers!$C94:$C1094,,0)=0,"",_xlfn.XLOOKUP(C95,customers!$A$1:$A$1001,customers!$C94:$C1094,,0))</f>
        <v>mmeriet56@noaa.gov</v>
      </c>
      <c r="H95" s="2" t="str">
        <f>_xlfn.XLOOKUP(orders!C95,customers!$A$1:$A$1001,customers!$G$1:$G$1001,,0)</f>
        <v>United Kingdom</v>
      </c>
      <c r="I95" t="str">
        <f>INDEX(products!$A$1:$G$49, MATCH(orders!$D95, products!$A$1:$A$49,0), MATCH(orders!I$1,products!$A$1:$G$1,0))</f>
        <v>Exc</v>
      </c>
      <c r="J95" t="str">
        <f>INDEX(products!$A$1:$G$49, MATCH(orders!$D95, products!$A$1:$A$49,0), MATCH(orders!J$1,products!$A$1:$G$1,0))</f>
        <v>L</v>
      </c>
      <c r="K95" s="5">
        <f>INDEX(products!$A$1:$G$49, MATCH(orders!$D95, products!$A$1:$A$49,0), MATCH(orders!K$1,products!$A$1:$G$1,0))</f>
        <v>0.5</v>
      </c>
      <c r="L95" s="6">
        <f>INDEX(products!$A$1:$G$49, MATCH(orders!$D95, products!$A$1:$A$49,0), 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IF(_xlfn.XLOOKUP(C96,customers!$A$1:$A$1001,customers!$C95:$C1095,,0)=0,"",_xlfn.XLOOKUP(C96,customers!$A$1:$A$1001,customers!$C95:$C1095,,0))</f>
        <v>akitchingham58@com.com</v>
      </c>
      <c r="H96" s="2" t="str">
        <f>_xlfn.XLOOKUP(orders!C96,customers!$A$1:$A$1001,customers!$G$1:$G$1001,,0)</f>
        <v>Ireland</v>
      </c>
      <c r="I96" t="str">
        <f>INDEX(products!$A$1:$G$49, MATCH(orders!$D96, products!$A$1:$A$49,0), MATCH(orders!I$1,products!$A$1:$G$1,0))</f>
        <v>Ara</v>
      </c>
      <c r="J96" t="str">
        <f>INDEX(products!$A$1:$G$49, MATCH(orders!$D96, products!$A$1:$A$49,0), MATCH(orders!J$1,products!$A$1:$G$1,0))</f>
        <v>D</v>
      </c>
      <c r="K96" s="5">
        <f>INDEX(products!$A$1:$G$49, MATCH(orders!$D96, products!$A$1:$A$49,0), MATCH(orders!K$1,products!$A$1:$G$1,0))</f>
        <v>0.2</v>
      </c>
      <c r="L96" s="6">
        <f>INDEX(products!$A$1:$G$49, MATCH(orders!$D96, products!$A$1:$A$49,0), 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IF(_xlfn.XLOOKUP(C97,customers!$A$1:$A$1001,customers!$C96:$C1096,,0)=0,"",_xlfn.XLOOKUP(C97,customers!$A$1:$A$1001,customers!$C96:$C1096,,0))</f>
        <v>mprinn5a@usa.gov</v>
      </c>
      <c r="H97" s="2" t="str">
        <f>_xlfn.XLOOKUP(orders!C97,customers!$A$1:$A$1001,customers!$G$1:$G$1001,,0)</f>
        <v>United States</v>
      </c>
      <c r="I97" t="str">
        <f>INDEX(products!$A$1:$G$49, MATCH(orders!$D97, products!$A$1:$A$49,0), MATCH(orders!I$1,products!$A$1:$G$1,0))</f>
        <v>Ara</v>
      </c>
      <c r="J97" t="str">
        <f>INDEX(products!$A$1:$G$49, MATCH(orders!$D97, products!$A$1:$A$49,0), MATCH(orders!J$1,products!$A$1:$G$1,0))</f>
        <v>M</v>
      </c>
      <c r="K97" s="5">
        <f>INDEX(products!$A$1:$G$49, MATCH(orders!$D97, products!$A$1:$A$49,0), MATCH(orders!K$1,products!$A$1:$G$1,0))</f>
        <v>2.5</v>
      </c>
      <c r="L97" s="6">
        <f>INDEX(products!$A$1:$G$49, MATCH(orders!$D97, products!$A$1:$A$49,0), 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IF(_xlfn.XLOOKUP(C98,customers!$A$1:$A$1001,customers!$C97:$C1097,,0)=0,"",_xlfn.XLOOKUP(C98,customers!$A$1:$A$1001,customers!$C97:$C1097,,0))</f>
        <v>ppetrushanko5c@blinklist.com</v>
      </c>
      <c r="H98" s="2" t="str">
        <f>_xlfn.XLOOKUP(orders!C98,customers!$A$1:$A$1001,customers!$G$1:$G$1001,,0)</f>
        <v>United States</v>
      </c>
      <c r="I98" t="str">
        <f>INDEX(products!$A$1:$G$49, MATCH(orders!$D98, products!$A$1:$A$49,0), MATCH(orders!I$1,products!$A$1:$G$1,0))</f>
        <v>Ara</v>
      </c>
      <c r="J98" t="str">
        <f>INDEX(products!$A$1:$G$49, MATCH(orders!$D98, products!$A$1:$A$49,0), MATCH(orders!J$1,products!$A$1:$G$1,0))</f>
        <v>D</v>
      </c>
      <c r="K98" s="5">
        <f>INDEX(products!$A$1:$G$49, MATCH(orders!$D98, products!$A$1:$A$49,0), MATCH(orders!K$1,products!$A$1:$G$1,0))</f>
        <v>0.2</v>
      </c>
      <c r="L98" s="6">
        <f>INDEX(products!$A$1:$G$49, MATCH(orders!$D98, products!$A$1:$A$49,0), 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IF(_xlfn.XLOOKUP(C99,customers!$A$1:$A$1001,customers!$C98:$C1098,,0)=0,"",_xlfn.XLOOKUP(C99,customers!$A$1:$A$1001,customers!$C98:$C1098,,0))</f>
        <v>elaird5e@bing.com</v>
      </c>
      <c r="H99" s="2" t="str">
        <f>_xlfn.XLOOKUP(orders!C99,customers!$A$1:$A$1001,customers!$G$1:$G$1001,,0)</f>
        <v>United States</v>
      </c>
      <c r="I99" t="str">
        <f>INDEX(products!$A$1:$G$49, MATCH(orders!$D99, products!$A$1:$A$49,0), MATCH(orders!I$1,products!$A$1:$G$1,0))</f>
        <v>Ara</v>
      </c>
      <c r="J99" t="str">
        <f>INDEX(products!$A$1:$G$49, MATCH(orders!$D99, products!$A$1:$A$49,0), MATCH(orders!J$1,products!$A$1:$G$1,0))</f>
        <v>M</v>
      </c>
      <c r="K99" s="5">
        <f>INDEX(products!$A$1:$G$49, MATCH(orders!$D99, products!$A$1:$A$49,0), MATCH(orders!K$1,products!$A$1:$G$1,0))</f>
        <v>0.5</v>
      </c>
      <c r="L99" s="6">
        <f>INDEX(products!$A$1:$G$49, MATCH(orders!$D99, products!$A$1:$A$49,0), 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IF(_xlfn.XLOOKUP(C100,customers!$A$1:$A$1001,customers!$C99:$C1099,,0)=0,"",_xlfn.XLOOKUP(C100,customers!$A$1:$A$1001,customers!$C99:$C1099,,0))</f>
        <v>ncuttler5g@parallels.com</v>
      </c>
      <c r="H100" s="2" t="str">
        <f>_xlfn.XLOOKUP(orders!C100,customers!$A$1:$A$1001,customers!$G$1:$G$1001,,0)</f>
        <v>Ireland</v>
      </c>
      <c r="I100" t="str">
        <f>INDEX(products!$A$1:$G$49, MATCH(orders!$D100, products!$A$1:$A$49,0), MATCH(orders!I$1,products!$A$1:$G$1,0))</f>
        <v>Ara</v>
      </c>
      <c r="J100" t="str">
        <f>INDEX(products!$A$1:$G$49, MATCH(orders!$D100, products!$A$1:$A$49,0), MATCH(orders!J$1,products!$A$1:$G$1,0))</f>
        <v>D</v>
      </c>
      <c r="K100" s="5">
        <f>INDEX(products!$A$1:$G$49, MATCH(orders!$D100, products!$A$1:$A$49,0), MATCH(orders!K$1,products!$A$1:$G$1,0))</f>
        <v>0.2</v>
      </c>
      <c r="L100" s="6">
        <f>INDEX(products!$A$1:$G$49, MATCH(orders!$D100, products!$A$1:$A$49,0), 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IF(_xlfn.XLOOKUP(C101,customers!$A$1:$A$1001,customers!$C100:$C1100,,0)=0,"",_xlfn.XLOOKUP(C101,customers!$A$1:$A$1001,customers!$C100:$C1100,,0))</f>
        <v>jmunnings5i@springer.com</v>
      </c>
      <c r="H101" s="2" t="str">
        <f>_xlfn.XLOOKUP(orders!C101,customers!$A$1:$A$1001,customers!$G$1:$G$1001,,0)</f>
        <v>United States</v>
      </c>
      <c r="I101" t="str">
        <f>INDEX(products!$A$1:$G$49, MATCH(orders!$D101, products!$A$1:$A$49,0), MATCH(orders!I$1,products!$A$1:$G$1,0))</f>
        <v>Lib</v>
      </c>
      <c r="J101" t="str">
        <f>INDEX(products!$A$1:$G$49, MATCH(orders!$D101, products!$A$1:$A$49,0), MATCH(orders!J$1,products!$A$1:$G$1,0))</f>
        <v>M</v>
      </c>
      <c r="K101" s="5">
        <f>INDEX(products!$A$1:$G$49, MATCH(orders!$D101, products!$A$1:$A$49,0), MATCH(orders!K$1,products!$A$1:$G$1,0))</f>
        <v>0.2</v>
      </c>
      <c r="L101" s="6">
        <f>INDEX(products!$A$1:$G$49, MATCH(orders!$D101, products!$A$1:$A$49,0), 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IF(_xlfn.XLOOKUP(C102,customers!$A$1:$A$1001,customers!$C101:$C1101,,0)=0,"",_xlfn.XLOOKUP(C102,customers!$A$1:$A$1001,customers!$C101:$C1101,,0))</f>
        <v>idunwoody5k@sourceforge.net</v>
      </c>
      <c r="H102" s="2" t="str">
        <f>_xlfn.XLOOKUP(orders!C102,customers!$A$1:$A$1001,customers!$G$1:$G$1001,,0)</f>
        <v>United States</v>
      </c>
      <c r="I102" t="str">
        <f>INDEX(products!$A$1:$G$49, MATCH(orders!$D102, products!$A$1:$A$49,0), MATCH(orders!I$1,products!$A$1:$G$1,0))</f>
        <v>Ara</v>
      </c>
      <c r="J102" t="str">
        <f>INDEX(products!$A$1:$G$49, MATCH(orders!$D102, products!$A$1:$A$49,0), MATCH(orders!J$1,products!$A$1:$G$1,0))</f>
        <v>L</v>
      </c>
      <c r="K102" s="5">
        <f>INDEX(products!$A$1:$G$49, MATCH(orders!$D102, products!$A$1:$A$49,0), MATCH(orders!K$1,products!$A$1:$G$1,0))</f>
        <v>0.2</v>
      </c>
      <c r="L102" s="6">
        <f>INDEX(products!$A$1:$G$49, MATCH(orders!$D102, products!$A$1:$A$49,0), 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IF(_xlfn.XLOOKUP(C103,customers!$A$1:$A$1001,customers!$C102:$C1102,,0)=0,"",_xlfn.XLOOKUP(C103,customers!$A$1:$A$1001,customers!$C102:$C1102,,0))</f>
        <v>tfelip5m@typepad.com</v>
      </c>
      <c r="H103" s="2" t="str">
        <f>_xlfn.XLOOKUP(orders!C103,customers!$A$1:$A$1001,customers!$G$1:$G$1001,,0)</f>
        <v>Ireland</v>
      </c>
      <c r="I103" t="str">
        <f>INDEX(products!$A$1:$G$49, MATCH(orders!$D103, products!$A$1:$A$49,0), MATCH(orders!I$1,products!$A$1:$G$1,0))</f>
        <v>Lib</v>
      </c>
      <c r="J103" t="str">
        <f>INDEX(products!$A$1:$G$49, MATCH(orders!$D103, products!$A$1:$A$49,0), MATCH(orders!J$1,products!$A$1:$G$1,0))</f>
        <v>D</v>
      </c>
      <c r="K103" s="5">
        <f>INDEX(products!$A$1:$G$49, MATCH(orders!$D103, products!$A$1:$A$49,0), MATCH(orders!K$1,products!$A$1:$G$1,0))</f>
        <v>2.5</v>
      </c>
      <c r="L103" s="6">
        <f>INDEX(products!$A$1:$G$49, MATCH(orders!$D103, products!$A$1:$A$49,0), 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IF(_xlfn.XLOOKUP(C104,customers!$A$1:$A$1001,customers!$C103:$C1103,,0)=0,"",_xlfn.XLOOKUP(C104,customers!$A$1:$A$1001,customers!$C103:$C1103,,0))</f>
        <v/>
      </c>
      <c r="H104" s="2" t="str">
        <f>_xlfn.XLOOKUP(orders!C104,customers!$A$1:$A$1001,customers!$G$1:$G$1001,,0)</f>
        <v>Ireland</v>
      </c>
      <c r="I104" t="str">
        <f>INDEX(products!$A$1:$G$49, MATCH(orders!$D104, products!$A$1:$A$49,0), MATCH(orders!I$1,products!$A$1:$G$1,0))</f>
        <v>Lib</v>
      </c>
      <c r="J104" t="str">
        <f>INDEX(products!$A$1:$G$49, MATCH(orders!$D104, products!$A$1:$A$49,0), MATCH(orders!J$1,products!$A$1:$G$1,0))</f>
        <v>D</v>
      </c>
      <c r="K104" s="5">
        <f>INDEX(products!$A$1:$G$49, MATCH(orders!$D104, products!$A$1:$A$49,0), MATCH(orders!K$1,products!$A$1:$G$1,0))</f>
        <v>1</v>
      </c>
      <c r="L104" s="6">
        <f>INDEX(products!$A$1:$G$49, MATCH(orders!$D104, products!$A$1:$A$49,0), 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IF(_xlfn.XLOOKUP(C105,customers!$A$1:$A$1001,customers!$C104:$C1104,,0)=0,"",_xlfn.XLOOKUP(C105,customers!$A$1:$A$1001,customers!$C104:$C1104,,0))</f>
        <v>npoolman5q@howstuffworks.com</v>
      </c>
      <c r="H105" s="2" t="str">
        <f>_xlfn.XLOOKUP(orders!C105,customers!$A$1:$A$1001,customers!$G$1:$G$1001,,0)</f>
        <v>United States</v>
      </c>
      <c r="I105" t="str">
        <f>INDEX(products!$A$1:$G$49, MATCH(orders!$D105, products!$A$1:$A$49,0), MATCH(orders!I$1,products!$A$1:$G$1,0))</f>
        <v>Rob</v>
      </c>
      <c r="J105" t="str">
        <f>INDEX(products!$A$1:$G$49, MATCH(orders!$D105, products!$A$1:$A$49,0), MATCH(orders!J$1,products!$A$1:$G$1,0))</f>
        <v>M</v>
      </c>
      <c r="K105" s="5">
        <f>INDEX(products!$A$1:$G$49, MATCH(orders!$D105, products!$A$1:$A$49,0), MATCH(orders!K$1,products!$A$1:$G$1,0))</f>
        <v>0.2</v>
      </c>
      <c r="L105" s="6">
        <f>INDEX(products!$A$1:$G$49, MATCH(orders!$D105, products!$A$1:$A$49,0), 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IF(_xlfn.XLOOKUP(C106,customers!$A$1:$A$1001,customers!$C105:$C1105,,0)=0,"",_xlfn.XLOOKUP(C106,customers!$A$1:$A$1001,customers!$C105:$C1105,,0))</f>
        <v>chalfhide5s@google.ru</v>
      </c>
      <c r="H106" s="2" t="str">
        <f>_xlfn.XLOOKUP(orders!C106,customers!$A$1:$A$1001,customers!$G$1:$G$1001,,0)</f>
        <v>United States</v>
      </c>
      <c r="I106" t="str">
        <f>INDEX(products!$A$1:$G$49, MATCH(orders!$D106, products!$A$1:$A$49,0), MATCH(orders!I$1,products!$A$1:$G$1,0))</f>
        <v>Lib</v>
      </c>
      <c r="J106" t="str">
        <f>INDEX(products!$A$1:$G$49, MATCH(orders!$D106, products!$A$1:$A$49,0), MATCH(orders!J$1,products!$A$1:$G$1,0))</f>
        <v>M</v>
      </c>
      <c r="K106" s="5">
        <f>INDEX(products!$A$1:$G$49, MATCH(orders!$D106, products!$A$1:$A$49,0), MATCH(orders!K$1,products!$A$1:$G$1,0))</f>
        <v>1</v>
      </c>
      <c r="L106" s="6">
        <f>INDEX(products!$A$1:$G$49, MATCH(orders!$D106, products!$A$1:$A$49,0), 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IF(_xlfn.XLOOKUP(C107,customers!$A$1:$A$1001,customers!$C106:$C1106,,0)=0,"",_xlfn.XLOOKUP(C107,customers!$A$1:$A$1001,customers!$C106:$C1106,,0))</f>
        <v>aattwater5u@wikia.com</v>
      </c>
      <c r="H107" s="2" t="str">
        <f>_xlfn.XLOOKUP(orders!C107,customers!$A$1:$A$1001,customers!$G$1:$G$1001,,0)</f>
        <v>United States</v>
      </c>
      <c r="I107" t="str">
        <f>INDEX(products!$A$1:$G$49, MATCH(orders!$D107, products!$A$1:$A$49,0), MATCH(orders!I$1,products!$A$1:$G$1,0))</f>
        <v>Ara</v>
      </c>
      <c r="J107" t="str">
        <f>INDEX(products!$A$1:$G$49, MATCH(orders!$D107, products!$A$1:$A$49,0), MATCH(orders!J$1,products!$A$1:$G$1,0))</f>
        <v>M</v>
      </c>
      <c r="K107" s="5">
        <f>INDEX(products!$A$1:$G$49, MATCH(orders!$D107, products!$A$1:$A$49,0), MATCH(orders!K$1,products!$A$1:$G$1,0))</f>
        <v>0.5</v>
      </c>
      <c r="L107" s="6">
        <f>INDEX(products!$A$1:$G$49, MATCH(orders!$D107, products!$A$1:$A$49,0), 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IF(_xlfn.XLOOKUP(C108,customers!$A$1:$A$1001,customers!$C107:$C1107,,0)=0,"",_xlfn.XLOOKUP(C108,customers!$A$1:$A$1001,customers!$C107:$C1107,,0))</f>
        <v>dcamilletti5w@businesswire.com</v>
      </c>
      <c r="H108" s="2" t="str">
        <f>_xlfn.XLOOKUP(orders!C108,customers!$A$1:$A$1001,customers!$G$1:$G$1001,,0)</f>
        <v>United States</v>
      </c>
      <c r="I108" t="str">
        <f>INDEX(products!$A$1:$G$49, MATCH(orders!$D108, products!$A$1:$A$49,0), MATCH(orders!I$1,products!$A$1:$G$1,0))</f>
        <v>Exc</v>
      </c>
      <c r="J108" t="str">
        <f>INDEX(products!$A$1:$G$49, MATCH(orders!$D108, products!$A$1:$A$49,0), MATCH(orders!J$1,products!$A$1:$G$1,0))</f>
        <v>D</v>
      </c>
      <c r="K108" s="5">
        <f>INDEX(products!$A$1:$G$49, MATCH(orders!$D108, products!$A$1:$A$49,0), MATCH(orders!K$1,products!$A$1:$G$1,0))</f>
        <v>1</v>
      </c>
      <c r="L108" s="6">
        <f>INDEX(products!$A$1:$G$49, MATCH(orders!$D108, products!$A$1:$A$49,0), 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IF(_xlfn.XLOOKUP(C109,customers!$A$1:$A$1001,customers!$C108:$C1108,,0)=0,"",_xlfn.XLOOKUP(C109,customers!$A$1:$A$1001,customers!$C108:$C1108,,0))</f>
        <v>mhame5y@newsvine.com</v>
      </c>
      <c r="H109" s="2" t="str">
        <f>_xlfn.XLOOKUP(orders!C109,customers!$A$1:$A$1001,customers!$G$1:$G$1001,,0)</f>
        <v>United States</v>
      </c>
      <c r="I109" t="str">
        <f>INDEX(products!$A$1:$G$49, MATCH(orders!$D109, products!$A$1:$A$49,0), MATCH(orders!I$1,products!$A$1:$G$1,0))</f>
        <v>Rob</v>
      </c>
      <c r="J109" t="str">
        <f>INDEX(products!$A$1:$G$49, MATCH(orders!$D109, products!$A$1:$A$49,0), MATCH(orders!J$1,products!$A$1:$G$1,0))</f>
        <v>M</v>
      </c>
      <c r="K109" s="5">
        <f>INDEX(products!$A$1:$G$49, MATCH(orders!$D109, products!$A$1:$A$49,0), MATCH(orders!K$1,products!$A$1:$G$1,0))</f>
        <v>0.5</v>
      </c>
      <c r="L109" s="6">
        <f>INDEX(products!$A$1:$G$49, MATCH(orders!$D109, products!$A$1:$A$49,0), 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IF(_xlfn.XLOOKUP(C110,customers!$A$1:$A$1001,customers!$C109:$C1109,,0)=0,"",_xlfn.XLOOKUP(C110,customers!$A$1:$A$1001,customers!$C109:$C1109,,0))</f>
        <v>asnowding60@comsenz.com</v>
      </c>
      <c r="H110" s="2" t="str">
        <f>_xlfn.XLOOKUP(orders!C110,customers!$A$1:$A$1001,customers!$G$1:$G$1001,,0)</f>
        <v>United States</v>
      </c>
      <c r="I110" t="str">
        <f>INDEX(products!$A$1:$G$49, MATCH(orders!$D110, products!$A$1:$A$49,0), MATCH(orders!I$1,products!$A$1:$G$1,0))</f>
        <v>Ara</v>
      </c>
      <c r="J110" t="str">
        <f>INDEX(products!$A$1:$G$49, MATCH(orders!$D110, products!$A$1:$A$49,0), MATCH(orders!J$1,products!$A$1:$G$1,0))</f>
        <v>M</v>
      </c>
      <c r="K110" s="5">
        <f>INDEX(products!$A$1:$G$49, MATCH(orders!$D110, products!$A$1:$A$49,0), MATCH(orders!K$1,products!$A$1:$G$1,0))</f>
        <v>0.5</v>
      </c>
      <c r="L110" s="6">
        <f>INDEX(products!$A$1:$G$49, MATCH(orders!$D110, products!$A$1:$A$49,0), 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IF(_xlfn.XLOOKUP(C111,customers!$A$1:$A$1001,customers!$C110:$C1110,,0)=0,"",_xlfn.XLOOKUP(C111,customers!$A$1:$A$1001,customers!$C110:$C1110,,0))</f>
        <v>rfurman62@t.co</v>
      </c>
      <c r="H111" s="2" t="str">
        <f>_xlfn.XLOOKUP(orders!C111,customers!$A$1:$A$1001,customers!$G$1:$G$1001,,0)</f>
        <v>United States</v>
      </c>
      <c r="I111" t="str">
        <f>INDEX(products!$A$1:$G$49, MATCH(orders!$D111, products!$A$1:$A$49,0), MATCH(orders!I$1,products!$A$1:$G$1,0))</f>
        <v>Lib</v>
      </c>
      <c r="J111" t="str">
        <f>INDEX(products!$A$1:$G$49, MATCH(orders!$D111, products!$A$1:$A$49,0), MATCH(orders!J$1,products!$A$1:$G$1,0))</f>
        <v>D</v>
      </c>
      <c r="K111" s="5">
        <f>INDEX(products!$A$1:$G$49, MATCH(orders!$D111, products!$A$1:$A$49,0), MATCH(orders!K$1,products!$A$1:$G$1,0))</f>
        <v>0.5</v>
      </c>
      <c r="L111" s="6">
        <f>INDEX(products!$A$1:$G$49, MATCH(orders!$D111, products!$A$1:$A$49,0), 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IF(_xlfn.XLOOKUP(C112,customers!$A$1:$A$1001,customers!$C111:$C1111,,0)=0,"",_xlfn.XLOOKUP(C112,customers!$A$1:$A$1001,customers!$C111:$C1111,,0))</f>
        <v>mpercifull64@netlog.com</v>
      </c>
      <c r="H112" s="2" t="str">
        <f>_xlfn.XLOOKUP(orders!C112,customers!$A$1:$A$1001,customers!$G$1:$G$1001,,0)</f>
        <v>United States</v>
      </c>
      <c r="I112" t="str">
        <f>INDEX(products!$A$1:$G$49, MATCH(orders!$D112, products!$A$1:$A$49,0), MATCH(orders!I$1,products!$A$1:$G$1,0))</f>
        <v>Exc</v>
      </c>
      <c r="J112" t="str">
        <f>INDEX(products!$A$1:$G$49, MATCH(orders!$D112, products!$A$1:$A$49,0), MATCH(orders!J$1,products!$A$1:$G$1,0))</f>
        <v>L</v>
      </c>
      <c r="K112" s="5">
        <f>INDEX(products!$A$1:$G$49, MATCH(orders!$D112, products!$A$1:$A$49,0), MATCH(orders!K$1,products!$A$1:$G$1,0))</f>
        <v>0.2</v>
      </c>
      <c r="L112" s="6">
        <f>INDEX(products!$A$1:$G$49, MATCH(orders!$D112, products!$A$1:$A$49,0), 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IF(_xlfn.XLOOKUP(C113,customers!$A$1:$A$1001,customers!$C112:$C1112,,0)=0,"",_xlfn.XLOOKUP(C113,customers!$A$1:$A$1001,customers!$C112:$C1112,,0))</f>
        <v>wedinborough66@github.io</v>
      </c>
      <c r="H113" s="2" t="str">
        <f>_xlfn.XLOOKUP(orders!C113,customers!$A$1:$A$1001,customers!$G$1:$G$1001,,0)</f>
        <v>United States</v>
      </c>
      <c r="I113" t="str">
        <f>INDEX(products!$A$1:$G$49, MATCH(orders!$D113, products!$A$1:$A$49,0), MATCH(orders!I$1,products!$A$1:$G$1,0))</f>
        <v>Rob</v>
      </c>
      <c r="J113" t="str">
        <f>INDEX(products!$A$1:$G$49, MATCH(orders!$D113, products!$A$1:$A$49,0), MATCH(orders!J$1,products!$A$1:$G$1,0))</f>
        <v>D</v>
      </c>
      <c r="K113" s="5">
        <f>INDEX(products!$A$1:$G$49, MATCH(orders!$D113, products!$A$1:$A$49,0), MATCH(orders!K$1,products!$A$1:$G$1,0))</f>
        <v>0.5</v>
      </c>
      <c r="L113" s="6">
        <f>INDEX(products!$A$1:$G$49, MATCH(orders!$D113, products!$A$1:$A$49,0), 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IF(_xlfn.XLOOKUP(C114,customers!$A$1:$A$1001,customers!$C113:$C1113,,0)=0,"",_xlfn.XLOOKUP(C114,customers!$A$1:$A$1001,customers!$C113:$C1113,,0))</f>
        <v>kbromehead68@un.org</v>
      </c>
      <c r="H114" s="2" t="str">
        <f>_xlfn.XLOOKUP(orders!C114,customers!$A$1:$A$1001,customers!$G$1:$G$1001,,0)</f>
        <v>United States</v>
      </c>
      <c r="I114" t="str">
        <f>INDEX(products!$A$1:$G$49, MATCH(orders!$D114, products!$A$1:$A$49,0), MATCH(orders!I$1,products!$A$1:$G$1,0))</f>
        <v>Ara</v>
      </c>
      <c r="J114" t="str">
        <f>INDEX(products!$A$1:$G$49, MATCH(orders!$D114, products!$A$1:$A$49,0), MATCH(orders!J$1,products!$A$1:$G$1,0))</f>
        <v>M</v>
      </c>
      <c r="K114" s="5">
        <f>INDEX(products!$A$1:$G$49, MATCH(orders!$D114, products!$A$1:$A$49,0), MATCH(orders!K$1,products!$A$1:$G$1,0))</f>
        <v>1</v>
      </c>
      <c r="L114" s="6">
        <f>INDEX(products!$A$1:$G$49, MATCH(orders!$D114, products!$A$1:$A$49,0), 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IF(_xlfn.XLOOKUP(C115,customers!$A$1:$A$1001,customers!$C114:$C1114,,0)=0,"",_xlfn.XLOOKUP(C115,customers!$A$1:$A$1001,customers!$C114:$C1114,,0))</f>
        <v>ahutchens6a@amazonaws.com</v>
      </c>
      <c r="H115" s="2" t="str">
        <f>_xlfn.XLOOKUP(orders!C115,customers!$A$1:$A$1001,customers!$G$1:$G$1001,,0)</f>
        <v>Ireland</v>
      </c>
      <c r="I115" t="str">
        <f>INDEX(products!$A$1:$G$49, MATCH(orders!$D115, products!$A$1:$A$49,0), MATCH(orders!I$1,products!$A$1:$G$1,0))</f>
        <v>Lib</v>
      </c>
      <c r="J115" t="str">
        <f>INDEX(products!$A$1:$G$49, MATCH(orders!$D115, products!$A$1:$A$49,0), MATCH(orders!J$1,products!$A$1:$G$1,0))</f>
        <v>M</v>
      </c>
      <c r="K115" s="5">
        <f>INDEX(products!$A$1:$G$49, MATCH(orders!$D115, products!$A$1:$A$49,0), MATCH(orders!K$1,products!$A$1:$G$1,0))</f>
        <v>1</v>
      </c>
      <c r="L115" s="6">
        <f>INDEX(products!$A$1:$G$49, MATCH(orders!$D115, products!$A$1:$A$49,0), 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IF(_xlfn.XLOOKUP(C116,customers!$A$1:$A$1001,customers!$C115:$C1115,,0)=0,"",_xlfn.XLOOKUP(C116,customers!$A$1:$A$1001,customers!$C115:$C1115,,0))</f>
        <v>bmathon6c@barnesandnoble.com</v>
      </c>
      <c r="H116" s="2" t="str">
        <f>_xlfn.XLOOKUP(orders!C116,customers!$A$1:$A$1001,customers!$G$1:$G$1001,,0)</f>
        <v>United States</v>
      </c>
      <c r="I116" t="str">
        <f>INDEX(products!$A$1:$G$49, MATCH(orders!$D116, products!$A$1:$A$49,0), MATCH(orders!I$1,products!$A$1:$G$1,0))</f>
        <v>Rob</v>
      </c>
      <c r="J116" t="str">
        <f>INDEX(products!$A$1:$G$49, MATCH(orders!$D116, products!$A$1:$A$49,0), MATCH(orders!J$1,products!$A$1:$G$1,0))</f>
        <v>L</v>
      </c>
      <c r="K116" s="5">
        <f>INDEX(products!$A$1:$G$49, MATCH(orders!$D116, products!$A$1:$A$49,0), MATCH(orders!K$1,products!$A$1:$G$1,0))</f>
        <v>0.2</v>
      </c>
      <c r="L116" s="6">
        <f>INDEX(products!$A$1:$G$49, MATCH(orders!$D116, products!$A$1:$A$49,0), 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IF(_xlfn.XLOOKUP(C117,customers!$A$1:$A$1001,customers!$C116:$C1116,,0)=0,"",_xlfn.XLOOKUP(C117,customers!$A$1:$A$1001,customers!$C116:$C1116,,0))</f>
        <v>pcutchie6e@globo.com</v>
      </c>
      <c r="H117" s="2" t="str">
        <f>_xlfn.XLOOKUP(orders!C117,customers!$A$1:$A$1001,customers!$G$1:$G$1001,,0)</f>
        <v>United Kingdom</v>
      </c>
      <c r="I117" t="str">
        <f>INDEX(products!$A$1:$G$49, MATCH(orders!$D117, products!$A$1:$A$49,0), MATCH(orders!I$1,products!$A$1:$G$1,0))</f>
        <v>Lib</v>
      </c>
      <c r="J117" t="str">
        <f>INDEX(products!$A$1:$G$49, MATCH(orders!$D117, products!$A$1:$A$49,0), MATCH(orders!J$1,products!$A$1:$G$1,0))</f>
        <v>L</v>
      </c>
      <c r="K117" s="5">
        <f>INDEX(products!$A$1:$G$49, MATCH(orders!$D117, products!$A$1:$A$49,0), MATCH(orders!K$1,products!$A$1:$G$1,0))</f>
        <v>1</v>
      </c>
      <c r="L117" s="6">
        <f>INDEX(products!$A$1:$G$49, MATCH(orders!$D117, products!$A$1:$A$49,0), 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IF(_xlfn.XLOOKUP(C118,customers!$A$1:$A$1001,customers!$C117:$C1117,,0)=0,"",_xlfn.XLOOKUP(C118,customers!$A$1:$A$1001,customers!$C117:$C1117,,0))</f>
        <v>cgheraldi6g@opera.com</v>
      </c>
      <c r="H118" s="2" t="str">
        <f>_xlfn.XLOOKUP(orders!C118,customers!$A$1:$A$1001,customers!$G$1:$G$1001,,0)</f>
        <v>Ireland</v>
      </c>
      <c r="I118" t="str">
        <f>INDEX(products!$A$1:$G$49, MATCH(orders!$D118, products!$A$1:$A$49,0), MATCH(orders!I$1,products!$A$1:$G$1,0))</f>
        <v>Lib</v>
      </c>
      <c r="J118" t="str">
        <f>INDEX(products!$A$1:$G$49, MATCH(orders!$D118, products!$A$1:$A$49,0), MATCH(orders!J$1,products!$A$1:$G$1,0))</f>
        <v>L</v>
      </c>
      <c r="K118" s="5">
        <f>INDEX(products!$A$1:$G$49, MATCH(orders!$D118, products!$A$1:$A$49,0), MATCH(orders!K$1,products!$A$1:$G$1,0))</f>
        <v>0.2</v>
      </c>
      <c r="L118" s="6">
        <f>INDEX(products!$A$1:$G$49, MATCH(orders!$D118, products!$A$1:$A$49,0), 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IF(_xlfn.XLOOKUP(C119,customers!$A$1:$A$1001,customers!$C118:$C1118,,0)=0,"",_xlfn.XLOOKUP(C119,customers!$A$1:$A$1001,customers!$C118:$C1118,,0))</f>
        <v>tsutty6i@google.es</v>
      </c>
      <c r="H119" s="2" t="str">
        <f>_xlfn.XLOOKUP(orders!C119,customers!$A$1:$A$1001,customers!$G$1:$G$1001,,0)</f>
        <v>United States</v>
      </c>
      <c r="I119" t="str">
        <f>INDEX(products!$A$1:$G$49, MATCH(orders!$D119, products!$A$1:$A$49,0), MATCH(orders!I$1,products!$A$1:$G$1,0))</f>
        <v>Lib</v>
      </c>
      <c r="J119" t="str">
        <f>INDEX(products!$A$1:$G$49, MATCH(orders!$D119, products!$A$1:$A$49,0), MATCH(orders!J$1,products!$A$1:$G$1,0))</f>
        <v>L</v>
      </c>
      <c r="K119" s="5">
        <f>INDEX(products!$A$1:$G$49, MATCH(orders!$D119, products!$A$1:$A$49,0), MATCH(orders!K$1,products!$A$1:$G$1,0))</f>
        <v>0.5</v>
      </c>
      <c r="L119" s="6">
        <f>INDEX(products!$A$1:$G$49, MATCH(orders!$D119, products!$A$1:$A$49,0), 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IF(_xlfn.XLOOKUP(C120,customers!$A$1:$A$1001,customers!$C119:$C1119,,0)=0,"",_xlfn.XLOOKUP(C120,customers!$A$1:$A$1001,customers!$C119:$C1119,,0))</f>
        <v>charce6k@cafepress.com</v>
      </c>
      <c r="H120" s="2" t="str">
        <f>_xlfn.XLOOKUP(orders!C120,customers!$A$1:$A$1001,customers!$G$1:$G$1001,,0)</f>
        <v>United States</v>
      </c>
      <c r="I120" t="str">
        <f>INDEX(products!$A$1:$G$49, MATCH(orders!$D120, products!$A$1:$A$49,0), MATCH(orders!I$1,products!$A$1:$G$1,0))</f>
        <v>Exc</v>
      </c>
      <c r="J120" t="str">
        <f>INDEX(products!$A$1:$G$49, MATCH(orders!$D120, products!$A$1:$A$49,0), MATCH(orders!J$1,products!$A$1:$G$1,0))</f>
        <v>D</v>
      </c>
      <c r="K120" s="5">
        <f>INDEX(products!$A$1:$G$49, MATCH(orders!$D120, products!$A$1:$A$49,0), MATCH(orders!K$1,products!$A$1:$G$1,0))</f>
        <v>0.5</v>
      </c>
      <c r="L120" s="6">
        <f>INDEX(products!$A$1:$G$49, MATCH(orders!$D120, products!$A$1:$A$49,0), 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IF(_xlfn.XLOOKUP(C121,customers!$A$1:$A$1001,customers!$C120:$C1120,,0)=0,"",_xlfn.XLOOKUP(C121,customers!$A$1:$A$1001,customers!$C120:$C1120,,0))</f>
        <v>fdrysdale6m@symantec.com</v>
      </c>
      <c r="H121" s="2" t="str">
        <f>_xlfn.XLOOKUP(orders!C121,customers!$A$1:$A$1001,customers!$G$1:$G$1001,,0)</f>
        <v>United States</v>
      </c>
      <c r="I121" t="str">
        <f>INDEX(products!$A$1:$G$49, MATCH(orders!$D121, products!$A$1:$A$49,0), MATCH(orders!I$1,products!$A$1:$G$1,0))</f>
        <v>Exc</v>
      </c>
      <c r="J121" t="str">
        <f>INDEX(products!$A$1:$G$49, MATCH(orders!$D121, products!$A$1:$A$49,0), MATCH(orders!J$1,products!$A$1:$G$1,0))</f>
        <v>M</v>
      </c>
      <c r="K121" s="5">
        <f>INDEX(products!$A$1:$G$49, MATCH(orders!$D121, products!$A$1:$A$49,0), MATCH(orders!K$1,products!$A$1:$G$1,0))</f>
        <v>0.2</v>
      </c>
      <c r="L121" s="6">
        <f>INDEX(products!$A$1:$G$49, MATCH(orders!$D121, products!$A$1:$A$49,0), 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IF(_xlfn.XLOOKUP(C122,customers!$A$1:$A$1001,customers!$C121:$C1121,,0)=0,"",_xlfn.XLOOKUP(C122,customers!$A$1:$A$1001,customers!$C121:$C1121,,0))</f>
        <v>dmagowan6n@fc2.com</v>
      </c>
      <c r="H122" s="2" t="str">
        <f>_xlfn.XLOOKUP(orders!C122,customers!$A$1:$A$1001,customers!$G$1:$G$1001,,0)</f>
        <v>United States</v>
      </c>
      <c r="I122" t="str">
        <f>INDEX(products!$A$1:$G$49, MATCH(orders!$D122, products!$A$1:$A$49,0), MATCH(orders!I$1,products!$A$1:$G$1,0))</f>
        <v>Ara</v>
      </c>
      <c r="J122" t="str">
        <f>INDEX(products!$A$1:$G$49, MATCH(orders!$D122, products!$A$1:$A$49,0), MATCH(orders!J$1,products!$A$1:$G$1,0))</f>
        <v>L</v>
      </c>
      <c r="K122" s="5">
        <f>INDEX(products!$A$1:$G$49, MATCH(orders!$D122, products!$A$1:$A$49,0), MATCH(orders!K$1,products!$A$1:$G$1,0))</f>
        <v>0.2</v>
      </c>
      <c r="L122" s="6">
        <f>INDEX(products!$A$1:$G$49, MATCH(orders!$D122, products!$A$1:$A$49,0), 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IF(_xlfn.XLOOKUP(C123,customers!$A$1:$A$1001,customers!$C122:$C1122,,0)=0,"",_xlfn.XLOOKUP(C123,customers!$A$1:$A$1001,customers!$C122:$C1122,,0))</f>
        <v/>
      </c>
      <c r="H123" s="2" t="str">
        <f>_xlfn.XLOOKUP(orders!C123,customers!$A$1:$A$1001,customers!$G$1:$G$1001,,0)</f>
        <v>United States</v>
      </c>
      <c r="I123" t="str">
        <f>INDEX(products!$A$1:$G$49, MATCH(orders!$D123, products!$A$1:$A$49,0), MATCH(orders!I$1,products!$A$1:$G$1,0))</f>
        <v>Exc</v>
      </c>
      <c r="J123" t="str">
        <f>INDEX(products!$A$1:$G$49, MATCH(orders!$D123, products!$A$1:$A$49,0), MATCH(orders!J$1,products!$A$1:$G$1,0))</f>
        <v>M</v>
      </c>
      <c r="K123" s="5">
        <f>INDEX(products!$A$1:$G$49, MATCH(orders!$D123, products!$A$1:$A$49,0), MATCH(orders!K$1,products!$A$1:$G$1,0))</f>
        <v>1</v>
      </c>
      <c r="L123" s="6">
        <f>INDEX(products!$A$1:$G$49, MATCH(orders!$D123, products!$A$1:$A$49,0), 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IF(_xlfn.XLOOKUP(C124,customers!$A$1:$A$1001,customers!$C123:$C1123,,0)=0,"",_xlfn.XLOOKUP(C124,customers!$A$1:$A$1001,customers!$C123:$C1123,,0))</f>
        <v>eyurkov6s@hud.gov</v>
      </c>
      <c r="H124" s="2" t="str">
        <f>_xlfn.XLOOKUP(orders!C124,customers!$A$1:$A$1001,customers!$G$1:$G$1001,,0)</f>
        <v>United States</v>
      </c>
      <c r="I124" t="str">
        <f>INDEX(products!$A$1:$G$49, MATCH(orders!$D124, products!$A$1:$A$49,0), MATCH(orders!I$1,products!$A$1:$G$1,0))</f>
        <v>Ara</v>
      </c>
      <c r="J124" t="str">
        <f>INDEX(products!$A$1:$G$49, MATCH(orders!$D124, products!$A$1:$A$49,0), MATCH(orders!J$1,products!$A$1:$G$1,0))</f>
        <v>D</v>
      </c>
      <c r="K124" s="5">
        <f>INDEX(products!$A$1:$G$49, MATCH(orders!$D124, products!$A$1:$A$49,0), MATCH(orders!K$1,products!$A$1:$G$1,0))</f>
        <v>0.5</v>
      </c>
      <c r="L124" s="6">
        <f>INDEX(products!$A$1:$G$49, MATCH(orders!$D124, products!$A$1:$A$49,0), 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IF(_xlfn.XLOOKUP(C125,customers!$A$1:$A$1001,customers!$C124:$C1124,,0)=0,"",_xlfn.XLOOKUP(C125,customers!$A$1:$A$1001,customers!$C124:$C1124,,0))</f>
        <v>gbentjens6u@netlog.com</v>
      </c>
      <c r="H125" s="2" t="str">
        <f>_xlfn.XLOOKUP(orders!C125,customers!$A$1:$A$1001,customers!$G$1:$G$1001,,0)</f>
        <v>United States</v>
      </c>
      <c r="I125" t="str">
        <f>INDEX(products!$A$1:$G$49, MATCH(orders!$D125, products!$A$1:$A$49,0), MATCH(orders!I$1,products!$A$1:$G$1,0))</f>
        <v>Lib</v>
      </c>
      <c r="J125" t="str">
        <f>INDEX(products!$A$1:$G$49, MATCH(orders!$D125, products!$A$1:$A$49,0), MATCH(orders!J$1,products!$A$1:$G$1,0))</f>
        <v>L</v>
      </c>
      <c r="K125" s="5">
        <f>INDEX(products!$A$1:$G$49, MATCH(orders!$D125, products!$A$1:$A$49,0), MATCH(orders!K$1,products!$A$1:$G$1,0))</f>
        <v>2.5</v>
      </c>
      <c r="L125" s="6">
        <f>INDEX(products!$A$1:$G$49, MATCH(orders!$D125, products!$A$1:$A$49,0), 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IF(_xlfn.XLOOKUP(C126,customers!$A$1:$A$1001,customers!$C125:$C1125,,0)=0,"",_xlfn.XLOOKUP(C126,customers!$A$1:$A$1001,customers!$C125:$C1125,,0))</f>
        <v>lentwistle6w@omniture.com</v>
      </c>
      <c r="H126" s="2" t="str">
        <f>_xlfn.XLOOKUP(orders!C126,customers!$A$1:$A$1001,customers!$G$1:$G$1001,,0)</f>
        <v>United States</v>
      </c>
      <c r="I126" t="str">
        <f>INDEX(products!$A$1:$G$49, MATCH(orders!$D126, products!$A$1:$A$49,0), MATCH(orders!I$1,products!$A$1:$G$1,0))</f>
        <v>Lib</v>
      </c>
      <c r="J126" t="str">
        <f>INDEX(products!$A$1:$G$49, MATCH(orders!$D126, products!$A$1:$A$49,0), MATCH(orders!J$1,products!$A$1:$G$1,0))</f>
        <v>M</v>
      </c>
      <c r="K126" s="5">
        <f>INDEX(products!$A$1:$G$49, MATCH(orders!$D126, products!$A$1:$A$49,0), MATCH(orders!K$1,products!$A$1:$G$1,0))</f>
        <v>0.2</v>
      </c>
      <c r="L126" s="6">
        <f>INDEX(products!$A$1:$G$49, MATCH(orders!$D126, products!$A$1:$A$49,0), 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IF(_xlfn.XLOOKUP(C127,customers!$A$1:$A$1001,customers!$C126:$C1126,,0)=0,"",_xlfn.XLOOKUP(C127,customers!$A$1:$A$1001,customers!$C126:$C1126,,0))</f>
        <v>macott6y@pagesperso-orange.fr</v>
      </c>
      <c r="H127" s="2" t="str">
        <f>_xlfn.XLOOKUP(orders!C127,customers!$A$1:$A$1001,customers!$G$1:$G$1001,,0)</f>
        <v>Ireland</v>
      </c>
      <c r="I127" t="str">
        <f>INDEX(products!$A$1:$G$49, MATCH(orders!$D127, products!$A$1:$A$49,0), MATCH(orders!I$1,products!$A$1:$G$1,0))</f>
        <v>Lib</v>
      </c>
      <c r="J127" t="str">
        <f>INDEX(products!$A$1:$G$49, MATCH(orders!$D127, products!$A$1:$A$49,0), MATCH(orders!J$1,products!$A$1:$G$1,0))</f>
        <v>M</v>
      </c>
      <c r="K127" s="5">
        <f>INDEX(products!$A$1:$G$49, MATCH(orders!$D127, products!$A$1:$A$49,0), MATCH(orders!K$1,products!$A$1:$G$1,0))</f>
        <v>0.5</v>
      </c>
      <c r="L127" s="6">
        <f>INDEX(products!$A$1:$G$49, MATCH(orders!$D127, products!$A$1:$A$49,0), 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IF(_xlfn.XLOOKUP(C128,customers!$A$1:$A$1001,customers!$C127:$C1127,,0)=0,"",_xlfn.XLOOKUP(C128,customers!$A$1:$A$1001,customers!$C127:$C1127,,0))</f>
        <v/>
      </c>
      <c r="H128" s="2" t="str">
        <f>_xlfn.XLOOKUP(orders!C128,customers!$A$1:$A$1001,customers!$G$1:$G$1001,,0)</f>
        <v>United States</v>
      </c>
      <c r="I128" t="str">
        <f>INDEX(products!$A$1:$G$49, MATCH(orders!$D128, products!$A$1:$A$49,0), MATCH(orders!I$1,products!$A$1:$G$1,0))</f>
        <v>Ara</v>
      </c>
      <c r="J128" t="str">
        <f>INDEX(products!$A$1:$G$49, MATCH(orders!$D128, products!$A$1:$A$49,0), MATCH(orders!J$1,products!$A$1:$G$1,0))</f>
        <v>M</v>
      </c>
      <c r="K128" s="5">
        <f>INDEX(products!$A$1:$G$49, MATCH(orders!$D128, products!$A$1:$A$49,0), MATCH(orders!K$1,products!$A$1:$G$1,0))</f>
        <v>1</v>
      </c>
      <c r="L128" s="6">
        <f>INDEX(products!$A$1:$G$49, MATCH(orders!$D128, products!$A$1:$A$49,0), 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IF(_xlfn.XLOOKUP(C129,customers!$A$1:$A$1001,customers!$C128:$C1128,,0)=0,"",_xlfn.XLOOKUP(C129,customers!$A$1:$A$1001,customers!$C128:$C1128,,0))</f>
        <v>rmclae72@dailymotion.com</v>
      </c>
      <c r="H129" s="2" t="str">
        <f>_xlfn.XLOOKUP(orders!C129,customers!$A$1:$A$1001,customers!$G$1:$G$1001,,0)</f>
        <v>Ireland</v>
      </c>
      <c r="I129" t="str">
        <f>INDEX(products!$A$1:$G$49, MATCH(orders!$D129, products!$A$1:$A$49,0), MATCH(orders!I$1,products!$A$1:$G$1,0))</f>
        <v>Lib</v>
      </c>
      <c r="J129" t="str">
        <f>INDEX(products!$A$1:$G$49, MATCH(orders!$D129, products!$A$1:$A$49,0), MATCH(orders!J$1,products!$A$1:$G$1,0))</f>
        <v>D</v>
      </c>
      <c r="K129" s="5">
        <f>INDEX(products!$A$1:$G$49, MATCH(orders!$D129, products!$A$1:$A$49,0), MATCH(orders!K$1,products!$A$1:$G$1,0))</f>
        <v>1</v>
      </c>
      <c r="L129" s="6">
        <f>INDEX(products!$A$1:$G$49, MATCH(orders!$D129, products!$A$1:$A$49,0), 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IF(_xlfn.XLOOKUP(C130,customers!$A$1:$A$1001,customers!$C129:$C1129,,0)=0,"",_xlfn.XLOOKUP(C130,customers!$A$1:$A$1001,customers!$C129:$C1129,,0))</f>
        <v>zkiffe74@cyberchimps.com</v>
      </c>
      <c r="H130" s="2" t="str">
        <f>_xlfn.XLOOKUP(orders!C130,customers!$A$1:$A$1001,customers!$G$1:$G$1001,,0)</f>
        <v>United States</v>
      </c>
      <c r="I130" t="str">
        <f>INDEX(products!$A$1:$G$49, MATCH(orders!$D130, products!$A$1:$A$49,0), MATCH(orders!I$1,products!$A$1:$G$1,0))</f>
        <v>Ara</v>
      </c>
      <c r="J130" t="str">
        <f>INDEX(products!$A$1:$G$49, MATCH(orders!$D130, products!$A$1:$A$49,0), MATCH(orders!J$1,products!$A$1:$G$1,0))</f>
        <v>M</v>
      </c>
      <c r="K130" s="5">
        <f>INDEX(products!$A$1:$G$49, MATCH(orders!$D130, products!$A$1:$A$49,0), MATCH(orders!K$1,products!$A$1:$G$1,0))</f>
        <v>0.5</v>
      </c>
      <c r="L130" s="6">
        <f>INDEX(products!$A$1:$G$49, MATCH(orders!$D130, products!$A$1:$A$49,0), 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IF(_xlfn.XLOOKUP(C131,customers!$A$1:$A$1001,customers!$C130:$C1130,,0)=0,"",_xlfn.XLOOKUP(C131,customers!$A$1:$A$1001,customers!$C130:$C1130,,0))</f>
        <v>ccromwell76@desdev.cn</v>
      </c>
      <c r="H131" s="2" t="str">
        <f>_xlfn.XLOOKUP(orders!C131,customers!$A$1:$A$1001,customers!$G$1:$G$1001,,0)</f>
        <v>United States</v>
      </c>
      <c r="I131" t="str">
        <f>INDEX(products!$A$1:$G$49, MATCH(orders!$D131, products!$A$1:$A$49,0), MATCH(orders!I$1,products!$A$1:$G$1,0))</f>
        <v>Exc</v>
      </c>
      <c r="J131" t="str">
        <f>INDEX(products!$A$1:$G$49, MATCH(orders!$D131, products!$A$1:$A$49,0), MATCH(orders!J$1,products!$A$1:$G$1,0))</f>
        <v>D</v>
      </c>
      <c r="K131" s="5">
        <f>INDEX(products!$A$1:$G$49, MATCH(orders!$D131, products!$A$1:$A$49,0), MATCH(orders!K$1,products!$A$1:$G$1,0))</f>
        <v>1</v>
      </c>
      <c r="L131" s="6">
        <f>INDEX(products!$A$1:$G$49, MATCH(orders!$D131, products!$A$1:$A$49,0), 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IF(_xlfn.XLOOKUP(C132,customers!$A$1:$A$1001,customers!$C131:$C1131,,0)=0,"",_xlfn.XLOOKUP(C132,customers!$A$1:$A$1001,customers!$C131:$C1131,,0))</f>
        <v>ttaffarello78@sciencedaily.com</v>
      </c>
      <c r="H132" s="2" t="str">
        <f>_xlfn.XLOOKUP(orders!C132,customers!$A$1:$A$1001,customers!$G$1:$G$1001,,0)</f>
        <v>Ireland</v>
      </c>
      <c r="I132" t="str">
        <f>INDEX(products!$A$1:$G$49, MATCH(orders!$D132, products!$A$1:$A$49,0), MATCH(orders!I$1,products!$A$1:$G$1,0))</f>
        <v>Ara</v>
      </c>
      <c r="J132" t="str">
        <f>INDEX(products!$A$1:$G$49, MATCH(orders!$D132, products!$A$1:$A$49,0), MATCH(orders!J$1,products!$A$1:$G$1,0))</f>
        <v>L</v>
      </c>
      <c r="K132" s="5">
        <f>INDEX(products!$A$1:$G$49, MATCH(orders!$D132, products!$A$1:$A$49,0), MATCH(orders!K$1,products!$A$1:$G$1,0))</f>
        <v>2.5</v>
      </c>
      <c r="L132" s="6">
        <f>INDEX(products!$A$1:$G$49, MATCH(orders!$D132, products!$A$1:$A$49,0), 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IF(_xlfn.XLOOKUP(C133,customers!$A$1:$A$1001,customers!$C132:$C1132,,0)=0,"",_xlfn.XLOOKUP(C133,customers!$A$1:$A$1001,customers!$C132:$C1132,,0))</f>
        <v>jkopke7a@auda.org.au</v>
      </c>
      <c r="H133" s="2" t="str">
        <f>_xlfn.XLOOKUP(orders!C133,customers!$A$1:$A$1001,customers!$G$1:$G$1001,,0)</f>
        <v>United States</v>
      </c>
      <c r="I133" t="str">
        <f>INDEX(products!$A$1:$G$49, MATCH(orders!$D133, products!$A$1:$A$49,0), MATCH(orders!I$1,products!$A$1:$G$1,0))</f>
        <v>Exc</v>
      </c>
      <c r="J133" t="str">
        <f>INDEX(products!$A$1:$G$49, MATCH(orders!$D133, products!$A$1:$A$49,0), MATCH(orders!J$1,products!$A$1:$G$1,0))</f>
        <v>D</v>
      </c>
      <c r="K133" s="5">
        <f>INDEX(products!$A$1:$G$49, MATCH(orders!$D133, products!$A$1:$A$49,0), MATCH(orders!K$1,products!$A$1:$G$1,0))</f>
        <v>0.5</v>
      </c>
      <c r="L133" s="6">
        <f>INDEX(products!$A$1:$G$49, MATCH(orders!$D133, products!$A$1:$A$49,0), 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IF(_xlfn.XLOOKUP(C134,customers!$A$1:$A$1001,customers!$C133:$C1133,,0)=0,"",_xlfn.XLOOKUP(C134,customers!$A$1:$A$1001,customers!$C133:$C1133,,0))</f>
        <v/>
      </c>
      <c r="H134" s="2" t="str">
        <f>_xlfn.XLOOKUP(orders!C134,customers!$A$1:$A$1001,customers!$G$1:$G$1001,,0)</f>
        <v>United States</v>
      </c>
      <c r="I134" t="str">
        <f>INDEX(products!$A$1:$G$49, MATCH(orders!$D134, products!$A$1:$A$49,0), MATCH(orders!I$1,products!$A$1:$G$1,0))</f>
        <v>Ara</v>
      </c>
      <c r="J134" t="str">
        <f>INDEX(products!$A$1:$G$49, MATCH(orders!$D134, products!$A$1:$A$49,0), MATCH(orders!J$1,products!$A$1:$G$1,0))</f>
        <v>L</v>
      </c>
      <c r="K134" s="5">
        <f>INDEX(products!$A$1:$G$49, MATCH(orders!$D134, products!$A$1:$A$49,0), MATCH(orders!K$1,products!$A$1:$G$1,0))</f>
        <v>2.5</v>
      </c>
      <c r="L134" s="6">
        <f>INDEX(products!$A$1:$G$49, MATCH(orders!$D134, products!$A$1:$A$49,0), 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IF(_xlfn.XLOOKUP(C135,customers!$A$1:$A$1001,customers!$C134:$C1134,,0)=0,"",_xlfn.XLOOKUP(C135,customers!$A$1:$A$1001,customers!$C134:$C1134,,0))</f>
        <v>mseawright7e@nbcnews.com</v>
      </c>
      <c r="H135" s="2" t="str">
        <f>_xlfn.XLOOKUP(orders!C135,customers!$A$1:$A$1001,customers!$G$1:$G$1001,,0)</f>
        <v>United States</v>
      </c>
      <c r="I135" t="str">
        <f>INDEX(products!$A$1:$G$49, MATCH(orders!$D135, products!$A$1:$A$49,0), MATCH(orders!I$1,products!$A$1:$G$1,0))</f>
        <v>Lib</v>
      </c>
      <c r="J135" t="str">
        <f>INDEX(products!$A$1:$G$49, MATCH(orders!$D135, products!$A$1:$A$49,0), MATCH(orders!J$1,products!$A$1:$G$1,0))</f>
        <v>D</v>
      </c>
      <c r="K135" s="5">
        <f>INDEX(products!$A$1:$G$49, MATCH(orders!$D135, products!$A$1:$A$49,0), MATCH(orders!K$1,products!$A$1:$G$1,0))</f>
        <v>1</v>
      </c>
      <c r="L135" s="6">
        <f>INDEX(products!$A$1:$G$49, MATCH(orders!$D135, products!$A$1:$A$49,0), 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IF(_xlfn.XLOOKUP(C136,customers!$A$1:$A$1001,customers!$C135:$C1135,,0)=0,"",_xlfn.XLOOKUP(C136,customers!$A$1:$A$1001,customers!$C135:$C1135,,0))</f>
        <v/>
      </c>
      <c r="H136" s="2" t="str">
        <f>_xlfn.XLOOKUP(orders!C136,customers!$A$1:$A$1001,customers!$G$1:$G$1001,,0)</f>
        <v>United States</v>
      </c>
      <c r="I136" t="str">
        <f>INDEX(products!$A$1:$G$49, MATCH(orders!$D136, products!$A$1:$A$49,0), MATCH(orders!I$1,products!$A$1:$G$1,0))</f>
        <v>Exc</v>
      </c>
      <c r="J136" t="str">
        <f>INDEX(products!$A$1:$G$49, MATCH(orders!$D136, products!$A$1:$A$49,0), MATCH(orders!J$1,products!$A$1:$G$1,0))</f>
        <v>M</v>
      </c>
      <c r="K136" s="5">
        <f>INDEX(products!$A$1:$G$49, MATCH(orders!$D136, products!$A$1:$A$49,0), MATCH(orders!K$1,products!$A$1:$G$1,0))</f>
        <v>2.5</v>
      </c>
      <c r="L136" s="6">
        <f>INDEX(products!$A$1:$G$49, MATCH(orders!$D136, products!$A$1:$A$49,0), 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IF(_xlfn.XLOOKUP(C137,customers!$A$1:$A$1001,customers!$C136:$C1136,,0)=0,"",_xlfn.XLOOKUP(C137,customers!$A$1:$A$1001,customers!$C136:$C1136,,0))</f>
        <v>lrushmer65@europa.eu</v>
      </c>
      <c r="H137" s="2" t="str">
        <f>_xlfn.XLOOKUP(orders!C137,customers!$A$1:$A$1001,customers!$G$1:$G$1001,,0)</f>
        <v>United States</v>
      </c>
      <c r="I137" t="str">
        <f>INDEX(products!$A$1:$G$49, MATCH(orders!$D137, products!$A$1:$A$49,0), MATCH(orders!I$1,products!$A$1:$G$1,0))</f>
        <v>Ara</v>
      </c>
      <c r="J137" t="str">
        <f>INDEX(products!$A$1:$G$49, MATCH(orders!$D137, products!$A$1:$A$49,0), MATCH(orders!J$1,products!$A$1:$G$1,0))</f>
        <v>L</v>
      </c>
      <c r="K137" s="5">
        <f>INDEX(products!$A$1:$G$49, MATCH(orders!$D137, products!$A$1:$A$49,0), MATCH(orders!K$1,products!$A$1:$G$1,0))</f>
        <v>0.5</v>
      </c>
      <c r="L137" s="6">
        <f>INDEX(products!$A$1:$G$49, MATCH(orders!$D137, products!$A$1:$A$49,0), 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IF(_xlfn.XLOOKUP(C138,customers!$A$1:$A$1001,customers!$C137:$C1137,,0)=0,"",_xlfn.XLOOKUP(C138,customers!$A$1:$A$1001,customers!$C137:$C1137,,0))</f>
        <v>zcarlson7k@bigcartel.com</v>
      </c>
      <c r="H138" s="2" t="str">
        <f>_xlfn.XLOOKUP(orders!C138,customers!$A$1:$A$1001,customers!$G$1:$G$1001,,0)</f>
        <v>United States</v>
      </c>
      <c r="I138" t="str">
        <f>INDEX(products!$A$1:$G$49, MATCH(orders!$D138, products!$A$1:$A$49,0), MATCH(orders!I$1,products!$A$1:$G$1,0))</f>
        <v>Ara</v>
      </c>
      <c r="J138" t="str">
        <f>INDEX(products!$A$1:$G$49, MATCH(orders!$D138, products!$A$1:$A$49,0), MATCH(orders!J$1,products!$A$1:$G$1,0))</f>
        <v>D</v>
      </c>
      <c r="K138" s="5">
        <f>INDEX(products!$A$1:$G$49, MATCH(orders!$D138, products!$A$1:$A$49,0), MATCH(orders!K$1,products!$A$1:$G$1,0))</f>
        <v>0.2</v>
      </c>
      <c r="L138" s="6">
        <f>INDEX(products!$A$1:$G$49, MATCH(orders!$D138, products!$A$1:$A$49,0), 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IF(_xlfn.XLOOKUP(C139,customers!$A$1:$A$1001,customers!$C138:$C1138,,0)=0,"",_xlfn.XLOOKUP(C139,customers!$A$1:$A$1001,customers!$C138:$C1138,,0))</f>
        <v>dhedlestone7m@craigslist.org</v>
      </c>
      <c r="H139" s="2" t="str">
        <f>_xlfn.XLOOKUP(orders!C139,customers!$A$1:$A$1001,customers!$G$1:$G$1001,,0)</f>
        <v>Ireland</v>
      </c>
      <c r="I139" t="str">
        <f>INDEX(products!$A$1:$G$49, MATCH(orders!$D139, products!$A$1:$A$49,0), MATCH(orders!I$1,products!$A$1:$G$1,0))</f>
        <v>Exc</v>
      </c>
      <c r="J139" t="str">
        <f>INDEX(products!$A$1:$G$49, MATCH(orders!$D139, products!$A$1:$A$49,0), MATCH(orders!J$1,products!$A$1:$G$1,0))</f>
        <v>L</v>
      </c>
      <c r="K139" s="5">
        <f>INDEX(products!$A$1:$G$49, MATCH(orders!$D139, products!$A$1:$A$49,0), MATCH(orders!K$1,products!$A$1:$G$1,0))</f>
        <v>2.5</v>
      </c>
      <c r="L139" s="6">
        <f>INDEX(products!$A$1:$G$49, MATCH(orders!$D139, products!$A$1:$A$49,0), 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IF(_xlfn.XLOOKUP(C140,customers!$A$1:$A$1001,customers!$C139:$C1139,,0)=0,"",_xlfn.XLOOKUP(C140,customers!$A$1:$A$1001,customers!$C139:$C1139,,0))</f>
        <v>dbury7o@tinyurl.com</v>
      </c>
      <c r="H140" s="2" t="str">
        <f>_xlfn.XLOOKUP(orders!C140,customers!$A$1:$A$1001,customers!$G$1:$G$1001,,0)</f>
        <v>United States</v>
      </c>
      <c r="I140" t="str">
        <f>INDEX(products!$A$1:$G$49, MATCH(orders!$D140, products!$A$1:$A$49,0), MATCH(orders!I$1,products!$A$1:$G$1,0))</f>
        <v>Exc</v>
      </c>
      <c r="J140" t="str">
        <f>INDEX(products!$A$1:$G$49, MATCH(orders!$D140, products!$A$1:$A$49,0), MATCH(orders!J$1,products!$A$1:$G$1,0))</f>
        <v>D</v>
      </c>
      <c r="K140" s="5">
        <f>INDEX(products!$A$1:$G$49, MATCH(orders!$D140, products!$A$1:$A$49,0), MATCH(orders!K$1,products!$A$1:$G$1,0))</f>
        <v>1</v>
      </c>
      <c r="L140" s="6">
        <f>INDEX(products!$A$1:$G$49, MATCH(orders!$D140, products!$A$1:$A$49,0), 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IF(_xlfn.XLOOKUP(C141,customers!$A$1:$A$1001,customers!$C140:$C1140,,0)=0,"",_xlfn.XLOOKUP(C141,customers!$A$1:$A$1001,customers!$C140:$C1140,,0))</f>
        <v>epalfrey7q@devhub.com</v>
      </c>
      <c r="H141" s="2" t="str">
        <f>_xlfn.XLOOKUP(orders!C141,customers!$A$1:$A$1001,customers!$G$1:$G$1001,,0)</f>
        <v>United States</v>
      </c>
      <c r="I141" t="str">
        <f>INDEX(products!$A$1:$G$49, MATCH(orders!$D141, products!$A$1:$A$49,0), MATCH(orders!I$1,products!$A$1:$G$1,0))</f>
        <v>Lib</v>
      </c>
      <c r="J141" t="str">
        <f>INDEX(products!$A$1:$G$49, MATCH(orders!$D141, products!$A$1:$A$49,0), MATCH(orders!J$1,products!$A$1:$G$1,0))</f>
        <v>D</v>
      </c>
      <c r="K141" s="5">
        <f>INDEX(products!$A$1:$G$49, MATCH(orders!$D141, products!$A$1:$A$49,0), MATCH(orders!K$1,products!$A$1:$G$1,0))</f>
        <v>1</v>
      </c>
      <c r="L141" s="6">
        <f>INDEX(products!$A$1:$G$49, MATCH(orders!$D141, products!$A$1:$A$49,0), 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IF(_xlfn.XLOOKUP(C142,customers!$A$1:$A$1001,customers!$C141:$C1141,,0)=0,"",_xlfn.XLOOKUP(C142,customers!$A$1:$A$1001,customers!$C141:$C1141,,0))</f>
        <v/>
      </c>
      <c r="H142" s="2" t="str">
        <f>_xlfn.XLOOKUP(orders!C142,customers!$A$1:$A$1001,customers!$G$1:$G$1001,,0)</f>
        <v>Ireland</v>
      </c>
      <c r="I142" t="str">
        <f>INDEX(products!$A$1:$G$49, MATCH(orders!$D142, products!$A$1:$A$49,0), MATCH(orders!I$1,products!$A$1:$G$1,0))</f>
        <v>Lib</v>
      </c>
      <c r="J142" t="str">
        <f>INDEX(products!$A$1:$G$49, MATCH(orders!$D142, products!$A$1:$A$49,0), MATCH(orders!J$1,products!$A$1:$G$1,0))</f>
        <v>D</v>
      </c>
      <c r="K142" s="5">
        <f>INDEX(products!$A$1:$G$49, MATCH(orders!$D142, products!$A$1:$A$49,0), MATCH(orders!K$1,products!$A$1:$G$1,0))</f>
        <v>2.5</v>
      </c>
      <c r="L142" s="6">
        <f>INDEX(products!$A$1:$G$49, MATCH(orders!$D142, products!$A$1:$A$49,0), 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IF(_xlfn.XLOOKUP(C143,customers!$A$1:$A$1001,customers!$C142:$C1142,,0)=0,"",_xlfn.XLOOKUP(C143,customers!$A$1:$A$1001,customers!$C142:$C1142,,0))</f>
        <v>fcrumpe7u@ftc.gov</v>
      </c>
      <c r="H143" s="2" t="str">
        <f>_xlfn.XLOOKUP(orders!C143,customers!$A$1:$A$1001,customers!$G$1:$G$1001,,0)</f>
        <v>United States</v>
      </c>
      <c r="I143" t="str">
        <f>INDEX(products!$A$1:$G$49, MATCH(orders!$D143, products!$A$1:$A$49,0), MATCH(orders!I$1,products!$A$1:$G$1,0))</f>
        <v>Ara</v>
      </c>
      <c r="J143" t="str">
        <f>INDEX(products!$A$1:$G$49, MATCH(orders!$D143, products!$A$1:$A$49,0), MATCH(orders!J$1,products!$A$1:$G$1,0))</f>
        <v>L</v>
      </c>
      <c r="K143" s="5">
        <f>INDEX(products!$A$1:$G$49, MATCH(orders!$D143, products!$A$1:$A$49,0), MATCH(orders!K$1,products!$A$1:$G$1,0))</f>
        <v>0.2</v>
      </c>
      <c r="L143" s="6">
        <f>INDEX(products!$A$1:$G$49, MATCH(orders!$D143, products!$A$1:$A$49,0), 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IF(_xlfn.XLOOKUP(C144,customers!$A$1:$A$1001,customers!$C143:$C1143,,0)=0,"",_xlfn.XLOOKUP(C144,customers!$A$1:$A$1001,customers!$C143:$C1143,,0))</f>
        <v/>
      </c>
      <c r="H144" s="2" t="str">
        <f>_xlfn.XLOOKUP(orders!C144,customers!$A$1:$A$1001,customers!$G$1:$G$1001,,0)</f>
        <v>Ireland</v>
      </c>
      <c r="I144" t="str">
        <f>INDEX(products!$A$1:$G$49, MATCH(orders!$D144, products!$A$1:$A$49,0), MATCH(orders!I$1,products!$A$1:$G$1,0))</f>
        <v>Exc</v>
      </c>
      <c r="J144" t="str">
        <f>INDEX(products!$A$1:$G$49, MATCH(orders!$D144, products!$A$1:$A$49,0), MATCH(orders!J$1,products!$A$1:$G$1,0))</f>
        <v>L</v>
      </c>
      <c r="K144" s="5">
        <f>INDEX(products!$A$1:$G$49, MATCH(orders!$D144, products!$A$1:$A$49,0), MATCH(orders!K$1,products!$A$1:$G$1,0))</f>
        <v>2.5</v>
      </c>
      <c r="L144" s="6">
        <f>INDEX(products!$A$1:$G$49, MATCH(orders!$D144, products!$A$1:$A$49,0), 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IF(_xlfn.XLOOKUP(C145,customers!$A$1:$A$1001,customers!$C144:$C1144,,0)=0,"",_xlfn.XLOOKUP(C145,customers!$A$1:$A$1001,customers!$C144:$C1144,,0))</f>
        <v>bmergue7y@umn.edu</v>
      </c>
      <c r="H145" s="2" t="str">
        <f>_xlfn.XLOOKUP(orders!C145,customers!$A$1:$A$1001,customers!$G$1:$G$1001,,0)</f>
        <v>United States</v>
      </c>
      <c r="I145" t="str">
        <f>INDEX(products!$A$1:$G$49, MATCH(orders!$D145, products!$A$1:$A$49,0), MATCH(orders!I$1,products!$A$1:$G$1,0))</f>
        <v>Lib</v>
      </c>
      <c r="J145" t="str">
        <f>INDEX(products!$A$1:$G$49, MATCH(orders!$D145, products!$A$1:$A$49,0), MATCH(orders!J$1,products!$A$1:$G$1,0))</f>
        <v>M</v>
      </c>
      <c r="K145" s="5">
        <f>INDEX(products!$A$1:$G$49, MATCH(orders!$D145, products!$A$1:$A$49,0), MATCH(orders!K$1,products!$A$1:$G$1,0))</f>
        <v>0.5</v>
      </c>
      <c r="L145" s="6">
        <f>INDEX(products!$A$1:$G$49, MATCH(orders!$D145, products!$A$1:$A$49,0), 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IF(_xlfn.XLOOKUP(C146,customers!$A$1:$A$1001,customers!$C145:$C1145,,0)=0,"",_xlfn.XLOOKUP(C146,customers!$A$1:$A$1001,customers!$C145:$C1145,,0))</f>
        <v/>
      </c>
      <c r="H146" s="2" t="str">
        <f>_xlfn.XLOOKUP(orders!C146,customers!$A$1:$A$1001,customers!$G$1:$G$1001,,0)</f>
        <v>United States</v>
      </c>
      <c r="I146" t="str">
        <f>INDEX(products!$A$1:$G$49, MATCH(orders!$D146, products!$A$1:$A$49,0), MATCH(orders!I$1,products!$A$1:$G$1,0))</f>
        <v>Exc</v>
      </c>
      <c r="J146" t="str">
        <f>INDEX(products!$A$1:$G$49, MATCH(orders!$D146, products!$A$1:$A$49,0), MATCH(orders!J$1,products!$A$1:$G$1,0))</f>
        <v>L</v>
      </c>
      <c r="K146" s="5">
        <f>INDEX(products!$A$1:$G$49, MATCH(orders!$D146, products!$A$1:$A$49,0), MATCH(orders!K$1,products!$A$1:$G$1,0))</f>
        <v>2.5</v>
      </c>
      <c r="L146" s="6">
        <f>INDEX(products!$A$1:$G$49, MATCH(orders!$D146, products!$A$1:$A$49,0), 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IF(_xlfn.XLOOKUP(C147,customers!$A$1:$A$1001,customers!$C146:$C1146,,0)=0,"",_xlfn.XLOOKUP(C147,customers!$A$1:$A$1001,customers!$C146:$C1146,,0))</f>
        <v>dduke82@vkontakte.ru</v>
      </c>
      <c r="H147" s="2" t="str">
        <f>_xlfn.XLOOKUP(orders!C147,customers!$A$1:$A$1001,customers!$G$1:$G$1001,,0)</f>
        <v>United States</v>
      </c>
      <c r="I147" t="str">
        <f>INDEX(products!$A$1:$G$49, MATCH(orders!$D147, products!$A$1:$A$49,0), MATCH(orders!I$1,products!$A$1:$G$1,0))</f>
        <v>Lib</v>
      </c>
      <c r="J147" t="str">
        <f>INDEX(products!$A$1:$G$49, MATCH(orders!$D147, products!$A$1:$A$49,0), MATCH(orders!J$1,products!$A$1:$G$1,0))</f>
        <v>M</v>
      </c>
      <c r="K147" s="5">
        <f>INDEX(products!$A$1:$G$49, MATCH(orders!$D147, products!$A$1:$A$49,0), MATCH(orders!K$1,products!$A$1:$G$1,0))</f>
        <v>0.2</v>
      </c>
      <c r="L147" s="6">
        <f>INDEX(products!$A$1:$G$49, MATCH(orders!$D147, products!$A$1:$A$49,0), 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IF(_xlfn.XLOOKUP(C148,customers!$A$1:$A$1001,customers!$C147:$C1147,,0)=0,"",_xlfn.XLOOKUP(C148,customers!$A$1:$A$1001,customers!$C147:$C1147,,0))</f>
        <v>ihussey84@mapy.cz</v>
      </c>
      <c r="H148" s="2" t="str">
        <f>_xlfn.XLOOKUP(orders!C148,customers!$A$1:$A$1001,customers!$G$1:$G$1001,,0)</f>
        <v>United States</v>
      </c>
      <c r="I148" t="str">
        <f>INDEX(products!$A$1:$G$49, MATCH(orders!$D148, products!$A$1:$A$49,0), MATCH(orders!I$1,products!$A$1:$G$1,0))</f>
        <v>Lib</v>
      </c>
      <c r="J148" t="str">
        <f>INDEX(products!$A$1:$G$49, MATCH(orders!$D148, products!$A$1:$A$49,0), MATCH(orders!J$1,products!$A$1:$G$1,0))</f>
        <v>M</v>
      </c>
      <c r="K148" s="5">
        <f>INDEX(products!$A$1:$G$49, MATCH(orders!$D148, products!$A$1:$A$49,0), MATCH(orders!K$1,products!$A$1:$G$1,0))</f>
        <v>1</v>
      </c>
      <c r="L148" s="6">
        <f>INDEX(products!$A$1:$G$49, MATCH(orders!$D148, products!$A$1:$A$49,0), 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IF(_xlfn.XLOOKUP(C149,customers!$A$1:$A$1001,customers!$C148:$C1148,,0)=0,"",_xlfn.XLOOKUP(C149,customers!$A$1:$A$1001,customers!$C148:$C1148,,0))</f>
        <v>cpinkerton85@upenn.edu</v>
      </c>
      <c r="H149" s="2" t="str">
        <f>_xlfn.XLOOKUP(orders!C149,customers!$A$1:$A$1001,customers!$G$1:$G$1001,,0)</f>
        <v>United States</v>
      </c>
      <c r="I149" t="str">
        <f>INDEX(products!$A$1:$G$49, MATCH(orders!$D149, products!$A$1:$A$49,0), MATCH(orders!I$1,products!$A$1:$G$1,0))</f>
        <v>Exc</v>
      </c>
      <c r="J149" t="str">
        <f>INDEX(products!$A$1:$G$49, MATCH(orders!$D149, products!$A$1:$A$49,0), MATCH(orders!J$1,products!$A$1:$G$1,0))</f>
        <v>M</v>
      </c>
      <c r="K149" s="5">
        <f>INDEX(products!$A$1:$G$49, MATCH(orders!$D149, products!$A$1:$A$49,0), MATCH(orders!K$1,products!$A$1:$G$1,0))</f>
        <v>1</v>
      </c>
      <c r="L149" s="6">
        <f>INDEX(products!$A$1:$G$49, MATCH(orders!$D149, products!$A$1:$A$49,0), 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IF(_xlfn.XLOOKUP(C150,customers!$A$1:$A$1001,customers!$C149:$C1149,,0)=0,"",_xlfn.XLOOKUP(C150,customers!$A$1:$A$1001,customers!$C149:$C1149,,0))</f>
        <v>dvizor88@furl.net</v>
      </c>
      <c r="H150" s="2" t="str">
        <f>_xlfn.XLOOKUP(orders!C150,customers!$A$1:$A$1001,customers!$G$1:$G$1001,,0)</f>
        <v>United States</v>
      </c>
      <c r="I150" t="str">
        <f>INDEX(products!$A$1:$G$49, MATCH(orders!$D150, products!$A$1:$A$49,0), MATCH(orders!I$1,products!$A$1:$G$1,0))</f>
        <v>Exc</v>
      </c>
      <c r="J150" t="str">
        <f>INDEX(products!$A$1:$G$49, MATCH(orders!$D150, products!$A$1:$A$49,0), MATCH(orders!J$1,products!$A$1:$G$1,0))</f>
        <v>D</v>
      </c>
      <c r="K150" s="5">
        <f>INDEX(products!$A$1:$G$49, MATCH(orders!$D150, products!$A$1:$A$49,0), MATCH(orders!K$1,products!$A$1:$G$1,0))</f>
        <v>0.2</v>
      </c>
      <c r="L150" s="6">
        <f>INDEX(products!$A$1:$G$49, MATCH(orders!$D150, products!$A$1:$A$49,0), 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IF(_xlfn.XLOOKUP(C151,customers!$A$1:$A$1001,customers!$C150:$C1150,,0)=0,"",_xlfn.XLOOKUP(C151,customers!$A$1:$A$1001,customers!$C150:$C1150,,0))</f>
        <v>klestrange8a@lulu.com</v>
      </c>
      <c r="H151" s="2" t="str">
        <f>_xlfn.XLOOKUP(orders!C151,customers!$A$1:$A$1001,customers!$G$1:$G$1001,,0)</f>
        <v>United States</v>
      </c>
      <c r="I151" t="str">
        <f>INDEX(products!$A$1:$G$49, MATCH(orders!$D151, products!$A$1:$A$49,0), MATCH(orders!I$1,products!$A$1:$G$1,0))</f>
        <v>Ara</v>
      </c>
      <c r="J151" t="str">
        <f>INDEX(products!$A$1:$G$49, MATCH(orders!$D151, products!$A$1:$A$49,0), MATCH(orders!J$1,products!$A$1:$G$1,0))</f>
        <v>M</v>
      </c>
      <c r="K151" s="5">
        <f>INDEX(products!$A$1:$G$49, MATCH(orders!$D151, products!$A$1:$A$49,0), MATCH(orders!K$1,products!$A$1:$G$1,0))</f>
        <v>2.5</v>
      </c>
      <c r="L151" s="6">
        <f>INDEX(products!$A$1:$G$49, MATCH(orders!$D151, products!$A$1:$A$49,0), 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IF(_xlfn.XLOOKUP(C152,customers!$A$1:$A$1001,customers!$C151:$C1151,,0)=0,"",_xlfn.XLOOKUP(C152,customers!$A$1:$A$1001,customers!$C151:$C1151,,0))</f>
        <v>ade8c@1und1.de</v>
      </c>
      <c r="H152" s="2" t="str">
        <f>_xlfn.XLOOKUP(orders!C152,customers!$A$1:$A$1001,customers!$G$1:$G$1001,,0)</f>
        <v>United States</v>
      </c>
      <c r="I152" t="str">
        <f>INDEX(products!$A$1:$G$49, MATCH(orders!$D152, products!$A$1:$A$49,0), MATCH(orders!I$1,products!$A$1:$G$1,0))</f>
        <v>Lib</v>
      </c>
      <c r="J152" t="str">
        <f>INDEX(products!$A$1:$G$49, MATCH(orders!$D152, products!$A$1:$A$49,0), MATCH(orders!J$1,products!$A$1:$G$1,0))</f>
        <v>D</v>
      </c>
      <c r="K152" s="5">
        <f>INDEX(products!$A$1:$G$49, MATCH(orders!$D152, products!$A$1:$A$49,0), MATCH(orders!K$1,products!$A$1:$G$1,0))</f>
        <v>1</v>
      </c>
      <c r="L152" s="6">
        <f>INDEX(products!$A$1:$G$49, MATCH(orders!$D152, products!$A$1:$A$49,0), 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IF(_xlfn.XLOOKUP(C153,customers!$A$1:$A$1001,customers!$C152:$C1152,,0)=0,"",_xlfn.XLOOKUP(C153,customers!$A$1:$A$1001,customers!$C152:$C1152,,0))</f>
        <v>pstonner8e@moonfruit.com</v>
      </c>
      <c r="H153" s="2" t="str">
        <f>_xlfn.XLOOKUP(orders!C153,customers!$A$1:$A$1001,customers!$G$1:$G$1001,,0)</f>
        <v>United States</v>
      </c>
      <c r="I153" t="str">
        <f>INDEX(products!$A$1:$G$49, MATCH(orders!$D153, products!$A$1:$A$49,0), MATCH(orders!I$1,products!$A$1:$G$1,0))</f>
        <v>Ara</v>
      </c>
      <c r="J153" t="str">
        <f>INDEX(products!$A$1:$G$49, MATCH(orders!$D153, products!$A$1:$A$49,0), MATCH(orders!J$1,products!$A$1:$G$1,0))</f>
        <v>M</v>
      </c>
      <c r="K153" s="5">
        <f>INDEX(products!$A$1:$G$49, MATCH(orders!$D153, products!$A$1:$A$49,0), MATCH(orders!K$1,products!$A$1:$G$1,0))</f>
        <v>1</v>
      </c>
      <c r="L153" s="6">
        <f>INDEX(products!$A$1:$G$49, MATCH(orders!$D153, products!$A$1:$A$49,0), 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IF(_xlfn.XLOOKUP(C154,customers!$A$1:$A$1001,customers!$C153:$C1153,,0)=0,"",_xlfn.XLOOKUP(C154,customers!$A$1:$A$1001,customers!$C153:$C1153,,0))</f>
        <v>rwhife8g@360.cn</v>
      </c>
      <c r="H154" s="2" t="str">
        <f>_xlfn.XLOOKUP(orders!C154,customers!$A$1:$A$1001,customers!$G$1:$G$1001,,0)</f>
        <v>United States</v>
      </c>
      <c r="I154" t="str">
        <f>INDEX(products!$A$1:$G$49, MATCH(orders!$D154, products!$A$1:$A$49,0), MATCH(orders!I$1,products!$A$1:$G$1,0))</f>
        <v>Rob</v>
      </c>
      <c r="J154" t="str">
        <f>INDEX(products!$A$1:$G$49, MATCH(orders!$D154, products!$A$1:$A$49,0), MATCH(orders!J$1,products!$A$1:$G$1,0))</f>
        <v>M</v>
      </c>
      <c r="K154" s="5">
        <f>INDEX(products!$A$1:$G$49, MATCH(orders!$D154, products!$A$1:$A$49,0), MATCH(orders!K$1,products!$A$1:$G$1,0))</f>
        <v>2.5</v>
      </c>
      <c r="L154" s="6">
        <f>INDEX(products!$A$1:$G$49, MATCH(orders!$D154, products!$A$1:$A$49,0), 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IF(_xlfn.XLOOKUP(C155,customers!$A$1:$A$1001,customers!$C154:$C1154,,0)=0,"",_xlfn.XLOOKUP(C155,customers!$A$1:$A$1001,customers!$C154:$C1154,,0))</f>
        <v>jbagot8i@mac.com</v>
      </c>
      <c r="H155" s="2" t="str">
        <f>_xlfn.XLOOKUP(orders!C155,customers!$A$1:$A$1001,customers!$G$1:$G$1001,,0)</f>
        <v>United States</v>
      </c>
      <c r="I155" t="str">
        <f>INDEX(products!$A$1:$G$49, MATCH(orders!$D155, products!$A$1:$A$49,0), MATCH(orders!I$1,products!$A$1:$G$1,0))</f>
        <v>Rob</v>
      </c>
      <c r="J155" t="str">
        <f>INDEX(products!$A$1:$G$49, MATCH(orders!$D155, products!$A$1:$A$49,0), MATCH(orders!J$1,products!$A$1:$G$1,0))</f>
        <v>D</v>
      </c>
      <c r="K155" s="5">
        <f>INDEX(products!$A$1:$G$49, MATCH(orders!$D155, products!$A$1:$A$49,0), MATCH(orders!K$1,products!$A$1:$G$1,0))</f>
        <v>0.2</v>
      </c>
      <c r="L155" s="6">
        <f>INDEX(products!$A$1:$G$49, MATCH(orders!$D155, products!$A$1:$A$49,0), 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IF(_xlfn.XLOOKUP(C156,customers!$A$1:$A$1001,customers!$C155:$C1155,,0)=0,"",_xlfn.XLOOKUP(C156,customers!$A$1:$A$1001,customers!$C155:$C1155,,0))</f>
        <v>cfluin8k@flickr.com</v>
      </c>
      <c r="H156" s="2" t="str">
        <f>_xlfn.XLOOKUP(orders!C156,customers!$A$1:$A$1001,customers!$G$1:$G$1001,,0)</f>
        <v>United States</v>
      </c>
      <c r="I156" t="str">
        <f>INDEX(products!$A$1:$G$49, MATCH(orders!$D156, products!$A$1:$A$49,0), MATCH(orders!I$1,products!$A$1:$G$1,0))</f>
        <v>Ara</v>
      </c>
      <c r="J156" t="str">
        <f>INDEX(products!$A$1:$G$49, MATCH(orders!$D156, products!$A$1:$A$49,0), MATCH(orders!J$1,products!$A$1:$G$1,0))</f>
        <v>D</v>
      </c>
      <c r="K156" s="5">
        <f>INDEX(products!$A$1:$G$49, MATCH(orders!$D156, products!$A$1:$A$49,0), MATCH(orders!K$1,products!$A$1:$G$1,0))</f>
        <v>2.5</v>
      </c>
      <c r="L156" s="6">
        <f>INDEX(products!$A$1:$G$49, MATCH(orders!$D156, products!$A$1:$A$49,0), 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IF(_xlfn.XLOOKUP(C157,customers!$A$1:$A$1001,customers!$C156:$C1156,,0)=0,"",_xlfn.XLOOKUP(C157,customers!$A$1:$A$1001,customers!$C156:$C1156,,0))</f>
        <v>pbrydell8m@bloglovin.com</v>
      </c>
      <c r="H157" s="2" t="str">
        <f>_xlfn.XLOOKUP(orders!C157,customers!$A$1:$A$1001,customers!$G$1:$G$1001,,0)</f>
        <v>United States</v>
      </c>
      <c r="I157" t="str">
        <f>INDEX(products!$A$1:$G$49, MATCH(orders!$D157, products!$A$1:$A$49,0), MATCH(orders!I$1,products!$A$1:$G$1,0))</f>
        <v>Ara</v>
      </c>
      <c r="J157" t="str">
        <f>INDEX(products!$A$1:$G$49, MATCH(orders!$D157, products!$A$1:$A$49,0), MATCH(orders!J$1,products!$A$1:$G$1,0))</f>
        <v>M</v>
      </c>
      <c r="K157" s="5">
        <f>INDEX(products!$A$1:$G$49, MATCH(orders!$D157, products!$A$1:$A$49,0), MATCH(orders!K$1,products!$A$1:$G$1,0))</f>
        <v>2.5</v>
      </c>
      <c r="L157" s="6">
        <f>INDEX(products!$A$1:$G$49, MATCH(orders!$D157, products!$A$1:$A$49,0), 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IF(_xlfn.XLOOKUP(C158,customers!$A$1:$A$1001,customers!$C157:$C1157,,0)=0,"",_xlfn.XLOOKUP(C158,customers!$A$1:$A$1001,customers!$C157:$C1157,,0))</f>
        <v>nleethem8o@mac.com</v>
      </c>
      <c r="H158" s="2" t="str">
        <f>_xlfn.XLOOKUP(orders!C158,customers!$A$1:$A$1001,customers!$G$1:$G$1001,,0)</f>
        <v>United States</v>
      </c>
      <c r="I158" t="str">
        <f>INDEX(products!$A$1:$G$49, MATCH(orders!$D158, products!$A$1:$A$49,0), MATCH(orders!I$1,products!$A$1:$G$1,0))</f>
        <v>Ara</v>
      </c>
      <c r="J158" t="str">
        <f>INDEX(products!$A$1:$G$49, MATCH(orders!$D158, products!$A$1:$A$49,0), MATCH(orders!J$1,products!$A$1:$G$1,0))</f>
        <v>M</v>
      </c>
      <c r="K158" s="5">
        <f>INDEX(products!$A$1:$G$49, MATCH(orders!$D158, products!$A$1:$A$49,0), MATCH(orders!K$1,products!$A$1:$G$1,0))</f>
        <v>2.5</v>
      </c>
      <c r="L158" s="6">
        <f>INDEX(products!$A$1:$G$49, MATCH(orders!$D158, products!$A$1:$A$49,0), 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IF(_xlfn.XLOOKUP(C159,customers!$A$1:$A$1001,customers!$C158:$C1158,,0)=0,"",_xlfn.XLOOKUP(C159,customers!$A$1:$A$1001,customers!$C158:$C1158,,0))</f>
        <v/>
      </c>
      <c r="H159" s="2" t="str">
        <f>_xlfn.XLOOKUP(orders!C159,customers!$A$1:$A$1001,customers!$G$1:$G$1001,,0)</f>
        <v>Ireland</v>
      </c>
      <c r="I159" t="str">
        <f>INDEX(products!$A$1:$G$49, MATCH(orders!$D159, products!$A$1:$A$49,0), MATCH(orders!I$1,products!$A$1:$G$1,0))</f>
        <v>Rob</v>
      </c>
      <c r="J159" t="str">
        <f>INDEX(products!$A$1:$G$49, MATCH(orders!$D159, products!$A$1:$A$49,0), MATCH(orders!J$1,products!$A$1:$G$1,0))</f>
        <v>D</v>
      </c>
      <c r="K159" s="5">
        <f>INDEX(products!$A$1:$G$49, MATCH(orders!$D159, products!$A$1:$A$49,0), MATCH(orders!K$1,products!$A$1:$G$1,0))</f>
        <v>2.5</v>
      </c>
      <c r="L159" s="6">
        <f>INDEX(products!$A$1:$G$49, MATCH(orders!$D159, products!$A$1:$A$49,0), 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IF(_xlfn.XLOOKUP(C160,customers!$A$1:$A$1001,customers!$C159:$C1159,,0)=0,"",_xlfn.XLOOKUP(C160,customers!$A$1:$A$1001,customers!$C159:$C1159,,0))</f>
        <v>nlush8s@dedecms.com</v>
      </c>
      <c r="H160" s="2" t="str">
        <f>_xlfn.XLOOKUP(orders!C160,customers!$A$1:$A$1001,customers!$G$1:$G$1001,,0)</f>
        <v>United States</v>
      </c>
      <c r="I160" t="str">
        <f>INDEX(products!$A$1:$G$49, MATCH(orders!$D160, products!$A$1:$A$49,0), MATCH(orders!I$1,products!$A$1:$G$1,0))</f>
        <v>Rob</v>
      </c>
      <c r="J160" t="str">
        <f>INDEX(products!$A$1:$G$49, MATCH(orders!$D160, products!$A$1:$A$49,0), MATCH(orders!J$1,products!$A$1:$G$1,0))</f>
        <v>D</v>
      </c>
      <c r="K160" s="5">
        <f>INDEX(products!$A$1:$G$49, MATCH(orders!$D160, products!$A$1:$A$49,0), MATCH(orders!K$1,products!$A$1:$G$1,0))</f>
        <v>2.5</v>
      </c>
      <c r="L160" s="6">
        <f>INDEX(products!$A$1:$G$49, MATCH(orders!$D160, products!$A$1:$A$49,0), 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IF(_xlfn.XLOOKUP(C161,customers!$A$1:$A$1001,customers!$C160:$C1160,,0)=0,"",_xlfn.XLOOKUP(C161,customers!$A$1:$A$1001,customers!$C160:$C1160,,0))</f>
        <v>tbennison8u@google.cn</v>
      </c>
      <c r="H161" s="2" t="str">
        <f>_xlfn.XLOOKUP(orders!C161,customers!$A$1:$A$1001,customers!$G$1:$G$1001,,0)</f>
        <v>United States</v>
      </c>
      <c r="I161" t="str">
        <f>INDEX(products!$A$1:$G$49, MATCH(orders!$D161, products!$A$1:$A$49,0), MATCH(orders!I$1,products!$A$1:$G$1,0))</f>
        <v>Lib</v>
      </c>
      <c r="J161" t="str">
        <f>INDEX(products!$A$1:$G$49, MATCH(orders!$D161, products!$A$1:$A$49,0), MATCH(orders!J$1,products!$A$1:$G$1,0))</f>
        <v>L</v>
      </c>
      <c r="K161" s="5">
        <f>INDEX(products!$A$1:$G$49, MATCH(orders!$D161, products!$A$1:$A$49,0), MATCH(orders!K$1,products!$A$1:$G$1,0))</f>
        <v>2.5</v>
      </c>
      <c r="L161" s="6">
        <f>INDEX(products!$A$1:$G$49, MATCH(orders!$D161, products!$A$1:$A$49,0), 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IF(_xlfn.XLOOKUP(C162,customers!$A$1:$A$1001,customers!$C161:$C1161,,0)=0,"",_xlfn.XLOOKUP(C162,customers!$A$1:$A$1001,customers!$C161:$C1161,,0))</f>
        <v>fcusick8w@hatena.ne.jp</v>
      </c>
      <c r="H162" s="2" t="str">
        <f>_xlfn.XLOOKUP(orders!C162,customers!$A$1:$A$1001,customers!$G$1:$G$1001,,0)</f>
        <v>United States</v>
      </c>
      <c r="I162" t="str">
        <f>INDEX(products!$A$1:$G$49, MATCH(orders!$D162, products!$A$1:$A$49,0), MATCH(orders!I$1,products!$A$1:$G$1,0))</f>
        <v>Exc</v>
      </c>
      <c r="J162" t="str">
        <f>INDEX(products!$A$1:$G$49, MATCH(orders!$D162, products!$A$1:$A$49,0), MATCH(orders!J$1,products!$A$1:$G$1,0))</f>
        <v>M</v>
      </c>
      <c r="K162" s="5">
        <f>INDEX(products!$A$1:$G$49, MATCH(orders!$D162, products!$A$1:$A$49,0), MATCH(orders!K$1,products!$A$1:$G$1,0))</f>
        <v>0.5</v>
      </c>
      <c r="L162" s="6">
        <f>INDEX(products!$A$1:$G$49, MATCH(orders!$D162, products!$A$1:$A$49,0), 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IF(_xlfn.XLOOKUP(C163,customers!$A$1:$A$1001,customers!$C162:$C1162,,0)=0,"",_xlfn.XLOOKUP(C163,customers!$A$1:$A$1001,customers!$C162:$C1162,,0))</f>
        <v>sjeyness8y@biglobe.ne.jp</v>
      </c>
      <c r="H163" s="2" t="str">
        <f>_xlfn.XLOOKUP(orders!C163,customers!$A$1:$A$1001,customers!$G$1:$G$1001,,0)</f>
        <v>United States</v>
      </c>
      <c r="I163" t="str">
        <f>INDEX(products!$A$1:$G$49, MATCH(orders!$D163, products!$A$1:$A$49,0), MATCH(orders!I$1,products!$A$1:$G$1,0))</f>
        <v>Ara</v>
      </c>
      <c r="J163" t="str">
        <f>INDEX(products!$A$1:$G$49, MATCH(orders!$D163, products!$A$1:$A$49,0), MATCH(orders!J$1,products!$A$1:$G$1,0))</f>
        <v>L</v>
      </c>
      <c r="K163" s="5">
        <f>INDEX(products!$A$1:$G$49, MATCH(orders!$D163, products!$A$1:$A$49,0), MATCH(orders!K$1,products!$A$1:$G$1,0))</f>
        <v>0.5</v>
      </c>
      <c r="L163" s="6">
        <f>INDEX(products!$A$1:$G$49, MATCH(orders!$D163, products!$A$1:$A$49,0), 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IF(_xlfn.XLOOKUP(C164,customers!$A$1:$A$1001,customers!$C163:$C1163,,0)=0,"",_xlfn.XLOOKUP(C164,customers!$A$1:$A$1001,customers!$C163:$C1163,,0))</f>
        <v/>
      </c>
      <c r="H164" s="2" t="str">
        <f>_xlfn.XLOOKUP(orders!C164,customers!$A$1:$A$1001,customers!$G$1:$G$1001,,0)</f>
        <v>United States</v>
      </c>
      <c r="I164" t="str">
        <f>INDEX(products!$A$1:$G$49, MATCH(orders!$D164, products!$A$1:$A$49,0), MATCH(orders!I$1,products!$A$1:$G$1,0))</f>
        <v>Exc</v>
      </c>
      <c r="J164" t="str">
        <f>INDEX(products!$A$1:$G$49, MATCH(orders!$D164, products!$A$1:$A$49,0), MATCH(orders!J$1,products!$A$1:$G$1,0))</f>
        <v>D</v>
      </c>
      <c r="K164" s="5">
        <f>INDEX(products!$A$1:$G$49, MATCH(orders!$D164, products!$A$1:$A$49,0), MATCH(orders!K$1,products!$A$1:$G$1,0))</f>
        <v>0.5</v>
      </c>
      <c r="L164" s="6">
        <f>INDEX(products!$A$1:$G$49, MATCH(orders!$D164, products!$A$1:$A$49,0), 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IF(_xlfn.XLOOKUP(C165,customers!$A$1:$A$1001,customers!$C164:$C1164,,0)=0,"",_xlfn.XLOOKUP(C165,customers!$A$1:$A$1001,customers!$C164:$C1164,,0))</f>
        <v/>
      </c>
      <c r="H165" s="2" t="str">
        <f>_xlfn.XLOOKUP(orders!C165,customers!$A$1:$A$1001,customers!$G$1:$G$1001,,0)</f>
        <v>United States</v>
      </c>
      <c r="I165" t="str">
        <f>INDEX(products!$A$1:$G$49, MATCH(orders!$D165, products!$A$1:$A$49,0), MATCH(orders!I$1,products!$A$1:$G$1,0))</f>
        <v>Rob</v>
      </c>
      <c r="J165" t="str">
        <f>INDEX(products!$A$1:$G$49, MATCH(orders!$D165, products!$A$1:$A$49,0), MATCH(orders!J$1,products!$A$1:$G$1,0))</f>
        <v>D</v>
      </c>
      <c r="K165" s="5">
        <f>INDEX(products!$A$1:$G$49, MATCH(orders!$D165, products!$A$1:$A$49,0), MATCH(orders!K$1,products!$A$1:$G$1,0))</f>
        <v>0.2</v>
      </c>
      <c r="L165" s="6">
        <f>INDEX(products!$A$1:$G$49, MATCH(orders!$D165, products!$A$1:$A$49,0), 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IF(_xlfn.XLOOKUP(C166,customers!$A$1:$A$1001,customers!$C165:$C1165,,0)=0,"",_xlfn.XLOOKUP(C166,customers!$A$1:$A$1001,customers!$C165:$C1165,,0))</f>
        <v/>
      </c>
      <c r="H166" s="2" t="str">
        <f>_xlfn.XLOOKUP(orders!C166,customers!$A$1:$A$1001,customers!$G$1:$G$1001,,0)</f>
        <v>Ireland</v>
      </c>
      <c r="I166" t="str">
        <f>INDEX(products!$A$1:$G$49, MATCH(orders!$D166, products!$A$1:$A$49,0), MATCH(orders!I$1,products!$A$1:$G$1,0))</f>
        <v>Exc</v>
      </c>
      <c r="J166" t="str">
        <f>INDEX(products!$A$1:$G$49, MATCH(orders!$D166, products!$A$1:$A$49,0), MATCH(orders!J$1,products!$A$1:$G$1,0))</f>
        <v>D</v>
      </c>
      <c r="K166" s="5">
        <f>INDEX(products!$A$1:$G$49, MATCH(orders!$D166, products!$A$1:$A$49,0), MATCH(orders!K$1,products!$A$1:$G$1,0))</f>
        <v>0.5</v>
      </c>
      <c r="L166" s="6">
        <f>INDEX(products!$A$1:$G$49, MATCH(orders!$D166, products!$A$1:$A$49,0), 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IF(_xlfn.XLOOKUP(C167,customers!$A$1:$A$1001,customers!$C166:$C1166,,0)=0,"",_xlfn.XLOOKUP(C167,customers!$A$1:$A$1001,customers!$C166:$C1166,,0))</f>
        <v>fdrogan96@gnu.org</v>
      </c>
      <c r="H167" s="2" t="str">
        <f>_xlfn.XLOOKUP(orders!C167,customers!$A$1:$A$1001,customers!$G$1:$G$1001,,0)</f>
        <v>United States</v>
      </c>
      <c r="I167" t="str">
        <f>INDEX(products!$A$1:$G$49, MATCH(orders!$D167, products!$A$1:$A$49,0), MATCH(orders!I$1,products!$A$1:$G$1,0))</f>
        <v>Rob</v>
      </c>
      <c r="J167" t="str">
        <f>INDEX(products!$A$1:$G$49, MATCH(orders!$D167, products!$A$1:$A$49,0), MATCH(orders!J$1,products!$A$1:$G$1,0))</f>
        <v>D</v>
      </c>
      <c r="K167" s="5">
        <f>INDEX(products!$A$1:$G$49, MATCH(orders!$D167, products!$A$1:$A$49,0), MATCH(orders!K$1,products!$A$1:$G$1,0))</f>
        <v>1</v>
      </c>
      <c r="L167" s="6">
        <f>INDEX(products!$A$1:$G$49, MATCH(orders!$D167, products!$A$1:$A$49,0), 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IF(_xlfn.XLOOKUP(C168,customers!$A$1:$A$1001,customers!$C167:$C1167,,0)=0,"",_xlfn.XLOOKUP(C168,customers!$A$1:$A$1001,customers!$C167:$C1167,,0))</f>
        <v>qparsons98@blogtalkradio.com</v>
      </c>
      <c r="H168" s="2" t="str">
        <f>_xlfn.XLOOKUP(orders!C168,customers!$A$1:$A$1001,customers!$G$1:$G$1001,,0)</f>
        <v>United States</v>
      </c>
      <c r="I168" t="str">
        <f>INDEX(products!$A$1:$G$49, MATCH(orders!$D168, products!$A$1:$A$49,0), MATCH(orders!I$1,products!$A$1:$G$1,0))</f>
        <v>Rob</v>
      </c>
      <c r="J168" t="str">
        <f>INDEX(products!$A$1:$G$49, MATCH(orders!$D168, products!$A$1:$A$49,0), MATCH(orders!J$1,products!$A$1:$G$1,0))</f>
        <v>D</v>
      </c>
      <c r="K168" s="5">
        <f>INDEX(products!$A$1:$G$49, MATCH(orders!$D168, products!$A$1:$A$49,0), MATCH(orders!K$1,products!$A$1:$G$1,0))</f>
        <v>0.5</v>
      </c>
      <c r="L168" s="6">
        <f>INDEX(products!$A$1:$G$49, MATCH(orders!$D168, products!$A$1:$A$49,0), 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IF(_xlfn.XLOOKUP(C169,customers!$A$1:$A$1001,customers!$C168:$C1168,,0)=0,"",_xlfn.XLOOKUP(C169,customers!$A$1:$A$1001,customers!$C168:$C1168,,0))</f>
        <v/>
      </c>
      <c r="H169" s="2" t="str">
        <f>_xlfn.XLOOKUP(orders!C169,customers!$A$1:$A$1001,customers!$G$1:$G$1001,,0)</f>
        <v>United States</v>
      </c>
      <c r="I169" t="str">
        <f>INDEX(products!$A$1:$G$49, MATCH(orders!$D169, products!$A$1:$A$49,0), MATCH(orders!I$1,products!$A$1:$G$1,0))</f>
        <v>Exc</v>
      </c>
      <c r="J169" t="str">
        <f>INDEX(products!$A$1:$G$49, MATCH(orders!$D169, products!$A$1:$A$49,0), MATCH(orders!J$1,products!$A$1:$G$1,0))</f>
        <v>M</v>
      </c>
      <c r="K169" s="5">
        <f>INDEX(products!$A$1:$G$49, MATCH(orders!$D169, products!$A$1:$A$49,0), MATCH(orders!K$1,products!$A$1:$G$1,0))</f>
        <v>0.5</v>
      </c>
      <c r="L169" s="6">
        <f>INDEX(products!$A$1:$G$49, MATCH(orders!$D169, products!$A$1:$A$49,0), 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IF(_xlfn.XLOOKUP(C170,customers!$A$1:$A$1001,customers!$C169:$C1169,,0)=0,"",_xlfn.XLOOKUP(C170,customers!$A$1:$A$1001,customers!$C169:$C1169,,0))</f>
        <v>tomoylan9c@liveinternet.ru</v>
      </c>
      <c r="H170" s="2" t="str">
        <f>_xlfn.XLOOKUP(orders!C170,customers!$A$1:$A$1001,customers!$G$1:$G$1001,,0)</f>
        <v>Ireland</v>
      </c>
      <c r="I170" t="str">
        <f>INDEX(products!$A$1:$G$49, MATCH(orders!$D170, products!$A$1:$A$49,0), MATCH(orders!I$1,products!$A$1:$G$1,0))</f>
        <v>Ara</v>
      </c>
      <c r="J170" t="str">
        <f>INDEX(products!$A$1:$G$49, MATCH(orders!$D170, products!$A$1:$A$49,0), MATCH(orders!J$1,products!$A$1:$G$1,0))</f>
        <v>M</v>
      </c>
      <c r="K170" s="5">
        <f>INDEX(products!$A$1:$G$49, MATCH(orders!$D170, products!$A$1:$A$49,0), MATCH(orders!K$1,products!$A$1:$G$1,0))</f>
        <v>0.5</v>
      </c>
      <c r="L170" s="6">
        <f>INDEX(products!$A$1:$G$49, MATCH(orders!$D170, products!$A$1:$A$49,0), 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IF(_xlfn.XLOOKUP(C171,customers!$A$1:$A$1001,customers!$C170:$C1170,,0)=0,"",_xlfn.XLOOKUP(C171,customers!$A$1:$A$1001,customers!$C170:$C1170,,0))</f>
        <v>wfetherston9e@constantcontact.com</v>
      </c>
      <c r="H171" s="2" t="str">
        <f>_xlfn.XLOOKUP(orders!C171,customers!$A$1:$A$1001,customers!$G$1:$G$1001,,0)</f>
        <v>Ireland</v>
      </c>
      <c r="I171" t="str">
        <f>INDEX(products!$A$1:$G$49, MATCH(orders!$D171, products!$A$1:$A$49,0), MATCH(orders!I$1,products!$A$1:$G$1,0))</f>
        <v>Rob</v>
      </c>
      <c r="J171" t="str">
        <f>INDEX(products!$A$1:$G$49, MATCH(orders!$D171, products!$A$1:$A$49,0), MATCH(orders!J$1,products!$A$1:$G$1,0))</f>
        <v>D</v>
      </c>
      <c r="K171" s="5">
        <f>INDEX(products!$A$1:$G$49, MATCH(orders!$D171, products!$A$1:$A$49,0), MATCH(orders!K$1,products!$A$1:$G$1,0))</f>
        <v>1</v>
      </c>
      <c r="L171" s="6">
        <f>INDEX(products!$A$1:$G$49, MATCH(orders!$D171, products!$A$1:$A$49,0), 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IF(_xlfn.XLOOKUP(C172,customers!$A$1:$A$1001,customers!$C171:$C1171,,0)=0,"",_xlfn.XLOOKUP(C172,customers!$A$1:$A$1001,customers!$C171:$C1171,,0))</f>
        <v>wgiorgioni9g@wikipedia.org</v>
      </c>
      <c r="H172" s="2" t="str">
        <f>_xlfn.XLOOKUP(orders!C172,customers!$A$1:$A$1001,customers!$G$1:$G$1001,,0)</f>
        <v>United Kingdom</v>
      </c>
      <c r="I172" t="str">
        <f>INDEX(products!$A$1:$G$49, MATCH(orders!$D172, products!$A$1:$A$49,0), MATCH(orders!I$1,products!$A$1:$G$1,0))</f>
        <v>Exc</v>
      </c>
      <c r="J172" t="str">
        <f>INDEX(products!$A$1:$G$49, MATCH(orders!$D172, products!$A$1:$A$49,0), MATCH(orders!J$1,products!$A$1:$G$1,0))</f>
        <v>L</v>
      </c>
      <c r="K172" s="5">
        <f>INDEX(products!$A$1:$G$49, MATCH(orders!$D172, products!$A$1:$A$49,0), MATCH(orders!K$1,products!$A$1:$G$1,0))</f>
        <v>2.5</v>
      </c>
      <c r="L172" s="6">
        <f>INDEX(products!$A$1:$G$49, MATCH(orders!$D172, products!$A$1:$A$49,0), 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IF(_xlfn.XLOOKUP(C173,customers!$A$1:$A$1001,customers!$C172:$C1172,,0)=0,"",_xlfn.XLOOKUP(C173,customers!$A$1:$A$1001,customers!$C172:$C1172,,0))</f>
        <v>cfranseco9i@phoca.cz</v>
      </c>
      <c r="H173" s="2" t="str">
        <f>_xlfn.XLOOKUP(orders!C173,customers!$A$1:$A$1001,customers!$G$1:$G$1001,,0)</f>
        <v>United States</v>
      </c>
      <c r="I173" t="str">
        <f>INDEX(products!$A$1:$G$49, MATCH(orders!$D173, products!$A$1:$A$49,0), MATCH(orders!I$1,products!$A$1:$G$1,0))</f>
        <v>Exc</v>
      </c>
      <c r="J173" t="str">
        <f>INDEX(products!$A$1:$G$49, MATCH(orders!$D173, products!$A$1:$A$49,0), MATCH(orders!J$1,products!$A$1:$G$1,0))</f>
        <v>M</v>
      </c>
      <c r="K173" s="5">
        <f>INDEX(products!$A$1:$G$49, MATCH(orders!$D173, products!$A$1:$A$49,0), MATCH(orders!K$1,products!$A$1:$G$1,0))</f>
        <v>2.5</v>
      </c>
      <c r="L173" s="6">
        <f>INDEX(products!$A$1:$G$49, MATCH(orders!$D173, products!$A$1:$A$49,0), 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IF(_xlfn.XLOOKUP(C174,customers!$A$1:$A$1001,customers!$C173:$C1173,,0)=0,"",_xlfn.XLOOKUP(C174,customers!$A$1:$A$1001,customers!$C173:$C1173,,0))</f>
        <v/>
      </c>
      <c r="H174" s="2" t="str">
        <f>_xlfn.XLOOKUP(orders!C174,customers!$A$1:$A$1001,customers!$G$1:$G$1001,,0)</f>
        <v>Ireland</v>
      </c>
      <c r="I174" t="str">
        <f>INDEX(products!$A$1:$G$49, MATCH(orders!$D174, products!$A$1:$A$49,0), MATCH(orders!I$1,products!$A$1:$G$1,0))</f>
        <v>Exc</v>
      </c>
      <c r="J174" t="str">
        <f>INDEX(products!$A$1:$G$49, MATCH(orders!$D174, products!$A$1:$A$49,0), MATCH(orders!J$1,products!$A$1:$G$1,0))</f>
        <v>D</v>
      </c>
      <c r="K174" s="5">
        <f>INDEX(products!$A$1:$G$49, MATCH(orders!$D174, products!$A$1:$A$49,0), MATCH(orders!K$1,products!$A$1:$G$1,0))</f>
        <v>0.5</v>
      </c>
      <c r="L174" s="6">
        <f>INDEX(products!$A$1:$G$49, MATCH(orders!$D174, products!$A$1:$A$49,0), 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IF(_xlfn.XLOOKUP(C175,customers!$A$1:$A$1001,customers!$C174:$C1174,,0)=0,"",_xlfn.XLOOKUP(C175,customers!$A$1:$A$1001,customers!$C174:$C1174,,0))</f>
        <v>rworg9m@arstechnica.com</v>
      </c>
      <c r="H175" s="2" t="str">
        <f>_xlfn.XLOOKUP(orders!C175,customers!$A$1:$A$1001,customers!$G$1:$G$1001,,0)</f>
        <v>United States</v>
      </c>
      <c r="I175" t="str">
        <f>INDEX(products!$A$1:$G$49, MATCH(orders!$D175, products!$A$1:$A$49,0), MATCH(orders!I$1,products!$A$1:$G$1,0))</f>
        <v>Rob</v>
      </c>
      <c r="J175" t="str">
        <f>INDEX(products!$A$1:$G$49, MATCH(orders!$D175, products!$A$1:$A$49,0), MATCH(orders!J$1,products!$A$1:$G$1,0))</f>
        <v>M</v>
      </c>
      <c r="K175" s="5">
        <f>INDEX(products!$A$1:$G$49, MATCH(orders!$D175, products!$A$1:$A$49,0), MATCH(orders!K$1,products!$A$1:$G$1,0))</f>
        <v>2.5</v>
      </c>
      <c r="L175" s="6">
        <f>INDEX(products!$A$1:$G$49, MATCH(orders!$D175, products!$A$1:$A$49,0), 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IF(_xlfn.XLOOKUP(C176,customers!$A$1:$A$1001,customers!$C175:$C1175,,0)=0,"",_xlfn.XLOOKUP(C176,customers!$A$1:$A$1001,customers!$C175:$C1175,,0))</f>
        <v>skeynd9o@narod.ru</v>
      </c>
      <c r="H176" s="2" t="str">
        <f>_xlfn.XLOOKUP(orders!C176,customers!$A$1:$A$1001,customers!$G$1:$G$1001,,0)</f>
        <v>United States</v>
      </c>
      <c r="I176" t="str">
        <f>INDEX(products!$A$1:$G$49, MATCH(orders!$D176, products!$A$1:$A$49,0), MATCH(orders!I$1,products!$A$1:$G$1,0))</f>
        <v>Exc</v>
      </c>
      <c r="J176" t="str">
        <f>INDEX(products!$A$1:$G$49, MATCH(orders!$D176, products!$A$1:$A$49,0), MATCH(orders!J$1,products!$A$1:$G$1,0))</f>
        <v>L</v>
      </c>
      <c r="K176" s="5">
        <f>INDEX(products!$A$1:$G$49, MATCH(orders!$D176, products!$A$1:$A$49,0), MATCH(orders!K$1,products!$A$1:$G$1,0))</f>
        <v>2.5</v>
      </c>
      <c r="L176" s="6">
        <f>INDEX(products!$A$1:$G$49, MATCH(orders!$D176, products!$A$1:$A$49,0), 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IF(_xlfn.XLOOKUP(C177,customers!$A$1:$A$1001,customers!$C176:$C1176,,0)=0,"",_xlfn.XLOOKUP(C177,customers!$A$1:$A$1001,customers!$C176:$C1176,,0))</f>
        <v>jawdry9q@utexas.edu</v>
      </c>
      <c r="H177" s="2" t="str">
        <f>_xlfn.XLOOKUP(orders!C177,customers!$A$1:$A$1001,customers!$G$1:$G$1001,,0)</f>
        <v>United States</v>
      </c>
      <c r="I177" t="str">
        <f>INDEX(products!$A$1:$G$49, MATCH(orders!$D177, products!$A$1:$A$49,0), MATCH(orders!I$1,products!$A$1:$G$1,0))</f>
        <v>Exc</v>
      </c>
      <c r="J177" t="str">
        <f>INDEX(products!$A$1:$G$49, MATCH(orders!$D177, products!$A$1:$A$49,0), MATCH(orders!J$1,products!$A$1:$G$1,0))</f>
        <v>M</v>
      </c>
      <c r="K177" s="5">
        <f>INDEX(products!$A$1:$G$49, MATCH(orders!$D177, products!$A$1:$A$49,0), MATCH(orders!K$1,products!$A$1:$G$1,0))</f>
        <v>2.5</v>
      </c>
      <c r="L177" s="6">
        <f>INDEX(products!$A$1:$G$49, MATCH(orders!$D177, products!$A$1:$A$49,0), 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IF(_xlfn.XLOOKUP(C178,customers!$A$1:$A$1001,customers!$C177:$C1177,,0)=0,"",_xlfn.XLOOKUP(C178,customers!$A$1:$A$1001,customers!$C177:$C1177,,0))</f>
        <v>sbaulcombe9s@dropbox.com</v>
      </c>
      <c r="H178" s="2" t="str">
        <f>_xlfn.XLOOKUP(orders!C178,customers!$A$1:$A$1001,customers!$G$1:$G$1001,,0)</f>
        <v>United States</v>
      </c>
      <c r="I178" t="str">
        <f>INDEX(products!$A$1:$G$49, MATCH(orders!$D178, products!$A$1:$A$49,0), MATCH(orders!I$1,products!$A$1:$G$1,0))</f>
        <v>Exc</v>
      </c>
      <c r="J178" t="str">
        <f>INDEX(products!$A$1:$G$49, MATCH(orders!$D178, products!$A$1:$A$49,0), MATCH(orders!J$1,products!$A$1:$G$1,0))</f>
        <v>L</v>
      </c>
      <c r="K178" s="5">
        <f>INDEX(products!$A$1:$G$49, MATCH(orders!$D178, products!$A$1:$A$49,0), MATCH(orders!K$1,products!$A$1:$G$1,0))</f>
        <v>2.5</v>
      </c>
      <c r="L178" s="6">
        <f>INDEX(products!$A$1:$G$49, MATCH(orders!$D178, products!$A$1:$A$49,0), 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IF(_xlfn.XLOOKUP(C179,customers!$A$1:$A$1001,customers!$C178:$C1178,,0)=0,"",_xlfn.XLOOKUP(C179,customers!$A$1:$A$1001,customers!$C178:$C1178,,0))</f>
        <v>jcaldicott9u@usda.gov</v>
      </c>
      <c r="H179" s="2" t="str">
        <f>_xlfn.XLOOKUP(orders!C179,customers!$A$1:$A$1001,customers!$G$1:$G$1001,,0)</f>
        <v>United States</v>
      </c>
      <c r="I179" t="str">
        <f>INDEX(products!$A$1:$G$49, MATCH(orders!$D179, products!$A$1:$A$49,0), MATCH(orders!I$1,products!$A$1:$G$1,0))</f>
        <v>Rob</v>
      </c>
      <c r="J179" t="str">
        <f>INDEX(products!$A$1:$G$49, MATCH(orders!$D179, products!$A$1:$A$49,0), MATCH(orders!J$1,products!$A$1:$G$1,0))</f>
        <v>L</v>
      </c>
      <c r="K179" s="5">
        <f>INDEX(products!$A$1:$G$49, MATCH(orders!$D179, products!$A$1:$A$49,0), MATCH(orders!K$1,products!$A$1:$G$1,0))</f>
        <v>2.5</v>
      </c>
      <c r="L179" s="6">
        <f>INDEX(products!$A$1:$G$49, MATCH(orders!$D179, products!$A$1:$A$49,0), 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IF(_xlfn.XLOOKUP(C180,customers!$A$1:$A$1001,customers!$C179:$C1179,,0)=0,"",_xlfn.XLOOKUP(C180,customers!$A$1:$A$1001,customers!$C179:$C1179,,0))</f>
        <v>wromao9w@chronoengine.com</v>
      </c>
      <c r="H180" s="2" t="str">
        <f>_xlfn.XLOOKUP(orders!C180,customers!$A$1:$A$1001,customers!$G$1:$G$1001,,0)</f>
        <v>United States</v>
      </c>
      <c r="I180" t="str">
        <f>INDEX(products!$A$1:$G$49, MATCH(orders!$D180, products!$A$1:$A$49,0), MATCH(orders!I$1,products!$A$1:$G$1,0))</f>
        <v>Ara</v>
      </c>
      <c r="J180" t="str">
        <f>INDEX(products!$A$1:$G$49, MATCH(orders!$D180, products!$A$1:$A$49,0), MATCH(orders!J$1,products!$A$1:$G$1,0))</f>
        <v>L</v>
      </c>
      <c r="K180" s="5">
        <f>INDEX(products!$A$1:$G$49, MATCH(orders!$D180, products!$A$1:$A$49,0), MATCH(orders!K$1,products!$A$1:$G$1,0))</f>
        <v>1</v>
      </c>
      <c r="L180" s="6">
        <f>INDEX(products!$A$1:$G$49, MATCH(orders!$D180, products!$A$1:$A$49,0), 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IF(_xlfn.XLOOKUP(C181,customers!$A$1:$A$1001,customers!$C180:$C1180,,0)=0,"",_xlfn.XLOOKUP(C181,customers!$A$1:$A$1001,customers!$C180:$C1180,,0))</f>
        <v>tcotmore9y@amazonaws.com</v>
      </c>
      <c r="H181" s="2" t="str">
        <f>_xlfn.XLOOKUP(orders!C181,customers!$A$1:$A$1001,customers!$G$1:$G$1001,,0)</f>
        <v>Ireland</v>
      </c>
      <c r="I181" t="str">
        <f>INDEX(products!$A$1:$G$49, MATCH(orders!$D181, products!$A$1:$A$49,0), MATCH(orders!I$1,products!$A$1:$G$1,0))</f>
        <v>Ara</v>
      </c>
      <c r="J181" t="str">
        <f>INDEX(products!$A$1:$G$49, MATCH(orders!$D181, products!$A$1:$A$49,0), MATCH(orders!J$1,products!$A$1:$G$1,0))</f>
        <v>D</v>
      </c>
      <c r="K181" s="5">
        <f>INDEX(products!$A$1:$G$49, MATCH(orders!$D181, products!$A$1:$A$49,0), MATCH(orders!K$1,products!$A$1:$G$1,0))</f>
        <v>0.2</v>
      </c>
      <c r="L181" s="6">
        <f>INDEX(products!$A$1:$G$49, MATCH(orders!$D181, products!$A$1:$A$49,0), 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IF(_xlfn.XLOOKUP(C182,customers!$A$1:$A$1001,customers!$C181:$C1181,,0)=0,"",_xlfn.XLOOKUP(C182,customers!$A$1:$A$1001,customers!$C181:$C1181,,0))</f>
        <v>ncorpsa0@gmpg.org</v>
      </c>
      <c r="H182" s="2" t="str">
        <f>_xlfn.XLOOKUP(orders!C182,customers!$A$1:$A$1001,customers!$G$1:$G$1001,,0)</f>
        <v>United States</v>
      </c>
      <c r="I182" t="str">
        <f>INDEX(products!$A$1:$G$49, MATCH(orders!$D182, products!$A$1:$A$49,0), MATCH(orders!I$1,products!$A$1:$G$1,0))</f>
        <v>Exc</v>
      </c>
      <c r="J182" t="str">
        <f>INDEX(products!$A$1:$G$49, MATCH(orders!$D182, products!$A$1:$A$49,0), MATCH(orders!J$1,products!$A$1:$G$1,0))</f>
        <v>L</v>
      </c>
      <c r="K182" s="5">
        <f>INDEX(products!$A$1:$G$49, MATCH(orders!$D182, products!$A$1:$A$49,0), MATCH(orders!K$1,products!$A$1:$G$1,0))</f>
        <v>0.2</v>
      </c>
      <c r="L182" s="6">
        <f>INDEX(products!$A$1:$G$49, MATCH(orders!$D182, products!$A$1:$A$49,0), 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IF(_xlfn.XLOOKUP(C183,customers!$A$1:$A$1001,customers!$C182:$C1182,,0)=0,"",_xlfn.XLOOKUP(C183,customers!$A$1:$A$1001,customers!$C182:$C1182,,0))</f>
        <v>cruburya1@geocities.jp</v>
      </c>
      <c r="H183" s="2" t="str">
        <f>_xlfn.XLOOKUP(orders!C183,customers!$A$1:$A$1001,customers!$G$1:$G$1001,,0)</f>
        <v>United States</v>
      </c>
      <c r="I183" t="str">
        <f>INDEX(products!$A$1:$G$49, MATCH(orders!$D183, products!$A$1:$A$49,0), MATCH(orders!I$1,products!$A$1:$G$1,0))</f>
        <v>Ara</v>
      </c>
      <c r="J183" t="str">
        <f>INDEX(products!$A$1:$G$49, MATCH(orders!$D183, products!$A$1:$A$49,0), MATCH(orders!J$1,products!$A$1:$G$1,0))</f>
        <v>D</v>
      </c>
      <c r="K183" s="5">
        <f>INDEX(products!$A$1:$G$49, MATCH(orders!$D183, products!$A$1:$A$49,0), MATCH(orders!K$1,products!$A$1:$G$1,0))</f>
        <v>0.5</v>
      </c>
      <c r="L183" s="6">
        <f>INDEX(products!$A$1:$G$49, MATCH(orders!$D183, products!$A$1:$A$49,0), 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IF(_xlfn.XLOOKUP(C184,customers!$A$1:$A$1001,customers!$C183:$C1183,,0)=0,"",_xlfn.XLOOKUP(C184,customers!$A$1:$A$1001,customers!$C183:$C1183,,0))</f>
        <v>ptoffula4@posterous.com</v>
      </c>
      <c r="H184" s="2" t="str">
        <f>_xlfn.XLOOKUP(orders!C184,customers!$A$1:$A$1001,customers!$G$1:$G$1001,,0)</f>
        <v>United States</v>
      </c>
      <c r="I184" t="str">
        <f>INDEX(products!$A$1:$G$49, MATCH(orders!$D184, products!$A$1:$A$49,0), MATCH(orders!I$1,products!$A$1:$G$1,0))</f>
        <v>Rob</v>
      </c>
      <c r="J184" t="str">
        <f>INDEX(products!$A$1:$G$49, MATCH(orders!$D184, products!$A$1:$A$49,0), MATCH(orders!J$1,products!$A$1:$G$1,0))</f>
        <v>D</v>
      </c>
      <c r="K184" s="5">
        <f>INDEX(products!$A$1:$G$49, MATCH(orders!$D184, products!$A$1:$A$49,0), MATCH(orders!K$1,products!$A$1:$G$1,0))</f>
        <v>0.5</v>
      </c>
      <c r="L184" s="6">
        <f>INDEX(products!$A$1:$G$49, MATCH(orders!$D184, products!$A$1:$A$49,0), 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IF(_xlfn.XLOOKUP(C185,customers!$A$1:$A$1001,customers!$C184:$C1184,,0)=0,"",_xlfn.XLOOKUP(C185,customers!$A$1:$A$1001,customers!$C184:$C1184,,0))</f>
        <v/>
      </c>
      <c r="H185" s="2" t="str">
        <f>_xlfn.XLOOKUP(orders!C185,customers!$A$1:$A$1001,customers!$G$1:$G$1001,,0)</f>
        <v>United States</v>
      </c>
      <c r="I185" t="str">
        <f>INDEX(products!$A$1:$G$49, MATCH(orders!$D185, products!$A$1:$A$49,0), MATCH(orders!I$1,products!$A$1:$G$1,0))</f>
        <v>Exc</v>
      </c>
      <c r="J185" t="str">
        <f>INDEX(products!$A$1:$G$49, MATCH(orders!$D185, products!$A$1:$A$49,0), MATCH(orders!J$1,products!$A$1:$G$1,0))</f>
        <v>M</v>
      </c>
      <c r="K185" s="5">
        <f>INDEX(products!$A$1:$G$49, MATCH(orders!$D185, products!$A$1:$A$49,0), MATCH(orders!K$1,products!$A$1:$G$1,0))</f>
        <v>0.2</v>
      </c>
      <c r="L185" s="6">
        <f>INDEX(products!$A$1:$G$49, MATCH(orders!$D185, products!$A$1:$A$49,0), 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IF(_xlfn.XLOOKUP(C186,customers!$A$1:$A$1001,customers!$C185:$C1185,,0)=0,"",_xlfn.XLOOKUP(C186,customers!$A$1:$A$1001,customers!$C185:$C1185,,0))</f>
        <v>lflaoniera8@wordpress.org</v>
      </c>
      <c r="H186" s="2" t="str">
        <f>_xlfn.XLOOKUP(orders!C186,customers!$A$1:$A$1001,customers!$G$1:$G$1001,,0)</f>
        <v>United States</v>
      </c>
      <c r="I186" t="str">
        <f>INDEX(products!$A$1:$G$49, MATCH(orders!$D186, products!$A$1:$A$49,0), MATCH(orders!I$1,products!$A$1:$G$1,0))</f>
        <v>Ara</v>
      </c>
      <c r="J186" t="str">
        <f>INDEX(products!$A$1:$G$49, MATCH(orders!$D186, products!$A$1:$A$49,0), MATCH(orders!J$1,products!$A$1:$G$1,0))</f>
        <v>L</v>
      </c>
      <c r="K186" s="5">
        <f>INDEX(products!$A$1:$G$49, MATCH(orders!$D186, products!$A$1:$A$49,0), MATCH(orders!K$1,products!$A$1:$G$1,0))</f>
        <v>0.5</v>
      </c>
      <c r="L186" s="6">
        <f>INDEX(products!$A$1:$G$49, MATCH(orders!$D186, products!$A$1:$A$49,0), 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IF(_xlfn.XLOOKUP(C187,customers!$A$1:$A$1001,customers!$C186:$C1186,,0)=0,"",_xlfn.XLOOKUP(C187,customers!$A$1:$A$1001,customers!$C186:$C1186,,0))</f>
        <v>ccatchesideaa@macromedia.com</v>
      </c>
      <c r="H187" s="2" t="str">
        <f>_xlfn.XLOOKUP(orders!C187,customers!$A$1:$A$1001,customers!$G$1:$G$1001,,0)</f>
        <v>United States</v>
      </c>
      <c r="I187" t="str">
        <f>INDEX(products!$A$1:$G$49, MATCH(orders!$D187, products!$A$1:$A$49,0), MATCH(orders!I$1,products!$A$1:$G$1,0))</f>
        <v>Exc</v>
      </c>
      <c r="J187" t="str">
        <f>INDEX(products!$A$1:$G$49, MATCH(orders!$D187, products!$A$1:$A$49,0), MATCH(orders!J$1,products!$A$1:$G$1,0))</f>
        <v>D</v>
      </c>
      <c r="K187" s="5">
        <f>INDEX(products!$A$1:$G$49, MATCH(orders!$D187, products!$A$1:$A$49,0), MATCH(orders!K$1,products!$A$1:$G$1,0))</f>
        <v>0.5</v>
      </c>
      <c r="L187" s="6">
        <f>INDEX(products!$A$1:$G$49, MATCH(orders!$D187, products!$A$1:$A$49,0), 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IF(_xlfn.XLOOKUP(C188,customers!$A$1:$A$1001,customers!$C187:$C1187,,0)=0,"",_xlfn.XLOOKUP(C188,customers!$A$1:$A$1001,customers!$C187:$C1187,,0))</f>
        <v>tfarraac@behance.net</v>
      </c>
      <c r="H188" s="2" t="str">
        <f>_xlfn.XLOOKUP(orders!C188,customers!$A$1:$A$1001,customers!$G$1:$G$1001,,0)</f>
        <v>United States</v>
      </c>
      <c r="I188" t="str">
        <f>INDEX(products!$A$1:$G$49, MATCH(orders!$D188, products!$A$1:$A$49,0), MATCH(orders!I$1,products!$A$1:$G$1,0))</f>
        <v>Rob</v>
      </c>
      <c r="J188" t="str">
        <f>INDEX(products!$A$1:$G$49, MATCH(orders!$D188, products!$A$1:$A$49,0), MATCH(orders!J$1,products!$A$1:$G$1,0))</f>
        <v>M</v>
      </c>
      <c r="K188" s="5">
        <f>INDEX(products!$A$1:$G$49, MATCH(orders!$D188, products!$A$1:$A$49,0), MATCH(orders!K$1,products!$A$1:$G$1,0))</f>
        <v>2.5</v>
      </c>
      <c r="L188" s="6">
        <f>INDEX(products!$A$1:$G$49, MATCH(orders!$D188, products!$A$1:$A$49,0), 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IF(_xlfn.XLOOKUP(C189,customers!$A$1:$A$1001,customers!$C188:$C1188,,0)=0,"",_xlfn.XLOOKUP(C189,customers!$A$1:$A$1001,customers!$C188:$C1188,,0))</f>
        <v>gbamfieldae@yellowpages.com</v>
      </c>
      <c r="H189" s="2" t="str">
        <f>_xlfn.XLOOKUP(orders!C189,customers!$A$1:$A$1001,customers!$G$1:$G$1001,,0)</f>
        <v>United States</v>
      </c>
      <c r="I189" t="str">
        <f>INDEX(products!$A$1:$G$49, MATCH(orders!$D189, products!$A$1:$A$49,0), MATCH(orders!I$1,products!$A$1:$G$1,0))</f>
        <v>Lib</v>
      </c>
      <c r="J189" t="str">
        <f>INDEX(products!$A$1:$G$49, MATCH(orders!$D189, products!$A$1:$A$49,0), MATCH(orders!J$1,products!$A$1:$G$1,0))</f>
        <v>M</v>
      </c>
      <c r="K189" s="5">
        <f>INDEX(products!$A$1:$G$49, MATCH(orders!$D189, products!$A$1:$A$49,0), MATCH(orders!K$1,products!$A$1:$G$1,0))</f>
        <v>0.5</v>
      </c>
      <c r="L189" s="6">
        <f>INDEX(products!$A$1:$G$49, MATCH(orders!$D189, products!$A$1:$A$49,0), 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IF(_xlfn.XLOOKUP(C190,customers!$A$1:$A$1001,customers!$C189:$C1189,,0)=0,"",_xlfn.XLOOKUP(C190,customers!$A$1:$A$1001,customers!$C189:$C1189,,0))</f>
        <v>jdeag@xrea.com</v>
      </c>
      <c r="H190" s="2" t="str">
        <f>_xlfn.XLOOKUP(orders!C190,customers!$A$1:$A$1001,customers!$G$1:$G$1001,,0)</f>
        <v>United States</v>
      </c>
      <c r="I190" t="str">
        <f>INDEX(products!$A$1:$G$49, MATCH(orders!$D190, products!$A$1:$A$49,0), MATCH(orders!I$1,products!$A$1:$G$1,0))</f>
        <v>Exc</v>
      </c>
      <c r="J190" t="str">
        <f>INDEX(products!$A$1:$G$49, MATCH(orders!$D190, products!$A$1:$A$49,0), MATCH(orders!J$1,products!$A$1:$G$1,0))</f>
        <v>L</v>
      </c>
      <c r="K190" s="5">
        <f>INDEX(products!$A$1:$G$49, MATCH(orders!$D190, products!$A$1:$A$49,0), MATCH(orders!K$1,products!$A$1:$G$1,0))</f>
        <v>0.2</v>
      </c>
      <c r="L190" s="6">
        <f>INDEX(products!$A$1:$G$49, MATCH(orders!$D190, products!$A$1:$A$49,0), 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IF(_xlfn.XLOOKUP(C191,customers!$A$1:$A$1001,customers!$C190:$C1190,,0)=0,"",_xlfn.XLOOKUP(C191,customers!$A$1:$A$1001,customers!$C190:$C1190,,0))</f>
        <v>jrudeforthai@wunderground.com</v>
      </c>
      <c r="H191" s="2" t="str">
        <f>_xlfn.XLOOKUP(orders!C191,customers!$A$1:$A$1001,customers!$G$1:$G$1001,,0)</f>
        <v>United States</v>
      </c>
      <c r="I191" t="str">
        <f>INDEX(products!$A$1:$G$49, MATCH(orders!$D191, products!$A$1:$A$49,0), MATCH(orders!I$1,products!$A$1:$G$1,0))</f>
        <v>Lib</v>
      </c>
      <c r="J191" t="str">
        <f>INDEX(products!$A$1:$G$49, MATCH(orders!$D191, products!$A$1:$A$49,0), MATCH(orders!J$1,products!$A$1:$G$1,0))</f>
        <v>M</v>
      </c>
      <c r="K191" s="5">
        <f>INDEX(products!$A$1:$G$49, MATCH(orders!$D191, products!$A$1:$A$49,0), MATCH(orders!K$1,products!$A$1:$G$1,0))</f>
        <v>1</v>
      </c>
      <c r="L191" s="6">
        <f>INDEX(products!$A$1:$G$49, MATCH(orders!$D191, products!$A$1:$A$49,0), 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IF(_xlfn.XLOOKUP(C192,customers!$A$1:$A$1001,customers!$C191:$C1191,,0)=0,"",_xlfn.XLOOKUP(C192,customers!$A$1:$A$1001,customers!$C191:$C1191,,0))</f>
        <v>fmartiak@stumbleupon.com</v>
      </c>
      <c r="H192" s="2" t="str">
        <f>_xlfn.XLOOKUP(orders!C192,customers!$A$1:$A$1001,customers!$G$1:$G$1001,,0)</f>
        <v>United States</v>
      </c>
      <c r="I192" t="str">
        <f>INDEX(products!$A$1:$G$49, MATCH(orders!$D192, products!$A$1:$A$49,0), MATCH(orders!I$1,products!$A$1:$G$1,0))</f>
        <v>Lib</v>
      </c>
      <c r="J192" t="str">
        <f>INDEX(products!$A$1:$G$49, MATCH(orders!$D192, products!$A$1:$A$49,0), MATCH(orders!J$1,products!$A$1:$G$1,0))</f>
        <v>M</v>
      </c>
      <c r="K192" s="5">
        <f>INDEX(products!$A$1:$G$49, MATCH(orders!$D192, products!$A$1:$A$49,0), MATCH(orders!K$1,products!$A$1:$G$1,0))</f>
        <v>2.5</v>
      </c>
      <c r="L192" s="6">
        <f>INDEX(products!$A$1:$G$49, MATCH(orders!$D192, products!$A$1:$A$49,0), 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IF(_xlfn.XLOOKUP(C193,customers!$A$1:$A$1001,customers!$C192:$C1192,,0)=0,"",_xlfn.XLOOKUP(C193,customers!$A$1:$A$1001,customers!$C192:$C1192,,0))</f>
        <v>ewindressam@marketwatch.com</v>
      </c>
      <c r="H193" s="2" t="str">
        <f>_xlfn.XLOOKUP(orders!C193,customers!$A$1:$A$1001,customers!$G$1:$G$1001,,0)</f>
        <v>United States</v>
      </c>
      <c r="I193" t="str">
        <f>INDEX(products!$A$1:$G$49, MATCH(orders!$D193, products!$A$1:$A$49,0), MATCH(orders!I$1,products!$A$1:$G$1,0))</f>
        <v>Lib</v>
      </c>
      <c r="J193" t="str">
        <f>INDEX(products!$A$1:$G$49, MATCH(orders!$D193, products!$A$1:$A$49,0), MATCH(orders!J$1,products!$A$1:$G$1,0))</f>
        <v>D</v>
      </c>
      <c r="K193" s="5">
        <f>INDEX(products!$A$1:$G$49, MATCH(orders!$D193, products!$A$1:$A$49,0), MATCH(orders!K$1,products!$A$1:$G$1,0))</f>
        <v>0.2</v>
      </c>
      <c r="L193" s="6">
        <f>INDEX(products!$A$1:$G$49, MATCH(orders!$D193, products!$A$1:$A$49,0), 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IF(_xlfn.XLOOKUP(C194,customers!$A$1:$A$1001,customers!$C193:$C1193,,0)=0,"",_xlfn.XLOOKUP(C194,customers!$A$1:$A$1001,customers!$C193:$C1193,,0))</f>
        <v/>
      </c>
      <c r="H194" s="2" t="str">
        <f>_xlfn.XLOOKUP(orders!C194,customers!$A$1:$A$1001,customers!$G$1:$G$1001,,0)</f>
        <v>Ireland</v>
      </c>
      <c r="I194" t="str">
        <f>INDEX(products!$A$1:$G$49, MATCH(orders!$D194, products!$A$1:$A$49,0), MATCH(orders!I$1,products!$A$1:$G$1,0))</f>
        <v>Exc</v>
      </c>
      <c r="J194" t="str">
        <f>INDEX(products!$A$1:$G$49, MATCH(orders!$D194, products!$A$1:$A$49,0), MATCH(orders!J$1,products!$A$1:$G$1,0))</f>
        <v>D</v>
      </c>
      <c r="K194" s="5">
        <f>INDEX(products!$A$1:$G$49, MATCH(orders!$D194, products!$A$1:$A$49,0), MATCH(orders!K$1,products!$A$1:$G$1,0))</f>
        <v>1</v>
      </c>
      <c r="L194" s="6">
        <f>INDEX(products!$A$1:$G$49, MATCH(orders!$D194, products!$A$1:$A$49,0), 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IF(_xlfn.XLOOKUP(C195,customers!$A$1:$A$1001,customers!$C194:$C1194,,0)=0,"",_xlfn.XLOOKUP(C195,customers!$A$1:$A$1001,customers!$C194:$C1194,,0))</f>
        <v/>
      </c>
      <c r="H195" s="2" t="str">
        <f>_xlfn.XLOOKUP(orders!C195,customers!$A$1:$A$1001,customers!$G$1:$G$1001,,0)</f>
        <v>United States</v>
      </c>
      <c r="I195" t="str">
        <f>INDEX(products!$A$1:$G$49, MATCH(orders!$D195, products!$A$1:$A$49,0), MATCH(orders!I$1,products!$A$1:$G$1,0))</f>
        <v>Exc</v>
      </c>
      <c r="J195" t="str">
        <f>INDEX(products!$A$1:$G$49, MATCH(orders!$D195, products!$A$1:$A$49,0), MATCH(orders!J$1,products!$A$1:$G$1,0))</f>
        <v>L</v>
      </c>
      <c r="K195" s="5">
        <f>INDEX(products!$A$1:$G$49, MATCH(orders!$D195, products!$A$1:$A$49,0), MATCH(orders!K$1,products!$A$1:$G$1,0))</f>
        <v>1</v>
      </c>
      <c r="L195" s="6">
        <f>INDEX(products!$A$1:$G$49, MATCH(orders!$D195, products!$A$1:$A$49,0), 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IF(_xlfn.XLOOKUP(C196,customers!$A$1:$A$1001,customers!$C195:$C1195,,0)=0,"",_xlfn.XLOOKUP(C196,customers!$A$1:$A$1001,customers!$C195:$C1195,,0))</f>
        <v>msarvaras@artisteer.com</v>
      </c>
      <c r="H196" s="2" t="str">
        <f>_xlfn.XLOOKUP(orders!C196,customers!$A$1:$A$1001,customers!$G$1:$G$1001,,0)</f>
        <v>United States</v>
      </c>
      <c r="I196" t="str">
        <f>INDEX(products!$A$1:$G$49, MATCH(orders!$D196, products!$A$1:$A$49,0), MATCH(orders!I$1,products!$A$1:$G$1,0))</f>
        <v>Exc</v>
      </c>
      <c r="J196" t="str">
        <f>INDEX(products!$A$1:$G$49, MATCH(orders!$D196, products!$A$1:$A$49,0), MATCH(orders!J$1,products!$A$1:$G$1,0))</f>
        <v>D</v>
      </c>
      <c r="K196" s="5">
        <f>INDEX(products!$A$1:$G$49, MATCH(orders!$D196, products!$A$1:$A$49,0), MATCH(orders!K$1,products!$A$1:$G$1,0))</f>
        <v>0.5</v>
      </c>
      <c r="L196" s="6">
        <f>INDEX(products!$A$1:$G$49, MATCH(orders!$D196, products!$A$1:$A$49,0), 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IF(_xlfn.XLOOKUP(C197,customers!$A$1:$A$1001,customers!$C196:$C1196,,0)=0,"",_xlfn.XLOOKUP(C197,customers!$A$1:$A$1001,customers!$C196:$C1196,,0))</f>
        <v>sdivinyau@ask.com</v>
      </c>
      <c r="H197" s="2" t="str">
        <f>_xlfn.XLOOKUP(orders!C197,customers!$A$1:$A$1001,customers!$G$1:$G$1001,,0)</f>
        <v>United States</v>
      </c>
      <c r="I197" t="str">
        <f>INDEX(products!$A$1:$G$49, MATCH(orders!$D197, products!$A$1:$A$49,0), MATCH(orders!I$1,products!$A$1:$G$1,0))</f>
        <v>Ara</v>
      </c>
      <c r="J197" t="str">
        <f>INDEX(products!$A$1:$G$49, MATCH(orders!$D197, products!$A$1:$A$49,0), MATCH(orders!J$1,products!$A$1:$G$1,0))</f>
        <v>L</v>
      </c>
      <c r="K197" s="5">
        <f>INDEX(products!$A$1:$G$49, MATCH(orders!$D197, products!$A$1:$A$49,0), MATCH(orders!K$1,products!$A$1:$G$1,0))</f>
        <v>1</v>
      </c>
      <c r="L197" s="6">
        <f>INDEX(products!$A$1:$G$49, MATCH(orders!$D197, products!$A$1:$A$49,0), 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IF(_xlfn.XLOOKUP(C198,customers!$A$1:$A$1001,customers!$C197:$C1197,,0)=0,"",_xlfn.XLOOKUP(C198,customers!$A$1:$A$1001,customers!$C197:$C1197,,0))</f>
        <v>aiddisonaw@usa.gov</v>
      </c>
      <c r="H198" s="2" t="str">
        <f>_xlfn.XLOOKUP(orders!C198,customers!$A$1:$A$1001,customers!$G$1:$G$1001,,0)</f>
        <v>United States</v>
      </c>
      <c r="I198" t="str">
        <f>INDEX(products!$A$1:$G$49, MATCH(orders!$D198, products!$A$1:$A$49,0), MATCH(orders!I$1,products!$A$1:$G$1,0))</f>
        <v>Exc</v>
      </c>
      <c r="J198" t="str">
        <f>INDEX(products!$A$1:$G$49, MATCH(orders!$D198, products!$A$1:$A$49,0), MATCH(orders!J$1,products!$A$1:$G$1,0))</f>
        <v>L</v>
      </c>
      <c r="K198" s="5">
        <f>INDEX(products!$A$1:$G$49, MATCH(orders!$D198, products!$A$1:$A$49,0), MATCH(orders!K$1,products!$A$1:$G$1,0))</f>
        <v>0.5</v>
      </c>
      <c r="L198" s="6">
        <f>INDEX(products!$A$1:$G$49, MATCH(orders!$D198, products!$A$1:$A$49,0), 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IF(_xlfn.XLOOKUP(C199,customers!$A$1:$A$1001,customers!$C198:$C1198,,0)=0,"",_xlfn.XLOOKUP(C199,customers!$A$1:$A$1001,customers!$C198:$C1198,,0))</f>
        <v>dsprossonax@wunderground.com</v>
      </c>
      <c r="H199" s="2" t="str">
        <f>_xlfn.XLOOKUP(orders!C199,customers!$A$1:$A$1001,customers!$G$1:$G$1001,,0)</f>
        <v>United States</v>
      </c>
      <c r="I199" t="str">
        <f>INDEX(products!$A$1:$G$49, MATCH(orders!$D199, products!$A$1:$A$49,0), MATCH(orders!I$1,products!$A$1:$G$1,0))</f>
        <v>Lib</v>
      </c>
      <c r="J199" t="str">
        <f>INDEX(products!$A$1:$G$49, MATCH(orders!$D199, products!$A$1:$A$49,0), MATCH(orders!J$1,products!$A$1:$G$1,0))</f>
        <v>D</v>
      </c>
      <c r="K199" s="5">
        <f>INDEX(products!$A$1:$G$49, MATCH(orders!$D199, products!$A$1:$A$49,0), MATCH(orders!K$1,products!$A$1:$G$1,0))</f>
        <v>2.5</v>
      </c>
      <c r="L199" s="6">
        <f>INDEX(products!$A$1:$G$49, MATCH(orders!$D199, products!$A$1:$A$49,0), 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IF(_xlfn.XLOOKUP(C200,customers!$A$1:$A$1001,customers!$C199:$C1199,,0)=0,"",_xlfn.XLOOKUP(C200,customers!$A$1:$A$1001,customers!$C199:$C1199,,0))</f>
        <v>rlongfielday@bluehost.com</v>
      </c>
      <c r="H200" s="2" t="str">
        <f>_xlfn.XLOOKUP(orders!C200,customers!$A$1:$A$1001,customers!$G$1:$G$1001,,0)</f>
        <v>United States</v>
      </c>
      <c r="I200" t="str">
        <f>INDEX(products!$A$1:$G$49, MATCH(orders!$D200, products!$A$1:$A$49,0), MATCH(orders!I$1,products!$A$1:$G$1,0))</f>
        <v>Lib</v>
      </c>
      <c r="J200" t="str">
        <f>INDEX(products!$A$1:$G$49, MATCH(orders!$D200, products!$A$1:$A$49,0), MATCH(orders!J$1,products!$A$1:$G$1,0))</f>
        <v>D</v>
      </c>
      <c r="K200" s="5">
        <f>INDEX(products!$A$1:$G$49, MATCH(orders!$D200, products!$A$1:$A$49,0), MATCH(orders!K$1,products!$A$1:$G$1,0))</f>
        <v>2.5</v>
      </c>
      <c r="L200" s="6">
        <f>INDEX(products!$A$1:$G$49, MATCH(orders!$D200, products!$A$1:$A$49,0), 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IF(_xlfn.XLOOKUP(C201,customers!$A$1:$A$1001,customers!$C200:$C1200,,0)=0,"",_xlfn.XLOOKUP(C201,customers!$A$1:$A$1001,customers!$C200:$C1200,,0))</f>
        <v>gkislingburyaz@samsung.com</v>
      </c>
      <c r="H201" s="2" t="str">
        <f>_xlfn.XLOOKUP(orders!C201,customers!$A$1:$A$1001,customers!$G$1:$G$1001,,0)</f>
        <v>United States</v>
      </c>
      <c r="I201" t="str">
        <f>INDEX(products!$A$1:$G$49, MATCH(orders!$D201, products!$A$1:$A$49,0), MATCH(orders!I$1,products!$A$1:$G$1,0))</f>
        <v>Lib</v>
      </c>
      <c r="J201" t="str">
        <f>INDEX(products!$A$1:$G$49, MATCH(orders!$D201, products!$A$1:$A$49,0), MATCH(orders!J$1,products!$A$1:$G$1,0))</f>
        <v>L</v>
      </c>
      <c r="K201" s="5">
        <f>INDEX(products!$A$1:$G$49, MATCH(orders!$D201, products!$A$1:$A$49,0), MATCH(orders!K$1,products!$A$1:$G$1,0))</f>
        <v>0.5</v>
      </c>
      <c r="L201" s="6">
        <f>INDEX(products!$A$1:$G$49, MATCH(orders!$D201, products!$A$1:$A$49,0), 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IF(_xlfn.XLOOKUP(C202,customers!$A$1:$A$1001,customers!$C201:$C1201,,0)=0,"",_xlfn.XLOOKUP(C202,customers!$A$1:$A$1001,customers!$C201:$C1201,,0))</f>
        <v>xgibbonsb0@artisteer.com</v>
      </c>
      <c r="H202" s="2" t="str">
        <f>_xlfn.XLOOKUP(orders!C202,customers!$A$1:$A$1001,customers!$G$1:$G$1001,,0)</f>
        <v>United States</v>
      </c>
      <c r="I202" t="str">
        <f>INDEX(products!$A$1:$G$49, MATCH(orders!$D202, products!$A$1:$A$49,0), MATCH(orders!I$1,products!$A$1:$G$1,0))</f>
        <v>Exc</v>
      </c>
      <c r="J202" t="str">
        <f>INDEX(products!$A$1:$G$49, MATCH(orders!$D202, products!$A$1:$A$49,0), MATCH(orders!J$1,products!$A$1:$G$1,0))</f>
        <v>M</v>
      </c>
      <c r="K202" s="5">
        <f>INDEX(products!$A$1:$G$49, MATCH(orders!$D202, products!$A$1:$A$49,0), MATCH(orders!K$1,products!$A$1:$G$1,0))</f>
        <v>1</v>
      </c>
      <c r="L202" s="6">
        <f>INDEX(products!$A$1:$G$49, MATCH(orders!$D202, products!$A$1:$A$49,0), 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IF(_xlfn.XLOOKUP(C203,customers!$A$1:$A$1001,customers!$C202:$C1202,,0)=0,"",_xlfn.XLOOKUP(C203,customers!$A$1:$A$1001,customers!$C202:$C1202,,0))</f>
        <v>gcroysdaleb6@nih.gov</v>
      </c>
      <c r="H203" s="2" t="str">
        <f>_xlfn.XLOOKUP(orders!C203,customers!$A$1:$A$1001,customers!$G$1:$G$1001,,0)</f>
        <v>United States</v>
      </c>
      <c r="I203" t="str">
        <f>INDEX(products!$A$1:$G$49, MATCH(orders!$D203, products!$A$1:$A$49,0), MATCH(orders!I$1,products!$A$1:$G$1,0))</f>
        <v>Lib</v>
      </c>
      <c r="J203" t="str">
        <f>INDEX(products!$A$1:$G$49, MATCH(orders!$D203, products!$A$1:$A$49,0), MATCH(orders!J$1,products!$A$1:$G$1,0))</f>
        <v>L</v>
      </c>
      <c r="K203" s="5">
        <f>INDEX(products!$A$1:$G$49, MATCH(orders!$D203, products!$A$1:$A$49,0), MATCH(orders!K$1,products!$A$1:$G$1,0))</f>
        <v>0.5</v>
      </c>
      <c r="L203" s="6">
        <f>INDEX(products!$A$1:$G$49, MATCH(orders!$D203, products!$A$1:$A$49,0), 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IF(_xlfn.XLOOKUP(C204,customers!$A$1:$A$1001,customers!$C203:$C1203,,0)=0,"",_xlfn.XLOOKUP(C204,customers!$A$1:$A$1001,customers!$C203:$C1203,,0))</f>
        <v>tcraggsb8@house.gov</v>
      </c>
      <c r="H204" s="2" t="str">
        <f>_xlfn.XLOOKUP(orders!C204,customers!$A$1:$A$1001,customers!$G$1:$G$1001,,0)</f>
        <v>United States</v>
      </c>
      <c r="I204" t="str">
        <f>INDEX(products!$A$1:$G$49, MATCH(orders!$D204, products!$A$1:$A$49,0), MATCH(orders!I$1,products!$A$1:$G$1,0))</f>
        <v>Lib</v>
      </c>
      <c r="J204" t="str">
        <f>INDEX(products!$A$1:$G$49, MATCH(orders!$D204, products!$A$1:$A$49,0), MATCH(orders!J$1,products!$A$1:$G$1,0))</f>
        <v>D</v>
      </c>
      <c r="K204" s="5">
        <f>INDEX(products!$A$1:$G$49, MATCH(orders!$D204, products!$A$1:$A$49,0), MATCH(orders!K$1,products!$A$1:$G$1,0))</f>
        <v>2.5</v>
      </c>
      <c r="L204" s="6">
        <f>INDEX(products!$A$1:$G$49, MATCH(orders!$D204, products!$A$1:$A$49,0), 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IF(_xlfn.XLOOKUP(C205,customers!$A$1:$A$1001,customers!$C204:$C1204,,0)=0,"",_xlfn.XLOOKUP(C205,customers!$A$1:$A$1001,customers!$C204:$C1204,,0))</f>
        <v>arizonba@xing.com</v>
      </c>
      <c r="H205" s="2" t="str">
        <f>_xlfn.XLOOKUP(orders!C205,customers!$A$1:$A$1001,customers!$G$1:$G$1001,,0)</f>
        <v>United States</v>
      </c>
      <c r="I205" t="str">
        <f>INDEX(products!$A$1:$G$49, MATCH(orders!$D205, products!$A$1:$A$49,0), MATCH(orders!I$1,products!$A$1:$G$1,0))</f>
        <v>Lib</v>
      </c>
      <c r="J205" t="str">
        <f>INDEX(products!$A$1:$G$49, MATCH(orders!$D205, products!$A$1:$A$49,0), MATCH(orders!J$1,products!$A$1:$G$1,0))</f>
        <v>L</v>
      </c>
      <c r="K205" s="5">
        <f>INDEX(products!$A$1:$G$49, MATCH(orders!$D205, products!$A$1:$A$49,0), MATCH(orders!K$1,products!$A$1:$G$1,0))</f>
        <v>0.2</v>
      </c>
      <c r="L205" s="6">
        <f>INDEX(products!$A$1:$G$49, MATCH(orders!$D205, products!$A$1:$A$49,0), 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IF(_xlfn.XLOOKUP(C206,customers!$A$1:$A$1001,customers!$C205:$C1205,,0)=0,"",_xlfn.XLOOKUP(C206,customers!$A$1:$A$1001,customers!$C205:$C1205,,0))</f>
        <v>fmiellbc@spiegel.de</v>
      </c>
      <c r="H206" s="2" t="str">
        <f>_xlfn.XLOOKUP(orders!C206,customers!$A$1:$A$1001,customers!$G$1:$G$1001,,0)</f>
        <v>United States</v>
      </c>
      <c r="I206" t="str">
        <f>INDEX(products!$A$1:$G$49, MATCH(orders!$D206, products!$A$1:$A$49,0), MATCH(orders!I$1,products!$A$1:$G$1,0))</f>
        <v>Exc</v>
      </c>
      <c r="J206" t="str">
        <f>INDEX(products!$A$1:$G$49, MATCH(orders!$D206, products!$A$1:$A$49,0), MATCH(orders!J$1,products!$A$1:$G$1,0))</f>
        <v>M</v>
      </c>
      <c r="K206" s="5">
        <f>INDEX(products!$A$1:$G$49, MATCH(orders!$D206, products!$A$1:$A$49,0), MATCH(orders!K$1,products!$A$1:$G$1,0))</f>
        <v>1</v>
      </c>
      <c r="L206" s="6">
        <f>INDEX(products!$A$1:$G$49, MATCH(orders!$D206, products!$A$1:$A$49,0), 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IF(_xlfn.XLOOKUP(C207,customers!$A$1:$A$1001,customers!$C206:$C1206,,0)=0,"",_xlfn.XLOOKUP(C207,customers!$A$1:$A$1001,customers!$C206:$C1206,,0))</f>
        <v/>
      </c>
      <c r="H207" s="2" t="str">
        <f>_xlfn.XLOOKUP(orders!C207,customers!$A$1:$A$1001,customers!$G$1:$G$1001,,0)</f>
        <v>United States</v>
      </c>
      <c r="I207" t="str">
        <f>INDEX(products!$A$1:$G$49, MATCH(orders!$D207, products!$A$1:$A$49,0), MATCH(orders!I$1,products!$A$1:$G$1,0))</f>
        <v>Rob</v>
      </c>
      <c r="J207" t="str">
        <f>INDEX(products!$A$1:$G$49, MATCH(orders!$D207, products!$A$1:$A$49,0), MATCH(orders!J$1,products!$A$1:$G$1,0))</f>
        <v>D</v>
      </c>
      <c r="K207" s="5">
        <f>INDEX(products!$A$1:$G$49, MATCH(orders!$D207, products!$A$1:$A$49,0), MATCH(orders!K$1,products!$A$1:$G$1,0))</f>
        <v>0.2</v>
      </c>
      <c r="L207" s="6">
        <f>INDEX(products!$A$1:$G$49, MATCH(orders!$D207, products!$A$1:$A$49,0), 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IF(_xlfn.XLOOKUP(C208,customers!$A$1:$A$1001,customers!$C207:$C1207,,0)=0,"",_xlfn.XLOOKUP(C208,customers!$A$1:$A$1001,customers!$C207:$C1207,,0))</f>
        <v/>
      </c>
      <c r="H208" s="2" t="str">
        <f>_xlfn.XLOOKUP(orders!C208,customers!$A$1:$A$1001,customers!$G$1:$G$1001,,0)</f>
        <v>United States</v>
      </c>
      <c r="I208" t="str">
        <f>INDEX(products!$A$1:$G$49, MATCH(orders!$D208, products!$A$1:$A$49,0), MATCH(orders!I$1,products!$A$1:$G$1,0))</f>
        <v>Ara</v>
      </c>
      <c r="J208" t="str">
        <f>INDEX(products!$A$1:$G$49, MATCH(orders!$D208, products!$A$1:$A$49,0), MATCH(orders!J$1,products!$A$1:$G$1,0))</f>
        <v>M</v>
      </c>
      <c r="K208" s="5">
        <f>INDEX(products!$A$1:$G$49, MATCH(orders!$D208, products!$A$1:$A$49,0), MATCH(orders!K$1,products!$A$1:$G$1,0))</f>
        <v>1</v>
      </c>
      <c r="L208" s="6">
        <f>INDEX(products!$A$1:$G$49, MATCH(orders!$D208, products!$A$1:$A$49,0), 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IF(_xlfn.XLOOKUP(C209,customers!$A$1:$A$1001,customers!$C208:$C1208,,0)=0,"",_xlfn.XLOOKUP(C209,customers!$A$1:$A$1001,customers!$C208:$C1208,,0))</f>
        <v/>
      </c>
      <c r="H209" s="2" t="str">
        <f>_xlfn.XLOOKUP(orders!C209,customers!$A$1:$A$1001,customers!$G$1:$G$1001,,0)</f>
        <v>United States</v>
      </c>
      <c r="I209" t="str">
        <f>INDEX(products!$A$1:$G$49, MATCH(orders!$D209, products!$A$1:$A$49,0), MATCH(orders!I$1,products!$A$1:$G$1,0))</f>
        <v>Ara</v>
      </c>
      <c r="J209" t="str">
        <f>INDEX(products!$A$1:$G$49, MATCH(orders!$D209, products!$A$1:$A$49,0), MATCH(orders!J$1,products!$A$1:$G$1,0))</f>
        <v>M</v>
      </c>
      <c r="K209" s="5">
        <f>INDEX(products!$A$1:$G$49, MATCH(orders!$D209, products!$A$1:$A$49,0), MATCH(orders!K$1,products!$A$1:$G$1,0))</f>
        <v>0.5</v>
      </c>
      <c r="L209" s="6">
        <f>INDEX(products!$A$1:$G$49, MATCH(orders!$D209, products!$A$1:$A$49,0), 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IF(_xlfn.XLOOKUP(C210,customers!$A$1:$A$1001,customers!$C209:$C1209,,0)=0,"",_xlfn.XLOOKUP(C210,customers!$A$1:$A$1001,customers!$C209:$C1209,,0))</f>
        <v/>
      </c>
      <c r="H210" s="2" t="str">
        <f>_xlfn.XLOOKUP(orders!C210,customers!$A$1:$A$1001,customers!$G$1:$G$1001,,0)</f>
        <v>Ireland</v>
      </c>
      <c r="I210" t="str">
        <f>INDEX(products!$A$1:$G$49, MATCH(orders!$D210, products!$A$1:$A$49,0), MATCH(orders!I$1,products!$A$1:$G$1,0))</f>
        <v>Exc</v>
      </c>
      <c r="J210" t="str">
        <f>INDEX(products!$A$1:$G$49, MATCH(orders!$D210, products!$A$1:$A$49,0), MATCH(orders!J$1,products!$A$1:$G$1,0))</f>
        <v>D</v>
      </c>
      <c r="K210" s="5">
        <f>INDEX(products!$A$1:$G$49, MATCH(orders!$D210, products!$A$1:$A$49,0), MATCH(orders!K$1,products!$A$1:$G$1,0))</f>
        <v>0.5</v>
      </c>
      <c r="L210" s="6">
        <f>INDEX(products!$A$1:$G$49, MATCH(orders!$D210, products!$A$1:$A$49,0), 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IF(_xlfn.XLOOKUP(C211,customers!$A$1:$A$1001,customers!$C210:$C1210,,0)=0,"",_xlfn.XLOOKUP(C211,customers!$A$1:$A$1001,customers!$C210:$C1210,,0))</f>
        <v>bmcgilvrabm@so-net.ne.jp</v>
      </c>
      <c r="H211" s="2" t="str">
        <f>_xlfn.XLOOKUP(orders!C211,customers!$A$1:$A$1001,customers!$G$1:$G$1001,,0)</f>
        <v>United Kingdom</v>
      </c>
      <c r="I211" t="str">
        <f>INDEX(products!$A$1:$G$49, MATCH(orders!$D211, products!$A$1:$A$49,0), MATCH(orders!I$1,products!$A$1:$G$1,0))</f>
        <v>Ara</v>
      </c>
      <c r="J211" t="str">
        <f>INDEX(products!$A$1:$G$49, MATCH(orders!$D211, products!$A$1:$A$49,0), MATCH(orders!J$1,products!$A$1:$G$1,0))</f>
        <v>M</v>
      </c>
      <c r="K211" s="5">
        <f>INDEX(products!$A$1:$G$49, MATCH(orders!$D211, products!$A$1:$A$49,0), MATCH(orders!K$1,products!$A$1:$G$1,0))</f>
        <v>0.5</v>
      </c>
      <c r="L211" s="6">
        <f>INDEX(products!$A$1:$G$49, MATCH(orders!$D211, products!$A$1:$A$49,0), 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IF(_xlfn.XLOOKUP(C212,customers!$A$1:$A$1001,customers!$C211:$C1211,,0)=0,"",_xlfn.XLOOKUP(C212,customers!$A$1:$A$1001,customers!$C211:$C1211,,0))</f>
        <v>amckellerbo@ning.com</v>
      </c>
      <c r="H212" s="2" t="str">
        <f>_xlfn.XLOOKUP(orders!C212,customers!$A$1:$A$1001,customers!$G$1:$G$1001,,0)</f>
        <v>United States</v>
      </c>
      <c r="I212" t="str">
        <f>INDEX(products!$A$1:$G$49, MATCH(orders!$D212, products!$A$1:$A$49,0), MATCH(orders!I$1,products!$A$1:$G$1,0))</f>
        <v>Lib</v>
      </c>
      <c r="J212" t="str">
        <f>INDEX(products!$A$1:$G$49, MATCH(orders!$D212, products!$A$1:$A$49,0), MATCH(orders!J$1,products!$A$1:$G$1,0))</f>
        <v>D</v>
      </c>
      <c r="K212" s="5">
        <f>INDEX(products!$A$1:$G$49, MATCH(orders!$D212, products!$A$1:$A$49,0), MATCH(orders!K$1,products!$A$1:$G$1,0))</f>
        <v>1</v>
      </c>
      <c r="L212" s="6">
        <f>INDEX(products!$A$1:$G$49, MATCH(orders!$D212, products!$A$1:$A$49,0), 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IF(_xlfn.XLOOKUP(C213,customers!$A$1:$A$1001,customers!$C212:$C1212,,0)=0,"",_xlfn.XLOOKUP(C213,customers!$A$1:$A$1001,customers!$C212:$C1212,,0))</f>
        <v/>
      </c>
      <c r="H213" s="2" t="str">
        <f>_xlfn.XLOOKUP(orders!C213,customers!$A$1:$A$1001,customers!$G$1:$G$1001,,0)</f>
        <v>United States</v>
      </c>
      <c r="I213" t="str">
        <f>INDEX(products!$A$1:$G$49, MATCH(orders!$D213, products!$A$1:$A$49,0), MATCH(orders!I$1,products!$A$1:$G$1,0))</f>
        <v>Exc</v>
      </c>
      <c r="J213" t="str">
        <f>INDEX(products!$A$1:$G$49, MATCH(orders!$D213, products!$A$1:$A$49,0), MATCH(orders!J$1,products!$A$1:$G$1,0))</f>
        <v>L</v>
      </c>
      <c r="K213" s="5">
        <f>INDEX(products!$A$1:$G$49, MATCH(orders!$D213, products!$A$1:$A$49,0), MATCH(orders!K$1,products!$A$1:$G$1,0))</f>
        <v>0.5</v>
      </c>
      <c r="L213" s="6">
        <f>INDEX(products!$A$1:$G$49, MATCH(orders!$D213, products!$A$1:$A$49,0), 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IF(_xlfn.XLOOKUP(C214,customers!$A$1:$A$1001,customers!$C213:$C1213,,0)=0,"",_xlfn.XLOOKUP(C214,customers!$A$1:$A$1001,customers!$C213:$C1213,,0))</f>
        <v>ydombrellbs@dedecms.com</v>
      </c>
      <c r="H214" s="2" t="str">
        <f>_xlfn.XLOOKUP(orders!C214,customers!$A$1:$A$1001,customers!$G$1:$G$1001,,0)</f>
        <v>United States</v>
      </c>
      <c r="I214" t="str">
        <f>INDEX(products!$A$1:$G$49, MATCH(orders!$D214, products!$A$1:$A$49,0), MATCH(orders!I$1,products!$A$1:$G$1,0))</f>
        <v>Exc</v>
      </c>
      <c r="J214" t="str">
        <f>INDEX(products!$A$1:$G$49, MATCH(orders!$D214, products!$A$1:$A$49,0), MATCH(orders!J$1,products!$A$1:$G$1,0))</f>
        <v>D</v>
      </c>
      <c r="K214" s="5">
        <f>INDEX(products!$A$1:$G$49, MATCH(orders!$D214, products!$A$1:$A$49,0), MATCH(orders!K$1,products!$A$1:$G$1,0))</f>
        <v>0.2</v>
      </c>
      <c r="L214" s="6">
        <f>INDEX(products!$A$1:$G$49, MATCH(orders!$D214, products!$A$1:$A$49,0), 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IF(_xlfn.XLOOKUP(C215,customers!$A$1:$A$1001,customers!$C214:$C1214,,0)=0,"",_xlfn.XLOOKUP(C215,customers!$A$1:$A$1001,customers!$C214:$C1214,,0))</f>
        <v>mdarrigoebu@hud.gov</v>
      </c>
      <c r="H215" s="2" t="str">
        <f>_xlfn.XLOOKUP(orders!C215,customers!$A$1:$A$1001,customers!$G$1:$G$1001,,0)</f>
        <v>United States</v>
      </c>
      <c r="I215" t="str">
        <f>INDEX(products!$A$1:$G$49, MATCH(orders!$D215, products!$A$1:$A$49,0), MATCH(orders!I$1,products!$A$1:$G$1,0))</f>
        <v>Rob</v>
      </c>
      <c r="J215" t="str">
        <f>INDEX(products!$A$1:$G$49, MATCH(orders!$D215, products!$A$1:$A$49,0), MATCH(orders!J$1,products!$A$1:$G$1,0))</f>
        <v>D</v>
      </c>
      <c r="K215" s="5">
        <f>INDEX(products!$A$1:$G$49, MATCH(orders!$D215, products!$A$1:$A$49,0), MATCH(orders!K$1,products!$A$1:$G$1,0))</f>
        <v>2.5</v>
      </c>
      <c r="L215" s="6">
        <f>INDEX(products!$A$1:$G$49, MATCH(orders!$D215, products!$A$1:$A$49,0), 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IF(_xlfn.XLOOKUP(C216,customers!$A$1:$A$1001,customers!$C215:$C1215,,0)=0,"",_xlfn.XLOOKUP(C216,customers!$A$1:$A$1001,customers!$C215:$C1215,,0))</f>
        <v>mackrillbw@bandcamp.com</v>
      </c>
      <c r="H216" s="2" t="str">
        <f>_xlfn.XLOOKUP(orders!C216,customers!$A$1:$A$1001,customers!$G$1:$G$1001,,0)</f>
        <v>Ireland</v>
      </c>
      <c r="I216" t="str">
        <f>INDEX(products!$A$1:$G$49, MATCH(orders!$D216, products!$A$1:$A$49,0), MATCH(orders!I$1,products!$A$1:$G$1,0))</f>
        <v>Lib</v>
      </c>
      <c r="J216" t="str">
        <f>INDEX(products!$A$1:$G$49, MATCH(orders!$D216, products!$A$1:$A$49,0), MATCH(orders!J$1,products!$A$1:$G$1,0))</f>
        <v>L</v>
      </c>
      <c r="K216" s="5">
        <f>INDEX(products!$A$1:$G$49, MATCH(orders!$D216, products!$A$1:$A$49,0), MATCH(orders!K$1,products!$A$1:$G$1,0))</f>
        <v>1</v>
      </c>
      <c r="L216" s="6">
        <f>INDEX(products!$A$1:$G$49, MATCH(orders!$D216, products!$A$1:$A$49,0), 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IF(_xlfn.XLOOKUP(C217,customers!$A$1:$A$1001,customers!$C216:$C1216,,0)=0,"",_xlfn.XLOOKUP(C217,customers!$A$1:$A$1001,customers!$C216:$C1216,,0))</f>
        <v>mkippenby@dion.ne.jp</v>
      </c>
      <c r="H217" s="2" t="str">
        <f>_xlfn.XLOOKUP(orders!C217,customers!$A$1:$A$1001,customers!$G$1:$G$1001,,0)</f>
        <v>United States</v>
      </c>
      <c r="I217" t="str">
        <f>INDEX(products!$A$1:$G$49, MATCH(orders!$D217, products!$A$1:$A$49,0), MATCH(orders!I$1,products!$A$1:$G$1,0))</f>
        <v>Lib</v>
      </c>
      <c r="J217" t="str">
        <f>INDEX(products!$A$1:$G$49, MATCH(orders!$D217, products!$A$1:$A$49,0), MATCH(orders!J$1,products!$A$1:$G$1,0))</f>
        <v>D</v>
      </c>
      <c r="K217" s="5">
        <f>INDEX(products!$A$1:$G$49, MATCH(orders!$D217, products!$A$1:$A$49,0), MATCH(orders!K$1,products!$A$1:$G$1,0))</f>
        <v>0.2</v>
      </c>
      <c r="L217" s="6">
        <f>INDEX(products!$A$1:$G$49, MATCH(orders!$D217, products!$A$1:$A$49,0), 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IF(_xlfn.XLOOKUP(C218,customers!$A$1:$A$1001,customers!$C217:$C1217,,0)=0,"",_xlfn.XLOOKUP(C218,customers!$A$1:$A$1001,customers!$C217:$C1217,,0))</f>
        <v/>
      </c>
      <c r="H218" s="2" t="str">
        <f>_xlfn.XLOOKUP(orders!C218,customers!$A$1:$A$1001,customers!$G$1:$G$1001,,0)</f>
        <v>United States</v>
      </c>
      <c r="I218" t="str">
        <f>INDEX(products!$A$1:$G$49, MATCH(orders!$D218, products!$A$1:$A$49,0), MATCH(orders!I$1,products!$A$1:$G$1,0))</f>
        <v>Lib</v>
      </c>
      <c r="J218" t="str">
        <f>INDEX(products!$A$1:$G$49, MATCH(orders!$D218, products!$A$1:$A$49,0), MATCH(orders!J$1,products!$A$1:$G$1,0))</f>
        <v>M</v>
      </c>
      <c r="K218" s="5">
        <f>INDEX(products!$A$1:$G$49, MATCH(orders!$D218, products!$A$1:$A$49,0), MATCH(orders!K$1,products!$A$1:$G$1,0))</f>
        <v>1</v>
      </c>
      <c r="L218" s="6">
        <f>INDEX(products!$A$1:$G$49, MATCH(orders!$D218, products!$A$1:$A$49,0), 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IF(_xlfn.XLOOKUP(C219,customers!$A$1:$A$1001,customers!$C218:$C1218,,0)=0,"",_xlfn.XLOOKUP(C219,customers!$A$1:$A$1001,customers!$C218:$C1218,,0))</f>
        <v/>
      </c>
      <c r="H219" s="2" t="str">
        <f>_xlfn.XLOOKUP(orders!C219,customers!$A$1:$A$1001,customers!$G$1:$G$1001,,0)</f>
        <v>United States</v>
      </c>
      <c r="I219" t="str">
        <f>INDEX(products!$A$1:$G$49, MATCH(orders!$D219, products!$A$1:$A$49,0), MATCH(orders!I$1,products!$A$1:$G$1,0))</f>
        <v>Exc</v>
      </c>
      <c r="J219" t="str">
        <f>INDEX(products!$A$1:$G$49, MATCH(orders!$D219, products!$A$1:$A$49,0), MATCH(orders!J$1,products!$A$1:$G$1,0))</f>
        <v>L</v>
      </c>
      <c r="K219" s="5">
        <f>INDEX(products!$A$1:$G$49, MATCH(orders!$D219, products!$A$1:$A$49,0), MATCH(orders!K$1,products!$A$1:$G$1,0))</f>
        <v>0.5</v>
      </c>
      <c r="L219" s="6">
        <f>INDEX(products!$A$1:$G$49, MATCH(orders!$D219, products!$A$1:$A$49,0), 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IF(_xlfn.XLOOKUP(C220,customers!$A$1:$A$1001,customers!$C219:$C1219,,0)=0,"",_xlfn.XLOOKUP(C220,customers!$A$1:$A$1001,customers!$C219:$C1219,,0))</f>
        <v>orylandc4@deviantart.com</v>
      </c>
      <c r="H220" s="2" t="str">
        <f>_xlfn.XLOOKUP(orders!C220,customers!$A$1:$A$1001,customers!$G$1:$G$1001,,0)</f>
        <v>Ireland</v>
      </c>
      <c r="I220" t="str">
        <f>INDEX(products!$A$1:$G$49, MATCH(orders!$D220, products!$A$1:$A$49,0), MATCH(orders!I$1,products!$A$1:$G$1,0))</f>
        <v>Ara</v>
      </c>
      <c r="J220" t="str">
        <f>INDEX(products!$A$1:$G$49, MATCH(orders!$D220, products!$A$1:$A$49,0), MATCH(orders!J$1,products!$A$1:$G$1,0))</f>
        <v>M</v>
      </c>
      <c r="K220" s="5">
        <f>INDEX(products!$A$1:$G$49, MATCH(orders!$D220, products!$A$1:$A$49,0), MATCH(orders!K$1,products!$A$1:$G$1,0))</f>
        <v>1</v>
      </c>
      <c r="L220" s="6">
        <f>INDEX(products!$A$1:$G$49, MATCH(orders!$D220, products!$A$1:$A$49,0), 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IF(_xlfn.XLOOKUP(C221,customers!$A$1:$A$1001,customers!$C220:$C1220,,0)=0,"",_xlfn.XLOOKUP(C221,customers!$A$1:$A$1001,customers!$C220:$C1220,,0))</f>
        <v>blottringtonc6@redcross.org</v>
      </c>
      <c r="H221" s="2" t="str">
        <f>_xlfn.XLOOKUP(orders!C221,customers!$A$1:$A$1001,customers!$G$1:$G$1001,,0)</f>
        <v>United States</v>
      </c>
      <c r="I221" t="str">
        <f>INDEX(products!$A$1:$G$49, MATCH(orders!$D221, products!$A$1:$A$49,0), MATCH(orders!I$1,products!$A$1:$G$1,0))</f>
        <v>Rob</v>
      </c>
      <c r="J221" t="str">
        <f>INDEX(products!$A$1:$G$49, MATCH(orders!$D221, products!$A$1:$A$49,0), MATCH(orders!J$1,products!$A$1:$G$1,0))</f>
        <v>L</v>
      </c>
      <c r="K221" s="5">
        <f>INDEX(products!$A$1:$G$49, MATCH(orders!$D221, products!$A$1:$A$49,0), MATCH(orders!K$1,products!$A$1:$G$1,0))</f>
        <v>0.2</v>
      </c>
      <c r="L221" s="6">
        <f>INDEX(products!$A$1:$G$49, MATCH(orders!$D221, products!$A$1:$A$49,0), 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IF(_xlfn.XLOOKUP(C222,customers!$A$1:$A$1001,customers!$C221:$C1221,,0)=0,"",_xlfn.XLOOKUP(C222,customers!$A$1:$A$1001,customers!$C221:$C1221,,0))</f>
        <v>craglessc7@webmd.com</v>
      </c>
      <c r="H222" s="2" t="str">
        <f>_xlfn.XLOOKUP(orders!C222,customers!$A$1:$A$1001,customers!$G$1:$G$1001,,0)</f>
        <v>United States</v>
      </c>
      <c r="I222" t="str">
        <f>INDEX(products!$A$1:$G$49, MATCH(orders!$D222, products!$A$1:$A$49,0), MATCH(orders!I$1,products!$A$1:$G$1,0))</f>
        <v>Rob</v>
      </c>
      <c r="J222" t="str">
        <f>INDEX(products!$A$1:$G$49, MATCH(orders!$D222, products!$A$1:$A$49,0), MATCH(orders!J$1,products!$A$1:$G$1,0))</f>
        <v>M</v>
      </c>
      <c r="K222" s="5">
        <f>INDEX(products!$A$1:$G$49, MATCH(orders!$D222, products!$A$1:$A$49,0), MATCH(orders!K$1,products!$A$1:$G$1,0))</f>
        <v>0.2</v>
      </c>
      <c r="L222" s="6">
        <f>INDEX(products!$A$1:$G$49, MATCH(orders!$D222, products!$A$1:$A$49,0), 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IF(_xlfn.XLOOKUP(C223,customers!$A$1:$A$1001,customers!$C222:$C1222,,0)=0,"",_xlfn.XLOOKUP(C223,customers!$A$1:$A$1001,customers!$C222:$C1222,,0))</f>
        <v>kheadsca@jalbum.net</v>
      </c>
      <c r="H223" s="2" t="str">
        <f>_xlfn.XLOOKUP(orders!C223,customers!$A$1:$A$1001,customers!$G$1:$G$1001,,0)</f>
        <v>United States</v>
      </c>
      <c r="I223" t="str">
        <f>INDEX(products!$A$1:$G$49, MATCH(orders!$D223, products!$A$1:$A$49,0), MATCH(orders!I$1,products!$A$1:$G$1,0))</f>
        <v>Ara</v>
      </c>
      <c r="J223" t="str">
        <f>INDEX(products!$A$1:$G$49, MATCH(orders!$D223, products!$A$1:$A$49,0), MATCH(orders!J$1,products!$A$1:$G$1,0))</f>
        <v>L</v>
      </c>
      <c r="K223" s="5">
        <f>INDEX(products!$A$1:$G$49, MATCH(orders!$D223, products!$A$1:$A$49,0), MATCH(orders!K$1,products!$A$1:$G$1,0))</f>
        <v>1</v>
      </c>
      <c r="L223" s="6">
        <f>INDEX(products!$A$1:$G$49, MATCH(orders!$D223, products!$A$1:$A$49,0), 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IF(_xlfn.XLOOKUP(C224,customers!$A$1:$A$1001,customers!$C223:$C1223,,0)=0,"",_xlfn.XLOOKUP(C224,customers!$A$1:$A$1001,customers!$C223:$C1223,,0))</f>
        <v>rjacquemardcc@acquirethisname.com</v>
      </c>
      <c r="H224" s="2" t="str">
        <f>_xlfn.XLOOKUP(orders!C224,customers!$A$1:$A$1001,customers!$G$1:$G$1001,,0)</f>
        <v>United States</v>
      </c>
      <c r="I224" t="str">
        <f>INDEX(products!$A$1:$G$49, MATCH(orders!$D224, products!$A$1:$A$49,0), MATCH(orders!I$1,products!$A$1:$G$1,0))</f>
        <v>Lib</v>
      </c>
      <c r="J224" t="str">
        <f>INDEX(products!$A$1:$G$49, MATCH(orders!$D224, products!$A$1:$A$49,0), MATCH(orders!J$1,products!$A$1:$G$1,0))</f>
        <v>D</v>
      </c>
      <c r="K224" s="5">
        <f>INDEX(products!$A$1:$G$49, MATCH(orders!$D224, products!$A$1:$A$49,0), MATCH(orders!K$1,products!$A$1:$G$1,0))</f>
        <v>0.5</v>
      </c>
      <c r="L224" s="6">
        <f>INDEX(products!$A$1:$G$49, MATCH(orders!$D224, products!$A$1:$A$49,0), 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IF(_xlfn.XLOOKUP(C225,customers!$A$1:$A$1001,customers!$C224:$C1224,,0)=0,"",_xlfn.XLOOKUP(C225,customers!$A$1:$A$1001,customers!$C224:$C1224,,0))</f>
        <v>wcholomince@about.com</v>
      </c>
      <c r="H225" s="2" t="str">
        <f>_xlfn.XLOOKUP(orders!C225,customers!$A$1:$A$1001,customers!$G$1:$G$1001,,0)</f>
        <v>United States</v>
      </c>
      <c r="I225" t="str">
        <f>INDEX(products!$A$1:$G$49, MATCH(orders!$D225, products!$A$1:$A$49,0), MATCH(orders!I$1,products!$A$1:$G$1,0))</f>
        <v>Exc</v>
      </c>
      <c r="J225" t="str">
        <f>INDEX(products!$A$1:$G$49, MATCH(orders!$D225, products!$A$1:$A$49,0), MATCH(orders!J$1,products!$A$1:$G$1,0))</f>
        <v>L</v>
      </c>
      <c r="K225" s="5">
        <f>INDEX(products!$A$1:$G$49, MATCH(orders!$D225, products!$A$1:$A$49,0), MATCH(orders!K$1,products!$A$1:$G$1,0))</f>
        <v>1</v>
      </c>
      <c r="L225" s="6">
        <f>INDEX(products!$A$1:$G$49, MATCH(orders!$D225, products!$A$1:$A$49,0), 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IF(_xlfn.XLOOKUP(C226,customers!$A$1:$A$1001,customers!$C225:$C1225,,0)=0,"",_xlfn.XLOOKUP(C226,customers!$A$1:$A$1001,customers!$C225:$C1225,,0))</f>
        <v>pdurbancg@symantec.com</v>
      </c>
      <c r="H226" s="2" t="str">
        <f>_xlfn.XLOOKUP(orders!C226,customers!$A$1:$A$1001,customers!$G$1:$G$1001,,0)</f>
        <v>United States</v>
      </c>
      <c r="I226" t="str">
        <f>INDEX(products!$A$1:$G$49, MATCH(orders!$D226, products!$A$1:$A$49,0), MATCH(orders!I$1,products!$A$1:$G$1,0))</f>
        <v>Lib</v>
      </c>
      <c r="J226" t="str">
        <f>INDEX(products!$A$1:$G$49, MATCH(orders!$D226, products!$A$1:$A$49,0), MATCH(orders!J$1,products!$A$1:$G$1,0))</f>
        <v>D</v>
      </c>
      <c r="K226" s="5">
        <f>INDEX(products!$A$1:$G$49, MATCH(orders!$D226, products!$A$1:$A$49,0), MATCH(orders!K$1,products!$A$1:$G$1,0))</f>
        <v>2.5</v>
      </c>
      <c r="L226" s="6">
        <f>INDEX(products!$A$1:$G$49, MATCH(orders!$D226, products!$A$1:$A$49,0), 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IF(_xlfn.XLOOKUP(C227,customers!$A$1:$A$1001,customers!$C226:$C1226,,0)=0,"",_xlfn.XLOOKUP(C227,customers!$A$1:$A$1001,customers!$C226:$C1226,,0))</f>
        <v>spamphilonci@mlb.com</v>
      </c>
      <c r="H227" s="2" t="str">
        <f>_xlfn.XLOOKUP(orders!C227,customers!$A$1:$A$1001,customers!$G$1:$G$1001,,0)</f>
        <v>Ireland</v>
      </c>
      <c r="I227" t="str">
        <f>INDEX(products!$A$1:$G$49, MATCH(orders!$D227, products!$A$1:$A$49,0), MATCH(orders!I$1,products!$A$1:$G$1,0))</f>
        <v>Rob</v>
      </c>
      <c r="J227" t="str">
        <f>INDEX(products!$A$1:$G$49, MATCH(orders!$D227, products!$A$1:$A$49,0), MATCH(orders!J$1,products!$A$1:$G$1,0))</f>
        <v>L</v>
      </c>
      <c r="K227" s="5">
        <f>INDEX(products!$A$1:$G$49, MATCH(orders!$D227, products!$A$1:$A$49,0), MATCH(orders!K$1,products!$A$1:$G$1,0))</f>
        <v>0.2</v>
      </c>
      <c r="L227" s="6">
        <f>INDEX(products!$A$1:$G$49, MATCH(orders!$D227, products!$A$1:$A$49,0), 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IF(_xlfn.XLOOKUP(C228,customers!$A$1:$A$1001,customers!$C227:$C1227,,0)=0,"",_xlfn.XLOOKUP(C228,customers!$A$1:$A$1001,customers!$C227:$C1227,,0))</f>
        <v>msesonck@census.gov</v>
      </c>
      <c r="H228" s="2" t="str">
        <f>_xlfn.XLOOKUP(orders!C228,customers!$A$1:$A$1001,customers!$G$1:$G$1001,,0)</f>
        <v>United States</v>
      </c>
      <c r="I228" t="str">
        <f>INDEX(products!$A$1:$G$49, MATCH(orders!$D228, products!$A$1:$A$49,0), MATCH(orders!I$1,products!$A$1:$G$1,0))</f>
        <v>Ara</v>
      </c>
      <c r="J228" t="str">
        <f>INDEX(products!$A$1:$G$49, MATCH(orders!$D228, products!$A$1:$A$49,0), MATCH(orders!J$1,products!$A$1:$G$1,0))</f>
        <v>M</v>
      </c>
      <c r="K228" s="5">
        <f>INDEX(products!$A$1:$G$49, MATCH(orders!$D228, products!$A$1:$A$49,0), MATCH(orders!K$1,products!$A$1:$G$1,0))</f>
        <v>2.5</v>
      </c>
      <c r="L228" s="6">
        <f>INDEX(products!$A$1:$G$49, MATCH(orders!$D228, products!$A$1:$A$49,0), 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IF(_xlfn.XLOOKUP(C229,customers!$A$1:$A$1001,customers!$C228:$C1228,,0)=0,"",_xlfn.XLOOKUP(C229,customers!$A$1:$A$1001,customers!$C228:$C1228,,0))</f>
        <v>rcawleycm@yellowbook.com</v>
      </c>
      <c r="H229" s="2" t="str">
        <f>_xlfn.XLOOKUP(orders!C229,customers!$A$1:$A$1001,customers!$G$1:$G$1001,,0)</f>
        <v>United Kingdom</v>
      </c>
      <c r="I229" t="str">
        <f>INDEX(products!$A$1:$G$49, MATCH(orders!$D229, products!$A$1:$A$49,0), MATCH(orders!I$1,products!$A$1:$G$1,0))</f>
        <v>Rob</v>
      </c>
      <c r="J229" t="str">
        <f>INDEX(products!$A$1:$G$49, MATCH(orders!$D229, products!$A$1:$A$49,0), MATCH(orders!J$1,products!$A$1:$G$1,0))</f>
        <v>D</v>
      </c>
      <c r="K229" s="5">
        <f>INDEX(products!$A$1:$G$49, MATCH(orders!$D229, products!$A$1:$A$49,0), MATCH(orders!K$1,products!$A$1:$G$1,0))</f>
        <v>0.2</v>
      </c>
      <c r="L229" s="6">
        <f>INDEX(products!$A$1:$G$49, MATCH(orders!$D229, products!$A$1:$A$49,0), 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IF(_xlfn.XLOOKUP(C230,customers!$A$1:$A$1001,customers!$C229:$C1229,,0)=0,"",_xlfn.XLOOKUP(C230,customers!$A$1:$A$1001,customers!$C229:$C1229,,0))</f>
        <v>aadamidesco@bizjournals.com</v>
      </c>
      <c r="H230" s="2" t="str">
        <f>_xlfn.XLOOKUP(orders!C230,customers!$A$1:$A$1001,customers!$G$1:$G$1001,,0)</f>
        <v>United States</v>
      </c>
      <c r="I230" t="str">
        <f>INDEX(products!$A$1:$G$49, MATCH(orders!$D230, products!$A$1:$A$49,0), MATCH(orders!I$1,products!$A$1:$G$1,0))</f>
        <v>Rob</v>
      </c>
      <c r="J230" t="str">
        <f>INDEX(products!$A$1:$G$49, MATCH(orders!$D230, products!$A$1:$A$49,0), MATCH(orders!J$1,products!$A$1:$G$1,0))</f>
        <v>L</v>
      </c>
      <c r="K230" s="5">
        <f>INDEX(products!$A$1:$G$49, MATCH(orders!$D230, products!$A$1:$A$49,0), MATCH(orders!K$1,products!$A$1:$G$1,0))</f>
        <v>0.2</v>
      </c>
      <c r="L230" s="6">
        <f>INDEX(products!$A$1:$G$49, MATCH(orders!$D230, products!$A$1:$A$49,0), 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IF(_xlfn.XLOOKUP(C231,customers!$A$1:$A$1001,customers!$C230:$C1230,,0)=0,"",_xlfn.XLOOKUP(C231,customers!$A$1:$A$1001,customers!$C230:$C1230,,0))</f>
        <v>rwillowaycq@admin.ch</v>
      </c>
      <c r="H231" s="2" t="str">
        <f>_xlfn.XLOOKUP(orders!C231,customers!$A$1:$A$1001,customers!$G$1:$G$1001,,0)</f>
        <v>United States</v>
      </c>
      <c r="I231" t="str">
        <f>INDEX(products!$A$1:$G$49, MATCH(orders!$D231, products!$A$1:$A$49,0), MATCH(orders!I$1,products!$A$1:$G$1,0))</f>
        <v>Lib</v>
      </c>
      <c r="J231" t="str">
        <f>INDEX(products!$A$1:$G$49, MATCH(orders!$D231, products!$A$1:$A$49,0), MATCH(orders!J$1,products!$A$1:$G$1,0))</f>
        <v>M</v>
      </c>
      <c r="K231" s="5">
        <f>INDEX(products!$A$1:$G$49, MATCH(orders!$D231, products!$A$1:$A$49,0), MATCH(orders!K$1,products!$A$1:$G$1,0))</f>
        <v>0.2</v>
      </c>
      <c r="L231" s="6">
        <f>INDEX(products!$A$1:$G$49, MATCH(orders!$D231, products!$A$1:$A$49,0), 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IF(_xlfn.XLOOKUP(C232,customers!$A$1:$A$1001,customers!$C231:$C1231,,0)=0,"",_xlfn.XLOOKUP(C232,customers!$A$1:$A$1001,customers!$C231:$C1231,,0))</f>
        <v>abilbrookcs@booking.com</v>
      </c>
      <c r="H232" s="2" t="str">
        <f>_xlfn.XLOOKUP(orders!C232,customers!$A$1:$A$1001,customers!$G$1:$G$1001,,0)</f>
        <v>United States</v>
      </c>
      <c r="I232" t="str">
        <f>INDEX(products!$A$1:$G$49, MATCH(orders!$D232, products!$A$1:$A$49,0), MATCH(orders!I$1,products!$A$1:$G$1,0))</f>
        <v>Ara</v>
      </c>
      <c r="J232" t="str">
        <f>INDEX(products!$A$1:$G$49, MATCH(orders!$D232, products!$A$1:$A$49,0), MATCH(orders!J$1,products!$A$1:$G$1,0))</f>
        <v>M</v>
      </c>
      <c r="K232" s="5">
        <f>INDEX(products!$A$1:$G$49, MATCH(orders!$D232, products!$A$1:$A$49,0), MATCH(orders!K$1,products!$A$1:$G$1,0))</f>
        <v>2.5</v>
      </c>
      <c r="L232" s="6">
        <f>INDEX(products!$A$1:$G$49, MATCH(orders!$D232, products!$A$1:$A$49,0), 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IF(_xlfn.XLOOKUP(C233,customers!$A$1:$A$1001,customers!$C232:$C1232,,0)=0,"",_xlfn.XLOOKUP(C233,customers!$A$1:$A$1001,customers!$C232:$C1232,,0))</f>
        <v>bdailecu@vistaprint.com</v>
      </c>
      <c r="H233" s="2" t="str">
        <f>_xlfn.XLOOKUP(orders!C233,customers!$A$1:$A$1001,customers!$G$1:$G$1001,,0)</f>
        <v>United States</v>
      </c>
      <c r="I233" t="str">
        <f>INDEX(products!$A$1:$G$49, MATCH(orders!$D233, products!$A$1:$A$49,0), MATCH(orders!I$1,products!$A$1:$G$1,0))</f>
        <v>Lib</v>
      </c>
      <c r="J233" t="str">
        <f>INDEX(products!$A$1:$G$49, MATCH(orders!$D233, products!$A$1:$A$49,0), MATCH(orders!J$1,products!$A$1:$G$1,0))</f>
        <v>M</v>
      </c>
      <c r="K233" s="5">
        <f>INDEX(products!$A$1:$G$49, MATCH(orders!$D233, products!$A$1:$A$49,0), MATCH(orders!K$1,products!$A$1:$G$1,0))</f>
        <v>0.2</v>
      </c>
      <c r="L233" s="6">
        <f>INDEX(products!$A$1:$G$49, MATCH(orders!$D233, products!$A$1:$A$49,0), 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IF(_xlfn.XLOOKUP(C234,customers!$A$1:$A$1001,customers!$C233:$C1233,,0)=0,"",_xlfn.XLOOKUP(C234,customers!$A$1:$A$1001,customers!$C233:$C1233,,0))</f>
        <v>abrentnallcw@biglobe.ne.jp</v>
      </c>
      <c r="H234" s="2" t="str">
        <f>_xlfn.XLOOKUP(orders!C234,customers!$A$1:$A$1001,customers!$G$1:$G$1001,,0)</f>
        <v>United Kingdom</v>
      </c>
      <c r="I234" t="str">
        <f>INDEX(products!$A$1:$G$49, MATCH(orders!$D234, products!$A$1:$A$49,0), MATCH(orders!I$1,products!$A$1:$G$1,0))</f>
        <v>Lib</v>
      </c>
      <c r="J234" t="str">
        <f>INDEX(products!$A$1:$G$49, MATCH(orders!$D234, products!$A$1:$A$49,0), MATCH(orders!J$1,products!$A$1:$G$1,0))</f>
        <v>L</v>
      </c>
      <c r="K234" s="5">
        <f>INDEX(products!$A$1:$G$49, MATCH(orders!$D234, products!$A$1:$A$49,0), MATCH(orders!K$1,products!$A$1:$G$1,0))</f>
        <v>0.2</v>
      </c>
      <c r="L234" s="6">
        <f>INDEX(products!$A$1:$G$49, MATCH(orders!$D234, products!$A$1:$A$49,0), 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IF(_xlfn.XLOOKUP(C235,customers!$A$1:$A$1001,customers!$C234:$C1234,,0)=0,"",_xlfn.XLOOKUP(C235,customers!$A$1:$A$1001,customers!$C234:$C1234,,0))</f>
        <v>dkornelcy@cyberchimps.com</v>
      </c>
      <c r="H235" s="2" t="str">
        <f>_xlfn.XLOOKUP(orders!C235,customers!$A$1:$A$1001,customers!$G$1:$G$1001,,0)</f>
        <v>United States</v>
      </c>
      <c r="I235" t="str">
        <f>INDEX(products!$A$1:$G$49, MATCH(orders!$D235, products!$A$1:$A$49,0), MATCH(orders!I$1,products!$A$1:$G$1,0))</f>
        <v>Exc</v>
      </c>
      <c r="J235" t="str">
        <f>INDEX(products!$A$1:$G$49, MATCH(orders!$D235, products!$A$1:$A$49,0), MATCH(orders!J$1,products!$A$1:$G$1,0))</f>
        <v>M</v>
      </c>
      <c r="K235" s="5">
        <f>INDEX(products!$A$1:$G$49, MATCH(orders!$D235, products!$A$1:$A$49,0), MATCH(orders!K$1,products!$A$1:$G$1,0))</f>
        <v>0.2</v>
      </c>
      <c r="L235" s="6">
        <f>INDEX(products!$A$1:$G$49, MATCH(orders!$D235, products!$A$1:$A$49,0), 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IF(_xlfn.XLOOKUP(C236,customers!$A$1:$A$1001,customers!$C235:$C1235,,0)=0,"",_xlfn.XLOOKUP(C236,customers!$A$1:$A$1001,customers!$C235:$C1235,,0))</f>
        <v>jmccaulld0@parallels.com</v>
      </c>
      <c r="H236" s="2" t="str">
        <f>_xlfn.XLOOKUP(orders!C236,customers!$A$1:$A$1001,customers!$G$1:$G$1001,,0)</f>
        <v>United States</v>
      </c>
      <c r="I236" t="str">
        <f>INDEX(products!$A$1:$G$49, MATCH(orders!$D236, products!$A$1:$A$49,0), MATCH(orders!I$1,products!$A$1:$G$1,0))</f>
        <v>Lib</v>
      </c>
      <c r="J236" t="str">
        <f>INDEX(products!$A$1:$G$49, MATCH(orders!$D236, products!$A$1:$A$49,0), MATCH(orders!J$1,products!$A$1:$G$1,0))</f>
        <v>L</v>
      </c>
      <c r="K236" s="5">
        <f>INDEX(products!$A$1:$G$49, MATCH(orders!$D236, products!$A$1:$A$49,0), MATCH(orders!K$1,products!$A$1:$G$1,0))</f>
        <v>2.5</v>
      </c>
      <c r="L236" s="6">
        <f>INDEX(products!$A$1:$G$49, MATCH(orders!$D236, products!$A$1:$A$49,0), 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IF(_xlfn.XLOOKUP(C237,customers!$A$1:$A$1001,customers!$C236:$C1236,,0)=0,"",_xlfn.XLOOKUP(C237,customers!$A$1:$A$1001,customers!$C236:$C1236,,0))</f>
        <v>ahutchinsond2@imgur.com</v>
      </c>
      <c r="H237" s="2" t="str">
        <f>_xlfn.XLOOKUP(orders!C237,customers!$A$1:$A$1001,customers!$G$1:$G$1001,,0)</f>
        <v>Ireland</v>
      </c>
      <c r="I237" t="str">
        <f>INDEX(products!$A$1:$G$49, MATCH(orders!$D237, products!$A$1:$A$49,0), MATCH(orders!I$1,products!$A$1:$G$1,0))</f>
        <v>Lib</v>
      </c>
      <c r="J237" t="str">
        <f>INDEX(products!$A$1:$G$49, MATCH(orders!$D237, products!$A$1:$A$49,0), MATCH(orders!J$1,products!$A$1:$G$1,0))</f>
        <v>L</v>
      </c>
      <c r="K237" s="5">
        <f>INDEX(products!$A$1:$G$49, MATCH(orders!$D237, products!$A$1:$A$49,0), MATCH(orders!K$1,products!$A$1:$G$1,0))</f>
        <v>2.5</v>
      </c>
      <c r="L237" s="6">
        <f>INDEX(products!$A$1:$G$49, MATCH(orders!$D237, products!$A$1:$A$49,0), 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IF(_xlfn.XLOOKUP(C238,customers!$A$1:$A$1001,customers!$C237:$C1237,,0)=0,"",_xlfn.XLOOKUP(C238,customers!$A$1:$A$1001,customers!$C237:$C1237,,0))</f>
        <v>rdriversd4@hexun.com</v>
      </c>
      <c r="H238" s="2" t="str">
        <f>_xlfn.XLOOKUP(orders!C238,customers!$A$1:$A$1001,customers!$G$1:$G$1001,,0)</f>
        <v>Ireland</v>
      </c>
      <c r="I238" t="str">
        <f>INDEX(products!$A$1:$G$49, MATCH(orders!$D238, products!$A$1:$A$49,0), MATCH(orders!I$1,products!$A$1:$G$1,0))</f>
        <v>Lib</v>
      </c>
      <c r="J238" t="str">
        <f>INDEX(products!$A$1:$G$49, MATCH(orders!$D238, products!$A$1:$A$49,0), MATCH(orders!J$1,products!$A$1:$G$1,0))</f>
        <v>D</v>
      </c>
      <c r="K238" s="5">
        <f>INDEX(products!$A$1:$G$49, MATCH(orders!$D238, products!$A$1:$A$49,0), MATCH(orders!K$1,products!$A$1:$G$1,0))</f>
        <v>2.5</v>
      </c>
      <c r="L238" s="6">
        <f>INDEX(products!$A$1:$G$49, MATCH(orders!$D238, products!$A$1:$A$49,0), 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IF(_xlfn.XLOOKUP(C239,customers!$A$1:$A$1001,customers!$C238:$C1238,,0)=0,"",_xlfn.XLOOKUP(C239,customers!$A$1:$A$1001,customers!$C238:$C1238,,0))</f>
        <v>gsmallcombed6@ucla.edu</v>
      </c>
      <c r="H239" s="2" t="str">
        <f>_xlfn.XLOOKUP(orders!C239,customers!$A$1:$A$1001,customers!$G$1:$G$1001,,0)</f>
        <v>United States</v>
      </c>
      <c r="I239" t="str">
        <f>INDEX(products!$A$1:$G$49, MATCH(orders!$D239, products!$A$1:$A$49,0), MATCH(orders!I$1,products!$A$1:$G$1,0))</f>
        <v>Rob</v>
      </c>
      <c r="J239" t="str">
        <f>INDEX(products!$A$1:$G$49, MATCH(orders!$D239, products!$A$1:$A$49,0), MATCH(orders!J$1,products!$A$1:$G$1,0))</f>
        <v>L</v>
      </c>
      <c r="K239" s="5">
        <f>INDEX(products!$A$1:$G$49, MATCH(orders!$D239, products!$A$1:$A$49,0), MATCH(orders!K$1,products!$A$1:$G$1,0))</f>
        <v>0.2</v>
      </c>
      <c r="L239" s="6">
        <f>INDEX(products!$A$1:$G$49, MATCH(orders!$D239, products!$A$1:$A$49,0), 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IF(_xlfn.XLOOKUP(C240,customers!$A$1:$A$1001,customers!$C239:$C1239,,0)=0,"",_xlfn.XLOOKUP(C240,customers!$A$1:$A$1001,customers!$C239:$C1239,,0))</f>
        <v>gdimitrioud8@chronoengine.com</v>
      </c>
      <c r="H240" s="2" t="str">
        <f>_xlfn.XLOOKUP(orders!C240,customers!$A$1:$A$1001,customers!$G$1:$G$1001,,0)</f>
        <v>United States</v>
      </c>
      <c r="I240" t="str">
        <f>INDEX(products!$A$1:$G$49, MATCH(orders!$D240, products!$A$1:$A$49,0), MATCH(orders!I$1,products!$A$1:$G$1,0))</f>
        <v>Rob</v>
      </c>
      <c r="J240" t="str">
        <f>INDEX(products!$A$1:$G$49, MATCH(orders!$D240, products!$A$1:$A$49,0), MATCH(orders!J$1,products!$A$1:$G$1,0))</f>
        <v>M</v>
      </c>
      <c r="K240" s="5">
        <f>INDEX(products!$A$1:$G$49, MATCH(orders!$D240, products!$A$1:$A$49,0), MATCH(orders!K$1,products!$A$1:$G$1,0))</f>
        <v>2.5</v>
      </c>
      <c r="L240" s="6">
        <f>INDEX(products!$A$1:$G$49, MATCH(orders!$D240, products!$A$1:$A$49,0), 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IF(_xlfn.XLOOKUP(C241,customers!$A$1:$A$1001,customers!$C240:$C1240,,0)=0,"",_xlfn.XLOOKUP(C241,customers!$A$1:$A$1001,customers!$C240:$C1240,,0))</f>
        <v>abrashda@plala.or.jp</v>
      </c>
      <c r="H241" s="2" t="str">
        <f>_xlfn.XLOOKUP(orders!C241,customers!$A$1:$A$1001,customers!$G$1:$G$1001,,0)</f>
        <v>United States</v>
      </c>
      <c r="I241" t="str">
        <f>INDEX(products!$A$1:$G$49, MATCH(orders!$D241, products!$A$1:$A$49,0), MATCH(orders!I$1,products!$A$1:$G$1,0))</f>
        <v>Exc</v>
      </c>
      <c r="J241" t="str">
        <f>INDEX(products!$A$1:$G$49, MATCH(orders!$D241, products!$A$1:$A$49,0), MATCH(orders!J$1,products!$A$1:$G$1,0))</f>
        <v>L</v>
      </c>
      <c r="K241" s="5">
        <f>INDEX(products!$A$1:$G$49, MATCH(orders!$D241, products!$A$1:$A$49,0), MATCH(orders!K$1,products!$A$1:$G$1,0))</f>
        <v>1</v>
      </c>
      <c r="L241" s="6">
        <f>INDEX(products!$A$1:$G$49, MATCH(orders!$D241, products!$A$1:$A$49,0), 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IF(_xlfn.XLOOKUP(C242,customers!$A$1:$A$1001,customers!$C241:$C1241,,0)=0,"",_xlfn.XLOOKUP(C242,customers!$A$1:$A$1001,customers!$C241:$C1241,,0))</f>
        <v>wmcinerneydc@wordpress.com</v>
      </c>
      <c r="H242" s="2" t="str">
        <f>_xlfn.XLOOKUP(orders!C242,customers!$A$1:$A$1001,customers!$G$1:$G$1001,,0)</f>
        <v>United States</v>
      </c>
      <c r="I242" t="str">
        <f>INDEX(products!$A$1:$G$49, MATCH(orders!$D242, products!$A$1:$A$49,0), MATCH(orders!I$1,products!$A$1:$G$1,0))</f>
        <v>Ara</v>
      </c>
      <c r="J242" t="str">
        <f>INDEX(products!$A$1:$G$49, MATCH(orders!$D242, products!$A$1:$A$49,0), MATCH(orders!J$1,products!$A$1:$G$1,0))</f>
        <v>M</v>
      </c>
      <c r="K242" s="5">
        <f>INDEX(products!$A$1:$G$49, MATCH(orders!$D242, products!$A$1:$A$49,0), MATCH(orders!K$1,products!$A$1:$G$1,0))</f>
        <v>2.5</v>
      </c>
      <c r="L242" s="6">
        <f>INDEX(products!$A$1:$G$49, MATCH(orders!$D242, products!$A$1:$A$49,0), 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IF(_xlfn.XLOOKUP(C243,customers!$A$1:$A$1001,customers!$C242:$C1242,,0)=0,"",_xlfn.XLOOKUP(C243,customers!$A$1:$A$1001,customers!$C242:$C1242,,0))</f>
        <v>skeetsde@answers.com</v>
      </c>
      <c r="H243" s="2" t="str">
        <f>_xlfn.XLOOKUP(orders!C243,customers!$A$1:$A$1001,customers!$G$1:$G$1001,,0)</f>
        <v>United States</v>
      </c>
      <c r="I243" t="str">
        <f>INDEX(products!$A$1:$G$49, MATCH(orders!$D243, products!$A$1:$A$49,0), MATCH(orders!I$1,products!$A$1:$G$1,0))</f>
        <v>Rob</v>
      </c>
      <c r="J243" t="str">
        <f>INDEX(products!$A$1:$G$49, MATCH(orders!$D243, products!$A$1:$A$49,0), MATCH(orders!J$1,products!$A$1:$G$1,0))</f>
        <v>M</v>
      </c>
      <c r="K243" s="5">
        <f>INDEX(products!$A$1:$G$49, MATCH(orders!$D243, products!$A$1:$A$49,0), MATCH(orders!K$1,products!$A$1:$G$1,0))</f>
        <v>2.5</v>
      </c>
      <c r="L243" s="6">
        <f>INDEX(products!$A$1:$G$49, MATCH(orders!$D243, products!$A$1:$A$49,0), 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IF(_xlfn.XLOOKUP(C244,customers!$A$1:$A$1001,customers!$C243:$C1243,,0)=0,"",_xlfn.XLOOKUP(C244,customers!$A$1:$A$1001,customers!$C243:$C1243,,0))</f>
        <v>kcakedg@huffingtonpost.com</v>
      </c>
      <c r="H244" s="2" t="str">
        <f>_xlfn.XLOOKUP(orders!C244,customers!$A$1:$A$1001,customers!$G$1:$G$1001,,0)</f>
        <v>United States</v>
      </c>
      <c r="I244" t="str">
        <f>INDEX(products!$A$1:$G$49, MATCH(orders!$D244, products!$A$1:$A$49,0), MATCH(orders!I$1,products!$A$1:$G$1,0))</f>
        <v>Exc</v>
      </c>
      <c r="J244" t="str">
        <f>INDEX(products!$A$1:$G$49, MATCH(orders!$D244, products!$A$1:$A$49,0), MATCH(orders!J$1,products!$A$1:$G$1,0))</f>
        <v>D</v>
      </c>
      <c r="K244" s="5">
        <f>INDEX(products!$A$1:$G$49, MATCH(orders!$D244, products!$A$1:$A$49,0), MATCH(orders!K$1,products!$A$1:$G$1,0))</f>
        <v>1</v>
      </c>
      <c r="L244" s="6">
        <f>INDEX(products!$A$1:$G$49, MATCH(orders!$D244, products!$A$1:$A$49,0), 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IF(_xlfn.XLOOKUP(C245,customers!$A$1:$A$1001,customers!$C244:$C1244,,0)=0,"",_xlfn.XLOOKUP(C245,customers!$A$1:$A$1001,customers!$C244:$C1244,,0))</f>
        <v>fkienleindi@trellian.com</v>
      </c>
      <c r="H245" s="2" t="str">
        <f>_xlfn.XLOOKUP(orders!C245,customers!$A$1:$A$1001,customers!$G$1:$G$1001,,0)</f>
        <v>United States</v>
      </c>
      <c r="I245" t="str">
        <f>INDEX(products!$A$1:$G$49, MATCH(orders!$D245, products!$A$1:$A$49,0), MATCH(orders!I$1,products!$A$1:$G$1,0))</f>
        <v>Exc</v>
      </c>
      <c r="J245" t="str">
        <f>INDEX(products!$A$1:$G$49, MATCH(orders!$D245, products!$A$1:$A$49,0), MATCH(orders!J$1,products!$A$1:$G$1,0))</f>
        <v>D</v>
      </c>
      <c r="K245" s="5">
        <f>INDEX(products!$A$1:$G$49, MATCH(orders!$D245, products!$A$1:$A$49,0), MATCH(orders!K$1,products!$A$1:$G$1,0))</f>
        <v>0.5</v>
      </c>
      <c r="L245" s="6">
        <f>INDEX(products!$A$1:$G$49, MATCH(orders!$D245, products!$A$1:$A$49,0), 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IF(_xlfn.XLOOKUP(C246,customers!$A$1:$A$1001,customers!$C245:$C1245,,0)=0,"",_xlfn.XLOOKUP(C246,customers!$A$1:$A$1001,customers!$C245:$C1245,,0))</f>
        <v>bsemkinsdk@unc.edu</v>
      </c>
      <c r="H246" s="2" t="str">
        <f>_xlfn.XLOOKUP(orders!C246,customers!$A$1:$A$1001,customers!$G$1:$G$1001,,0)</f>
        <v>United States</v>
      </c>
      <c r="I246" t="str">
        <f>INDEX(products!$A$1:$G$49, MATCH(orders!$D246, products!$A$1:$A$49,0), MATCH(orders!I$1,products!$A$1:$G$1,0))</f>
        <v>Lib</v>
      </c>
      <c r="J246" t="str">
        <f>INDEX(products!$A$1:$G$49, MATCH(orders!$D246, products!$A$1:$A$49,0), MATCH(orders!J$1,products!$A$1:$G$1,0))</f>
        <v>M</v>
      </c>
      <c r="K246" s="5">
        <f>INDEX(products!$A$1:$G$49, MATCH(orders!$D246, products!$A$1:$A$49,0), MATCH(orders!K$1,products!$A$1:$G$1,0))</f>
        <v>2.5</v>
      </c>
      <c r="L246" s="6">
        <f>INDEX(products!$A$1:$G$49, MATCH(orders!$D246, products!$A$1:$A$49,0), 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IF(_xlfn.XLOOKUP(C247,customers!$A$1:$A$1001,customers!$C246:$C1246,,0)=0,"",_xlfn.XLOOKUP(C247,customers!$A$1:$A$1001,customers!$C246:$C1246,,0))</f>
        <v>bgiannazzidm@apple.com</v>
      </c>
      <c r="H247" s="2" t="str">
        <f>_xlfn.XLOOKUP(orders!C247,customers!$A$1:$A$1001,customers!$G$1:$G$1001,,0)</f>
        <v>United States</v>
      </c>
      <c r="I247" t="str">
        <f>INDEX(products!$A$1:$G$49, MATCH(orders!$D247, products!$A$1:$A$49,0), MATCH(orders!I$1,products!$A$1:$G$1,0))</f>
        <v>Lib</v>
      </c>
      <c r="J247" t="str">
        <f>INDEX(products!$A$1:$G$49, MATCH(orders!$D247, products!$A$1:$A$49,0), MATCH(orders!J$1,products!$A$1:$G$1,0))</f>
        <v>L</v>
      </c>
      <c r="K247" s="5">
        <f>INDEX(products!$A$1:$G$49, MATCH(orders!$D247, products!$A$1:$A$49,0), MATCH(orders!K$1,products!$A$1:$G$1,0))</f>
        <v>0.2</v>
      </c>
      <c r="L247" s="6">
        <f>INDEX(products!$A$1:$G$49, MATCH(orders!$D247, products!$A$1:$A$49,0), 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IF(_xlfn.XLOOKUP(C248,customers!$A$1:$A$1001,customers!$C247:$C1247,,0)=0,"",_xlfn.XLOOKUP(C248,customers!$A$1:$A$1001,customers!$C247:$C1247,,0))</f>
        <v>ulethbrigdo@hc360.com</v>
      </c>
      <c r="H248" s="2" t="str">
        <f>_xlfn.XLOOKUP(orders!C248,customers!$A$1:$A$1001,customers!$G$1:$G$1001,,0)</f>
        <v>United Kingdom</v>
      </c>
      <c r="I248" t="str">
        <f>INDEX(products!$A$1:$G$49, MATCH(orders!$D248, products!$A$1:$A$49,0), MATCH(orders!I$1,products!$A$1:$G$1,0))</f>
        <v>Lib</v>
      </c>
      <c r="J248" t="str">
        <f>INDEX(products!$A$1:$G$49, MATCH(orders!$D248, products!$A$1:$A$49,0), MATCH(orders!J$1,products!$A$1:$G$1,0))</f>
        <v>D</v>
      </c>
      <c r="K248" s="5">
        <f>INDEX(products!$A$1:$G$49, MATCH(orders!$D248, products!$A$1:$A$49,0), MATCH(orders!K$1,products!$A$1:$G$1,0))</f>
        <v>1</v>
      </c>
      <c r="L248" s="6">
        <f>INDEX(products!$A$1:$G$49, MATCH(orders!$D248, products!$A$1:$A$49,0), 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IF(_xlfn.XLOOKUP(C249,customers!$A$1:$A$1001,customers!$C248:$C1248,,0)=0,"",_xlfn.XLOOKUP(C249,customers!$A$1:$A$1001,customers!$C248:$C1248,,0))</f>
        <v>fjecockdq@unicef.org</v>
      </c>
      <c r="H249" s="2" t="str">
        <f>_xlfn.XLOOKUP(orders!C249,customers!$A$1:$A$1001,customers!$G$1:$G$1001,,0)</f>
        <v>Ireland</v>
      </c>
      <c r="I249" t="str">
        <f>INDEX(products!$A$1:$G$49, MATCH(orders!$D249, products!$A$1:$A$49,0), MATCH(orders!I$1,products!$A$1:$G$1,0))</f>
        <v>Rob</v>
      </c>
      <c r="J249" t="str">
        <f>INDEX(products!$A$1:$G$49, MATCH(orders!$D249, products!$A$1:$A$49,0), MATCH(orders!J$1,products!$A$1:$G$1,0))</f>
        <v>L</v>
      </c>
      <c r="K249" s="5">
        <f>INDEX(products!$A$1:$G$49, MATCH(orders!$D249, products!$A$1:$A$49,0), MATCH(orders!K$1,products!$A$1:$G$1,0))</f>
        <v>0.2</v>
      </c>
      <c r="L249" s="6">
        <f>INDEX(products!$A$1:$G$49, MATCH(orders!$D249, products!$A$1:$A$49,0), 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IF(_xlfn.XLOOKUP(C250,customers!$A$1:$A$1001,customers!$C249:$C1249,,0)=0,"",_xlfn.XLOOKUP(C250,customers!$A$1:$A$1001,customers!$C249:$C1249,,0))</f>
        <v>hpallisterds@ning.com</v>
      </c>
      <c r="H250" s="2" t="str">
        <f>_xlfn.XLOOKUP(orders!C250,customers!$A$1:$A$1001,customers!$G$1:$G$1001,,0)</f>
        <v>United States</v>
      </c>
      <c r="I250" t="str">
        <f>INDEX(products!$A$1:$G$49, MATCH(orders!$D250, products!$A$1:$A$49,0), MATCH(orders!I$1,products!$A$1:$G$1,0))</f>
        <v>Ara</v>
      </c>
      <c r="J250" t="str">
        <f>INDEX(products!$A$1:$G$49, MATCH(orders!$D250, products!$A$1:$A$49,0), MATCH(orders!J$1,products!$A$1:$G$1,0))</f>
        <v>D</v>
      </c>
      <c r="K250" s="5">
        <f>INDEX(products!$A$1:$G$49, MATCH(orders!$D250, products!$A$1:$A$49,0), MATCH(orders!K$1,products!$A$1:$G$1,0))</f>
        <v>1</v>
      </c>
      <c r="L250" s="6">
        <f>INDEX(products!$A$1:$G$49, MATCH(orders!$D250, products!$A$1:$A$49,0), 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IF(_xlfn.XLOOKUP(C251,customers!$A$1:$A$1001,customers!$C250:$C1250,,0)=0,"",_xlfn.XLOOKUP(C251,customers!$A$1:$A$1001,customers!$C250:$C1250,,0))</f>
        <v>wstearleye1@census.gov</v>
      </c>
      <c r="H251" s="2" t="str">
        <f>_xlfn.XLOOKUP(orders!C251,customers!$A$1:$A$1001,customers!$G$1:$G$1001,,0)</f>
        <v>United States</v>
      </c>
      <c r="I251" t="str">
        <f>INDEX(products!$A$1:$G$49, MATCH(orders!$D251, products!$A$1:$A$49,0), MATCH(orders!I$1,products!$A$1:$G$1,0))</f>
        <v>Lib</v>
      </c>
      <c r="J251" t="str">
        <f>INDEX(products!$A$1:$G$49, MATCH(orders!$D251, products!$A$1:$A$49,0), MATCH(orders!J$1,products!$A$1:$G$1,0))</f>
        <v>L</v>
      </c>
      <c r="K251" s="5">
        <f>INDEX(products!$A$1:$G$49, MATCH(orders!$D251, products!$A$1:$A$49,0), MATCH(orders!K$1,products!$A$1:$G$1,0))</f>
        <v>1</v>
      </c>
      <c r="L251" s="6">
        <f>INDEX(products!$A$1:$G$49, MATCH(orders!$D251, products!$A$1:$A$49,0), 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IF(_xlfn.XLOOKUP(C252,customers!$A$1:$A$1001,customers!$C251:$C1251,,0)=0,"",_xlfn.XLOOKUP(C252,customers!$A$1:$A$1001,customers!$C251:$C1251,,0))</f>
        <v/>
      </c>
      <c r="H252" s="2" t="str">
        <f>_xlfn.XLOOKUP(orders!C252,customers!$A$1:$A$1001,customers!$G$1:$G$1001,,0)</f>
        <v>United States</v>
      </c>
      <c r="I252" t="str">
        <f>INDEX(products!$A$1:$G$49, MATCH(orders!$D252, products!$A$1:$A$49,0), MATCH(orders!I$1,products!$A$1:$G$1,0))</f>
        <v>Rob</v>
      </c>
      <c r="J252" t="str">
        <f>INDEX(products!$A$1:$G$49, MATCH(orders!$D252, products!$A$1:$A$49,0), MATCH(orders!J$1,products!$A$1:$G$1,0))</f>
        <v>M</v>
      </c>
      <c r="K252" s="5">
        <f>INDEX(products!$A$1:$G$49, MATCH(orders!$D252, products!$A$1:$A$49,0), MATCH(orders!K$1,products!$A$1:$G$1,0))</f>
        <v>0.2</v>
      </c>
      <c r="L252" s="6">
        <f>INDEX(products!$A$1:$G$49, MATCH(orders!$D252, products!$A$1:$A$49,0), 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IF(_xlfn.XLOOKUP(C253,customers!$A$1:$A$1001,customers!$C252:$C1252,,0)=0,"",_xlfn.XLOOKUP(C253,customers!$A$1:$A$1001,customers!$C252:$C1252,,0))</f>
        <v>eshearsbydy@g.co</v>
      </c>
      <c r="H253" s="2" t="str">
        <f>_xlfn.XLOOKUP(orders!C253,customers!$A$1:$A$1001,customers!$G$1:$G$1001,,0)</f>
        <v>United States</v>
      </c>
      <c r="I253" t="str">
        <f>INDEX(products!$A$1:$G$49, MATCH(orders!$D253, products!$A$1:$A$49,0), MATCH(orders!I$1,products!$A$1:$G$1,0))</f>
        <v>Exc</v>
      </c>
      <c r="J253" t="str">
        <f>INDEX(products!$A$1:$G$49, MATCH(orders!$D253, products!$A$1:$A$49,0), MATCH(orders!J$1,products!$A$1:$G$1,0))</f>
        <v>M</v>
      </c>
      <c r="K253" s="5">
        <f>INDEX(products!$A$1:$G$49, MATCH(orders!$D253, products!$A$1:$A$49,0), MATCH(orders!K$1,products!$A$1:$G$1,0))</f>
        <v>1</v>
      </c>
      <c r="L253" s="6">
        <f>INDEX(products!$A$1:$G$49, MATCH(orders!$D253, products!$A$1:$A$49,0), 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IF(_xlfn.XLOOKUP(C254,customers!$A$1:$A$1001,customers!$C253:$C1253,,0)=0,"",_xlfn.XLOOKUP(C254,customers!$A$1:$A$1001,customers!$C253:$C1253,,0))</f>
        <v>nerswelle0@mlb.com</v>
      </c>
      <c r="H254" s="2" t="str">
        <f>_xlfn.XLOOKUP(orders!C254,customers!$A$1:$A$1001,customers!$G$1:$G$1001,,0)</f>
        <v>United States</v>
      </c>
      <c r="I254" t="str">
        <f>INDEX(products!$A$1:$G$49, MATCH(orders!$D254, products!$A$1:$A$49,0), MATCH(orders!I$1,products!$A$1:$G$1,0))</f>
        <v>Ara</v>
      </c>
      <c r="J254" t="str">
        <f>INDEX(products!$A$1:$G$49, MATCH(orders!$D254, products!$A$1:$A$49,0), MATCH(orders!J$1,products!$A$1:$G$1,0))</f>
        <v>D</v>
      </c>
      <c r="K254" s="5">
        <f>INDEX(products!$A$1:$G$49, MATCH(orders!$D254, products!$A$1:$A$49,0), MATCH(orders!K$1,products!$A$1:$G$1,0))</f>
        <v>1</v>
      </c>
      <c r="L254" s="6">
        <f>INDEX(products!$A$1:$G$49, MATCH(orders!$D254, products!$A$1:$A$49,0), 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IF(_xlfn.XLOOKUP(C255,customers!$A$1:$A$1001,customers!$C254:$C1254,,0)=0,"",_xlfn.XLOOKUP(C255,customers!$A$1:$A$1001,customers!$C254:$C1254,,0))</f>
        <v>dwincere2@marriott.com</v>
      </c>
      <c r="H255" s="2" t="str">
        <f>_xlfn.XLOOKUP(orders!C255,customers!$A$1:$A$1001,customers!$G$1:$G$1001,,0)</f>
        <v>United States</v>
      </c>
      <c r="I255" t="str">
        <f>INDEX(products!$A$1:$G$49, MATCH(orders!$D255, products!$A$1:$A$49,0), MATCH(orders!I$1,products!$A$1:$G$1,0))</f>
        <v>Lib</v>
      </c>
      <c r="J255" t="str">
        <f>INDEX(products!$A$1:$G$49, MATCH(orders!$D255, products!$A$1:$A$49,0), MATCH(orders!J$1,products!$A$1:$G$1,0))</f>
        <v>M</v>
      </c>
      <c r="K255" s="5">
        <f>INDEX(products!$A$1:$G$49, MATCH(orders!$D255, products!$A$1:$A$49,0), MATCH(orders!K$1,products!$A$1:$G$1,0))</f>
        <v>1</v>
      </c>
      <c r="L255" s="6">
        <f>INDEX(products!$A$1:$G$49, MATCH(orders!$D255, products!$A$1:$A$49,0), 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IF(_xlfn.XLOOKUP(C256,customers!$A$1:$A$1001,customers!$C255:$C1255,,0)=0,"",_xlfn.XLOOKUP(C256,customers!$A$1:$A$1001,customers!$C255:$C1255,,0))</f>
        <v>hperrise4@studiopress.com</v>
      </c>
      <c r="H256" s="2" t="str">
        <f>_xlfn.XLOOKUP(orders!C256,customers!$A$1:$A$1001,customers!$G$1:$G$1001,,0)</f>
        <v>United Kingdom</v>
      </c>
      <c r="I256" t="str">
        <f>INDEX(products!$A$1:$G$49, MATCH(orders!$D256, products!$A$1:$A$49,0), MATCH(orders!I$1,products!$A$1:$G$1,0))</f>
        <v>Rob</v>
      </c>
      <c r="J256" t="str">
        <f>INDEX(products!$A$1:$G$49, MATCH(orders!$D256, products!$A$1:$A$49,0), MATCH(orders!J$1,products!$A$1:$G$1,0))</f>
        <v>L</v>
      </c>
      <c r="K256" s="5">
        <f>INDEX(products!$A$1:$G$49, MATCH(orders!$D256, products!$A$1:$A$49,0), MATCH(orders!K$1,products!$A$1:$G$1,0))</f>
        <v>0.5</v>
      </c>
      <c r="L256" s="6">
        <f>INDEX(products!$A$1:$G$49, MATCH(orders!$D256, products!$A$1:$A$49,0), 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IF(_xlfn.XLOOKUP(C257,customers!$A$1:$A$1001,customers!$C256:$C1256,,0)=0,"",_xlfn.XLOOKUP(C257,customers!$A$1:$A$1001,customers!$C256:$C1256,,0))</f>
        <v>ckide6@narod.ru</v>
      </c>
      <c r="H257" s="2" t="str">
        <f>_xlfn.XLOOKUP(orders!C257,customers!$A$1:$A$1001,customers!$G$1:$G$1001,,0)</f>
        <v>United States</v>
      </c>
      <c r="I257" t="str">
        <f>INDEX(products!$A$1:$G$49, MATCH(orders!$D257, products!$A$1:$A$49,0), MATCH(orders!I$1,products!$A$1:$G$1,0))</f>
        <v>Rob</v>
      </c>
      <c r="J257" t="str">
        <f>INDEX(products!$A$1:$G$49, MATCH(orders!$D257, products!$A$1:$A$49,0), MATCH(orders!J$1,products!$A$1:$G$1,0))</f>
        <v>L</v>
      </c>
      <c r="K257" s="5">
        <f>INDEX(products!$A$1:$G$49, MATCH(orders!$D257, products!$A$1:$A$49,0), MATCH(orders!K$1,products!$A$1:$G$1,0))</f>
        <v>0.5</v>
      </c>
      <c r="L257" s="6">
        <f>INDEX(products!$A$1:$G$49, MATCH(orders!$D257, products!$A$1:$A$49,0), 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IF(_xlfn.XLOOKUP(C258,customers!$A$1:$A$1001,customers!$C257:$C1257,,0)=0,"",_xlfn.XLOOKUP(C258,customers!$A$1:$A$1001,customers!$C257:$C1257,,0))</f>
        <v>cbakeupe8@globo.com</v>
      </c>
      <c r="H258" s="2" t="str">
        <f>_xlfn.XLOOKUP(orders!C258,customers!$A$1:$A$1001,customers!$G$1:$G$1001,,0)</f>
        <v>United States</v>
      </c>
      <c r="I258" t="str">
        <f>INDEX(products!$A$1:$G$49, MATCH(orders!$D258, products!$A$1:$A$49,0), MATCH(orders!I$1,products!$A$1:$G$1,0))</f>
        <v>Lib</v>
      </c>
      <c r="J258" t="str">
        <f>INDEX(products!$A$1:$G$49, MATCH(orders!$D258, products!$A$1:$A$49,0), MATCH(orders!J$1,products!$A$1:$G$1,0))</f>
        <v>M</v>
      </c>
      <c r="K258" s="5">
        <f>INDEX(products!$A$1:$G$49, MATCH(orders!$D258, products!$A$1:$A$49,0), MATCH(orders!K$1,products!$A$1:$G$1,0))</f>
        <v>0.5</v>
      </c>
      <c r="L258" s="6">
        <f>INDEX(products!$A$1:$G$49, MATCH(orders!$D258, products!$A$1:$A$49,0), 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IF(_xlfn.XLOOKUP(C259,customers!$A$1:$A$1001,customers!$C258:$C1258,,0)=0,"",_xlfn.XLOOKUP(C259,customers!$A$1:$A$1001,customers!$C258:$C1258,,0))</f>
        <v>pwitheringtonea@networkadvertising.org</v>
      </c>
      <c r="H259" s="2" t="str">
        <f>_xlfn.XLOOKUP(orders!C259,customers!$A$1:$A$1001,customers!$G$1:$G$1001,,0)</f>
        <v>United States</v>
      </c>
      <c r="I259" t="str">
        <f>INDEX(products!$A$1:$G$49, MATCH(orders!$D259, products!$A$1:$A$49,0), MATCH(orders!I$1,products!$A$1:$G$1,0))</f>
        <v>Exc</v>
      </c>
      <c r="J259" t="str">
        <f>INDEX(products!$A$1:$G$49, MATCH(orders!$D259, products!$A$1:$A$49,0), MATCH(orders!J$1,products!$A$1:$G$1,0))</f>
        <v>D</v>
      </c>
      <c r="K259" s="5">
        <f>INDEX(products!$A$1:$G$49, MATCH(orders!$D259, products!$A$1:$A$49,0), MATCH(orders!K$1,products!$A$1:$G$1,0))</f>
        <v>2.5</v>
      </c>
      <c r="L259" s="6">
        <f>INDEX(products!$A$1:$G$49, MATCH(orders!$D259, products!$A$1:$A$49,0), 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IF(_xlfn.XLOOKUP(C260,customers!$A$1:$A$1001,customers!$C259:$C1259,,0)=0,"",_xlfn.XLOOKUP(C260,customers!$A$1:$A$1001,customers!$C259:$C1259,,0))</f>
        <v/>
      </c>
      <c r="H260" s="2" t="str">
        <f>_xlfn.XLOOKUP(orders!C260,customers!$A$1:$A$1001,customers!$G$1:$G$1001,,0)</f>
        <v>United States</v>
      </c>
      <c r="I260" t="str">
        <f>INDEX(products!$A$1:$G$49, MATCH(orders!$D260, products!$A$1:$A$49,0), MATCH(orders!I$1,products!$A$1:$G$1,0))</f>
        <v>Exc</v>
      </c>
      <c r="J260" t="str">
        <f>INDEX(products!$A$1:$G$49, MATCH(orders!$D260, products!$A$1:$A$49,0), MATCH(orders!J$1,products!$A$1:$G$1,0))</f>
        <v>D</v>
      </c>
      <c r="K260" s="5">
        <f>INDEX(products!$A$1:$G$49, MATCH(orders!$D260, products!$A$1:$A$49,0), MATCH(orders!K$1,products!$A$1:$G$1,0))</f>
        <v>2.5</v>
      </c>
      <c r="L260" s="6">
        <f>INDEX(products!$A$1:$G$49, MATCH(orders!$D260, products!$A$1:$A$49,0), 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IF(_xlfn.XLOOKUP(C261,customers!$A$1:$A$1001,customers!$C260:$C1260,,0)=0,"",_xlfn.XLOOKUP(C261,customers!$A$1:$A$1001,customers!$C260:$C1260,,0))</f>
        <v>kimortsee@alexa.com</v>
      </c>
      <c r="H261" s="2" t="str">
        <f>_xlfn.XLOOKUP(orders!C261,customers!$A$1:$A$1001,customers!$G$1:$G$1001,,0)</f>
        <v>United Kingdom</v>
      </c>
      <c r="I261" t="str">
        <f>INDEX(products!$A$1:$G$49, MATCH(orders!$D261, products!$A$1:$A$49,0), MATCH(orders!I$1,products!$A$1:$G$1,0))</f>
        <v>Rob</v>
      </c>
      <c r="J261" t="str">
        <f>INDEX(products!$A$1:$G$49, MATCH(orders!$D261, products!$A$1:$A$49,0), MATCH(orders!J$1,products!$A$1:$G$1,0))</f>
        <v>M</v>
      </c>
      <c r="K261" s="5">
        <f>INDEX(products!$A$1:$G$49, MATCH(orders!$D261, products!$A$1:$A$49,0), MATCH(orders!K$1,products!$A$1:$G$1,0))</f>
        <v>0.2</v>
      </c>
      <c r="L261" s="6">
        <f>INDEX(products!$A$1:$G$49, MATCH(orders!$D261, products!$A$1:$A$49,0), 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IF(_xlfn.XLOOKUP(C262,customers!$A$1:$A$1001,customers!$C261:$C1261,,0)=0,"",_xlfn.XLOOKUP(C262,customers!$A$1:$A$1001,customers!$C261:$C1261,,0))</f>
        <v>marmisteadeg@blogtalkradio.com</v>
      </c>
      <c r="H262" s="2" t="str">
        <f>_xlfn.XLOOKUP(orders!C262,customers!$A$1:$A$1001,customers!$G$1:$G$1001,,0)</f>
        <v>United States</v>
      </c>
      <c r="I262" t="str">
        <f>INDEX(products!$A$1:$G$49, MATCH(orders!$D262, products!$A$1:$A$49,0), MATCH(orders!I$1,products!$A$1:$G$1,0))</f>
        <v>Rob</v>
      </c>
      <c r="J262" t="str">
        <f>INDEX(products!$A$1:$G$49, MATCH(orders!$D262, products!$A$1:$A$49,0), MATCH(orders!J$1,products!$A$1:$G$1,0))</f>
        <v>L</v>
      </c>
      <c r="K262" s="5">
        <f>INDEX(products!$A$1:$G$49, MATCH(orders!$D262, products!$A$1:$A$49,0), MATCH(orders!K$1,products!$A$1:$G$1,0))</f>
        <v>2.5</v>
      </c>
      <c r="L262" s="6">
        <f>INDEX(products!$A$1:$G$49, MATCH(orders!$D262, products!$A$1:$A$49,0), 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IF(_xlfn.XLOOKUP(C263,customers!$A$1:$A$1001,customers!$C262:$C1262,,0)=0,"",_xlfn.XLOOKUP(C263,customers!$A$1:$A$1001,customers!$C262:$C1262,,0))</f>
        <v>vupstoneei@google.pl</v>
      </c>
      <c r="H263" s="2" t="str">
        <f>_xlfn.XLOOKUP(orders!C263,customers!$A$1:$A$1001,customers!$G$1:$G$1001,,0)</f>
        <v>United States</v>
      </c>
      <c r="I263" t="str">
        <f>INDEX(products!$A$1:$G$49, MATCH(orders!$D263, products!$A$1:$A$49,0), MATCH(orders!I$1,products!$A$1:$G$1,0))</f>
        <v>Rob</v>
      </c>
      <c r="J263" t="str">
        <f>INDEX(products!$A$1:$G$49, MATCH(orders!$D263, products!$A$1:$A$49,0), MATCH(orders!J$1,products!$A$1:$G$1,0))</f>
        <v>L</v>
      </c>
      <c r="K263" s="5">
        <f>INDEX(products!$A$1:$G$49, MATCH(orders!$D263, products!$A$1:$A$49,0), MATCH(orders!K$1,products!$A$1:$G$1,0))</f>
        <v>1</v>
      </c>
      <c r="L263" s="6">
        <f>INDEX(products!$A$1:$G$49, MATCH(orders!$D263, products!$A$1:$A$49,0), 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IF(_xlfn.XLOOKUP(C264,customers!$A$1:$A$1001,customers!$C263:$C1263,,0)=0,"",_xlfn.XLOOKUP(C264,customers!$A$1:$A$1001,customers!$C263:$C1263,,0))</f>
        <v/>
      </c>
      <c r="H264" s="2" t="str">
        <f>_xlfn.XLOOKUP(orders!C264,customers!$A$1:$A$1001,customers!$G$1:$G$1001,,0)</f>
        <v>United States</v>
      </c>
      <c r="I264" t="str">
        <f>INDEX(products!$A$1:$G$49, MATCH(orders!$D264, products!$A$1:$A$49,0), MATCH(orders!I$1,products!$A$1:$G$1,0))</f>
        <v>Exc</v>
      </c>
      <c r="J264" t="str">
        <f>INDEX(products!$A$1:$G$49, MATCH(orders!$D264, products!$A$1:$A$49,0), MATCH(orders!J$1,products!$A$1:$G$1,0))</f>
        <v>M</v>
      </c>
      <c r="K264" s="5">
        <f>INDEX(products!$A$1:$G$49, MATCH(orders!$D264, products!$A$1:$A$49,0), MATCH(orders!K$1,products!$A$1:$G$1,0))</f>
        <v>1</v>
      </c>
      <c r="L264" s="6">
        <f>INDEX(products!$A$1:$G$49, MATCH(orders!$D264, products!$A$1:$A$49,0), 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IF(_xlfn.XLOOKUP(C265,customers!$A$1:$A$1001,customers!$C264:$C1264,,0)=0,"",_xlfn.XLOOKUP(C265,customers!$A$1:$A$1001,customers!$C264:$C1264,,0))</f>
        <v>wspeechlyem@amazon.com</v>
      </c>
      <c r="H265" s="2" t="str">
        <f>_xlfn.XLOOKUP(orders!C265,customers!$A$1:$A$1001,customers!$G$1:$G$1001,,0)</f>
        <v>United States</v>
      </c>
      <c r="I265" t="str">
        <f>INDEX(products!$A$1:$G$49, MATCH(orders!$D265, products!$A$1:$A$49,0), MATCH(orders!I$1,products!$A$1:$G$1,0))</f>
        <v>Lib</v>
      </c>
      <c r="J265" t="str">
        <f>INDEX(products!$A$1:$G$49, MATCH(orders!$D265, products!$A$1:$A$49,0), MATCH(orders!J$1,products!$A$1:$G$1,0))</f>
        <v>M</v>
      </c>
      <c r="K265" s="5">
        <f>INDEX(products!$A$1:$G$49, MATCH(orders!$D265, products!$A$1:$A$49,0), MATCH(orders!K$1,products!$A$1:$G$1,0))</f>
        <v>2.5</v>
      </c>
      <c r="L265" s="6">
        <f>INDEX(products!$A$1:$G$49, MATCH(orders!$D265, products!$A$1:$A$49,0), 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IF(_xlfn.XLOOKUP(C266,customers!$A$1:$A$1001,customers!$C265:$C1265,,0)=0,"",_xlfn.XLOOKUP(C266,customers!$A$1:$A$1001,customers!$C265:$C1265,,0))</f>
        <v>lpennaccieo@statcounter.com</v>
      </c>
      <c r="H266" s="2" t="str">
        <f>_xlfn.XLOOKUP(orders!C266,customers!$A$1:$A$1001,customers!$G$1:$G$1001,,0)</f>
        <v>Ireland</v>
      </c>
      <c r="I266" t="str">
        <f>INDEX(products!$A$1:$G$49, MATCH(orders!$D266, products!$A$1:$A$49,0), MATCH(orders!I$1,products!$A$1:$G$1,0))</f>
        <v>Rob</v>
      </c>
      <c r="J266" t="str">
        <f>INDEX(products!$A$1:$G$49, MATCH(orders!$D266, products!$A$1:$A$49,0), MATCH(orders!J$1,products!$A$1:$G$1,0))</f>
        <v>L</v>
      </c>
      <c r="K266" s="5">
        <f>INDEX(products!$A$1:$G$49, MATCH(orders!$D266, products!$A$1:$A$49,0), MATCH(orders!K$1,products!$A$1:$G$1,0))</f>
        <v>1</v>
      </c>
      <c r="L266" s="6">
        <f>INDEX(products!$A$1:$G$49, MATCH(orders!$D266, products!$A$1:$A$49,0), 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IF(_xlfn.XLOOKUP(C267,customers!$A$1:$A$1001,customers!$C266:$C1266,,0)=0,"",_xlfn.XLOOKUP(C267,customers!$A$1:$A$1001,customers!$C266:$C1266,,0))</f>
        <v>dfrieseq@cargocollective.com</v>
      </c>
      <c r="H267" s="2" t="str">
        <f>_xlfn.XLOOKUP(orders!C267,customers!$A$1:$A$1001,customers!$G$1:$G$1001,,0)</f>
        <v>United States</v>
      </c>
      <c r="I267" t="str">
        <f>INDEX(products!$A$1:$G$49, MATCH(orders!$D267, products!$A$1:$A$49,0), MATCH(orders!I$1,products!$A$1:$G$1,0))</f>
        <v>Ara</v>
      </c>
      <c r="J267" t="str">
        <f>INDEX(products!$A$1:$G$49, MATCH(orders!$D267, products!$A$1:$A$49,0), MATCH(orders!J$1,products!$A$1:$G$1,0))</f>
        <v>D</v>
      </c>
      <c r="K267" s="5">
        <f>INDEX(products!$A$1:$G$49, MATCH(orders!$D267, products!$A$1:$A$49,0), MATCH(orders!K$1,products!$A$1:$G$1,0))</f>
        <v>0.5</v>
      </c>
      <c r="L267" s="6">
        <f>INDEX(products!$A$1:$G$49, MATCH(orders!$D267, products!$A$1:$A$49,0), 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IF(_xlfn.XLOOKUP(C268,customers!$A$1:$A$1001,customers!$C267:$C1267,,0)=0,"",_xlfn.XLOOKUP(C268,customers!$A$1:$A$1001,customers!$C267:$C1267,,0))</f>
        <v>nnasebyes@umich.edu</v>
      </c>
      <c r="H268" s="2" t="str">
        <f>_xlfn.XLOOKUP(orders!C268,customers!$A$1:$A$1001,customers!$G$1:$G$1001,,0)</f>
        <v>United Kingdom</v>
      </c>
      <c r="I268" t="str">
        <f>INDEX(products!$A$1:$G$49, MATCH(orders!$D268, products!$A$1:$A$49,0), MATCH(orders!I$1,products!$A$1:$G$1,0))</f>
        <v>Exc</v>
      </c>
      <c r="J268" t="str">
        <f>INDEX(products!$A$1:$G$49, MATCH(orders!$D268, products!$A$1:$A$49,0), MATCH(orders!J$1,products!$A$1:$G$1,0))</f>
        <v>D</v>
      </c>
      <c r="K268" s="5">
        <f>INDEX(products!$A$1:$G$49, MATCH(orders!$D268, products!$A$1:$A$49,0), MATCH(orders!K$1,products!$A$1:$G$1,0))</f>
        <v>1</v>
      </c>
      <c r="L268" s="6">
        <f>INDEX(products!$A$1:$G$49, MATCH(orders!$D268, products!$A$1:$A$49,0), 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IF(_xlfn.XLOOKUP(C269,customers!$A$1:$A$1001,customers!$C268:$C1268,,0)=0,"",_xlfn.XLOOKUP(C269,customers!$A$1:$A$1001,customers!$C268:$C1268,,0))</f>
        <v>koculleneu@ca.gov</v>
      </c>
      <c r="H269" s="2" t="str">
        <f>_xlfn.XLOOKUP(orders!C269,customers!$A$1:$A$1001,customers!$G$1:$G$1001,,0)</f>
        <v>United States</v>
      </c>
      <c r="I269" t="str">
        <f>INDEX(products!$A$1:$G$49, MATCH(orders!$D269, products!$A$1:$A$49,0), MATCH(orders!I$1,products!$A$1:$G$1,0))</f>
        <v>Exc</v>
      </c>
      <c r="J269" t="str">
        <f>INDEX(products!$A$1:$G$49, MATCH(orders!$D269, products!$A$1:$A$49,0), MATCH(orders!J$1,products!$A$1:$G$1,0))</f>
        <v>D</v>
      </c>
      <c r="K269" s="5">
        <f>INDEX(products!$A$1:$G$49, MATCH(orders!$D269, products!$A$1:$A$49,0), MATCH(orders!K$1,products!$A$1:$G$1,0))</f>
        <v>0.2</v>
      </c>
      <c r="L269" s="6">
        <f>INDEX(products!$A$1:$G$49, MATCH(orders!$D269, products!$A$1:$A$49,0), 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IF(_xlfn.XLOOKUP(C270,customers!$A$1:$A$1001,customers!$C269:$C1269,,0)=0,"",_xlfn.XLOOKUP(C270,customers!$A$1:$A$1001,customers!$C269:$C1269,,0))</f>
        <v>abrashda@plala.or.jp</v>
      </c>
      <c r="H270" s="2" t="str">
        <f>_xlfn.XLOOKUP(orders!C270,customers!$A$1:$A$1001,customers!$G$1:$G$1001,,0)</f>
        <v>United States</v>
      </c>
      <c r="I270" t="str">
        <f>INDEX(products!$A$1:$G$49, MATCH(orders!$D270, products!$A$1:$A$49,0), MATCH(orders!I$1,products!$A$1:$G$1,0))</f>
        <v>Ara</v>
      </c>
      <c r="J270" t="str">
        <f>INDEX(products!$A$1:$G$49, MATCH(orders!$D270, products!$A$1:$A$49,0), MATCH(orders!J$1,products!$A$1:$G$1,0))</f>
        <v>D</v>
      </c>
      <c r="K270" s="5">
        <f>INDEX(products!$A$1:$G$49, MATCH(orders!$D270, products!$A$1:$A$49,0), MATCH(orders!K$1,products!$A$1:$G$1,0))</f>
        <v>1</v>
      </c>
      <c r="L270" s="6">
        <f>INDEX(products!$A$1:$G$49, MATCH(orders!$D270, products!$A$1:$A$49,0), 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IF(_xlfn.XLOOKUP(C271,customers!$A$1:$A$1001,customers!$C270:$C1270,,0)=0,"",_xlfn.XLOOKUP(C271,customers!$A$1:$A$1001,customers!$C270:$C1270,,0))</f>
        <v>agallyoney@engadget.com</v>
      </c>
      <c r="H271" s="2" t="str">
        <f>_xlfn.XLOOKUP(orders!C271,customers!$A$1:$A$1001,customers!$G$1:$G$1001,,0)</f>
        <v>United States</v>
      </c>
      <c r="I271" t="str">
        <f>INDEX(products!$A$1:$G$49, MATCH(orders!$D271, products!$A$1:$A$49,0), MATCH(orders!I$1,products!$A$1:$G$1,0))</f>
        <v>Ara</v>
      </c>
      <c r="J271" t="str">
        <f>INDEX(products!$A$1:$G$49, MATCH(orders!$D271, products!$A$1:$A$49,0), MATCH(orders!J$1,products!$A$1:$G$1,0))</f>
        <v>D</v>
      </c>
      <c r="K271" s="5">
        <f>INDEX(products!$A$1:$G$49, MATCH(orders!$D271, products!$A$1:$A$49,0), MATCH(orders!K$1,products!$A$1:$G$1,0))</f>
        <v>0.2</v>
      </c>
      <c r="L271" s="6">
        <f>INDEX(products!$A$1:$G$49, MATCH(orders!$D271, products!$A$1:$A$49,0), 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IF(_xlfn.XLOOKUP(C272,customers!$A$1:$A$1001,customers!$C271:$C1271,,0)=0,"",_xlfn.XLOOKUP(C272,customers!$A$1:$A$1001,customers!$C271:$C1271,,0))</f>
        <v>koslerf0@gmpg.org</v>
      </c>
      <c r="H272" s="2" t="str">
        <f>_xlfn.XLOOKUP(orders!C272,customers!$A$1:$A$1001,customers!$G$1:$G$1001,,0)</f>
        <v>Ireland</v>
      </c>
      <c r="I272" t="str">
        <f>INDEX(products!$A$1:$G$49, MATCH(orders!$D272, products!$A$1:$A$49,0), MATCH(orders!I$1,products!$A$1:$G$1,0))</f>
        <v>Exc</v>
      </c>
      <c r="J272" t="str">
        <f>INDEX(products!$A$1:$G$49, MATCH(orders!$D272, products!$A$1:$A$49,0), MATCH(orders!J$1,products!$A$1:$G$1,0))</f>
        <v>D</v>
      </c>
      <c r="K272" s="5">
        <f>INDEX(products!$A$1:$G$49, MATCH(orders!$D272, products!$A$1:$A$49,0), MATCH(orders!K$1,products!$A$1:$G$1,0))</f>
        <v>0.5</v>
      </c>
      <c r="L272" s="6">
        <f>INDEX(products!$A$1:$G$49, MATCH(orders!$D272, products!$A$1:$A$49,0), 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IF(_xlfn.XLOOKUP(C273,customers!$A$1:$A$1001,customers!$C272:$C1272,,0)=0,"",_xlfn.XLOOKUP(C273,customers!$A$1:$A$1001,customers!$C272:$C1272,,0))</f>
        <v>zpellettf2@dailymotion.com</v>
      </c>
      <c r="H273" s="2" t="str">
        <f>_xlfn.XLOOKUP(orders!C273,customers!$A$1:$A$1001,customers!$G$1:$G$1001,,0)</f>
        <v>United States</v>
      </c>
      <c r="I273" t="str">
        <f>INDEX(products!$A$1:$G$49, MATCH(orders!$D273, products!$A$1:$A$49,0), MATCH(orders!I$1,products!$A$1:$G$1,0))</f>
        <v>Ara</v>
      </c>
      <c r="J273" t="str">
        <f>INDEX(products!$A$1:$G$49, MATCH(orders!$D273, products!$A$1:$A$49,0), MATCH(orders!J$1,products!$A$1:$G$1,0))</f>
        <v>D</v>
      </c>
      <c r="K273" s="5">
        <f>INDEX(products!$A$1:$G$49, MATCH(orders!$D273, products!$A$1:$A$49,0), MATCH(orders!K$1,products!$A$1:$G$1,0))</f>
        <v>0.2</v>
      </c>
      <c r="L273" s="6">
        <f>INDEX(products!$A$1:$G$49, MATCH(orders!$D273, products!$A$1:$A$49,0), 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IF(_xlfn.XLOOKUP(C274,customers!$A$1:$A$1001,customers!$C273:$C1273,,0)=0,"",_xlfn.XLOOKUP(C274,customers!$A$1:$A$1001,customers!$C273:$C1273,,0))</f>
        <v>hfromantf4@ucsd.edu</v>
      </c>
      <c r="H274" s="2" t="str">
        <f>_xlfn.XLOOKUP(orders!C274,customers!$A$1:$A$1001,customers!$G$1:$G$1001,,0)</f>
        <v>Ireland</v>
      </c>
      <c r="I274" t="str">
        <f>INDEX(products!$A$1:$G$49, MATCH(orders!$D274, products!$A$1:$A$49,0), MATCH(orders!I$1,products!$A$1:$G$1,0))</f>
        <v>Rob</v>
      </c>
      <c r="J274" t="str">
        <f>INDEX(products!$A$1:$G$49, MATCH(orders!$D274, products!$A$1:$A$49,0), MATCH(orders!J$1,products!$A$1:$G$1,0))</f>
        <v>L</v>
      </c>
      <c r="K274" s="5">
        <f>INDEX(products!$A$1:$G$49, MATCH(orders!$D274, products!$A$1:$A$49,0), MATCH(orders!K$1,products!$A$1:$G$1,0))</f>
        <v>1</v>
      </c>
      <c r="L274" s="6">
        <f>INDEX(products!$A$1:$G$49, MATCH(orders!$D274, products!$A$1:$A$49,0), 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IF(_xlfn.XLOOKUP(C275,customers!$A$1:$A$1001,customers!$C274:$C1274,,0)=0,"",_xlfn.XLOOKUP(C275,customers!$A$1:$A$1001,customers!$C274:$C1274,,0))</f>
        <v/>
      </c>
      <c r="H275" s="2" t="str">
        <f>_xlfn.XLOOKUP(orders!C275,customers!$A$1:$A$1001,customers!$G$1:$G$1001,,0)</f>
        <v>United States</v>
      </c>
      <c r="I275" t="str">
        <f>INDEX(products!$A$1:$G$49, MATCH(orders!$D275, products!$A$1:$A$49,0), MATCH(orders!I$1,products!$A$1:$G$1,0))</f>
        <v>Ara</v>
      </c>
      <c r="J275" t="str">
        <f>INDEX(products!$A$1:$G$49, MATCH(orders!$D275, products!$A$1:$A$49,0), MATCH(orders!J$1,products!$A$1:$G$1,0))</f>
        <v>L</v>
      </c>
      <c r="K275" s="5">
        <f>INDEX(products!$A$1:$G$49, MATCH(orders!$D275, products!$A$1:$A$49,0), MATCH(orders!K$1,products!$A$1:$G$1,0))</f>
        <v>0.2</v>
      </c>
      <c r="L275" s="6">
        <f>INDEX(products!$A$1:$G$49, MATCH(orders!$D275, products!$A$1:$A$49,0), 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IF(_xlfn.XLOOKUP(C276,customers!$A$1:$A$1001,customers!$C275:$C1275,,0)=0,"",_xlfn.XLOOKUP(C276,customers!$A$1:$A$1001,customers!$C275:$C1275,,0))</f>
        <v>bmundenf8@elpais.com</v>
      </c>
      <c r="H276" s="2" t="str">
        <f>_xlfn.XLOOKUP(orders!C276,customers!$A$1:$A$1001,customers!$G$1:$G$1001,,0)</f>
        <v>United States</v>
      </c>
      <c r="I276" t="str">
        <f>INDEX(products!$A$1:$G$49, MATCH(orders!$D276, products!$A$1:$A$49,0), MATCH(orders!I$1,products!$A$1:$G$1,0))</f>
        <v>Ara</v>
      </c>
      <c r="J276" t="str">
        <f>INDEX(products!$A$1:$G$49, MATCH(orders!$D276, products!$A$1:$A$49,0), MATCH(orders!J$1,products!$A$1:$G$1,0))</f>
        <v>M</v>
      </c>
      <c r="K276" s="5">
        <f>INDEX(products!$A$1:$G$49, MATCH(orders!$D276, products!$A$1:$A$49,0), MATCH(orders!K$1,products!$A$1:$G$1,0))</f>
        <v>2.5</v>
      </c>
      <c r="L276" s="6">
        <f>INDEX(products!$A$1:$G$49, MATCH(orders!$D276, products!$A$1:$A$49,0), 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IF(_xlfn.XLOOKUP(C277,customers!$A$1:$A$1001,customers!$C276:$C1276,,0)=0,"",_xlfn.XLOOKUP(C277,customers!$A$1:$A$1001,customers!$C276:$C1276,,0))</f>
        <v>nbrakespearfa@rediff.com</v>
      </c>
      <c r="H277" s="2" t="str">
        <f>_xlfn.XLOOKUP(orders!C277,customers!$A$1:$A$1001,customers!$G$1:$G$1001,,0)</f>
        <v>United States</v>
      </c>
      <c r="I277" t="str">
        <f>INDEX(products!$A$1:$G$49, MATCH(orders!$D277, products!$A$1:$A$49,0), MATCH(orders!I$1,products!$A$1:$G$1,0))</f>
        <v>Exc</v>
      </c>
      <c r="J277" t="str">
        <f>INDEX(products!$A$1:$G$49, MATCH(orders!$D277, products!$A$1:$A$49,0), MATCH(orders!J$1,products!$A$1:$G$1,0))</f>
        <v>L</v>
      </c>
      <c r="K277" s="5">
        <f>INDEX(products!$A$1:$G$49, MATCH(orders!$D277, products!$A$1:$A$49,0), MATCH(orders!K$1,products!$A$1:$G$1,0))</f>
        <v>2.5</v>
      </c>
      <c r="L277" s="6">
        <f>INDEX(products!$A$1:$G$49, MATCH(orders!$D277, products!$A$1:$A$49,0), 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IF(_xlfn.XLOOKUP(C278,customers!$A$1:$A$1001,customers!$C277:$C1277,,0)=0,"",_xlfn.XLOOKUP(C278,customers!$A$1:$A$1001,customers!$C277:$C1277,,0))</f>
        <v>galbertsfc@etsy.com</v>
      </c>
      <c r="H278" s="2" t="str">
        <f>_xlfn.XLOOKUP(orders!C278,customers!$A$1:$A$1001,customers!$G$1:$G$1001,,0)</f>
        <v>Ireland</v>
      </c>
      <c r="I278" t="str">
        <f>INDEX(products!$A$1:$G$49, MATCH(orders!$D278, products!$A$1:$A$49,0), MATCH(orders!I$1,products!$A$1:$G$1,0))</f>
        <v>Rob</v>
      </c>
      <c r="J278" t="str">
        <f>INDEX(products!$A$1:$G$49, MATCH(orders!$D278, products!$A$1:$A$49,0), MATCH(orders!J$1,products!$A$1:$G$1,0))</f>
        <v>L</v>
      </c>
      <c r="K278" s="5">
        <f>INDEX(products!$A$1:$G$49, MATCH(orders!$D278, products!$A$1:$A$49,0), MATCH(orders!K$1,products!$A$1:$G$1,0))</f>
        <v>2.5</v>
      </c>
      <c r="L278" s="6">
        <f>INDEX(products!$A$1:$G$49, MATCH(orders!$D278, products!$A$1:$A$49,0), 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IF(_xlfn.XLOOKUP(C279,customers!$A$1:$A$1001,customers!$C278:$C1278,,0)=0,"",_xlfn.XLOOKUP(C279,customers!$A$1:$A$1001,customers!$C278:$C1278,,0))</f>
        <v/>
      </c>
      <c r="H279" s="2" t="str">
        <f>_xlfn.XLOOKUP(orders!C279,customers!$A$1:$A$1001,customers!$G$1:$G$1001,,0)</f>
        <v>United States</v>
      </c>
      <c r="I279" t="str">
        <f>INDEX(products!$A$1:$G$49, MATCH(orders!$D279, products!$A$1:$A$49,0), MATCH(orders!I$1,products!$A$1:$G$1,0))</f>
        <v>Exc</v>
      </c>
      <c r="J279" t="str">
        <f>INDEX(products!$A$1:$G$49, MATCH(orders!$D279, products!$A$1:$A$49,0), MATCH(orders!J$1,products!$A$1:$G$1,0))</f>
        <v>L</v>
      </c>
      <c r="K279" s="5">
        <f>INDEX(products!$A$1:$G$49, MATCH(orders!$D279, products!$A$1:$A$49,0), MATCH(orders!K$1,products!$A$1:$G$1,0))</f>
        <v>1</v>
      </c>
      <c r="L279" s="6">
        <f>INDEX(products!$A$1:$G$49, MATCH(orders!$D279, products!$A$1:$A$49,0), 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IF(_xlfn.XLOOKUP(C280,customers!$A$1:$A$1001,customers!$C279:$C1279,,0)=0,"",_xlfn.XLOOKUP(C280,customers!$A$1:$A$1001,customers!$C279:$C1279,,0))</f>
        <v>craisbeckfg@webnode.com</v>
      </c>
      <c r="H280" s="2" t="str">
        <f>_xlfn.XLOOKUP(orders!C280,customers!$A$1:$A$1001,customers!$G$1:$G$1001,,0)</f>
        <v>United States</v>
      </c>
      <c r="I280" t="str">
        <f>INDEX(products!$A$1:$G$49, MATCH(orders!$D280, products!$A$1:$A$49,0), MATCH(orders!I$1,products!$A$1:$G$1,0))</f>
        <v>Ara</v>
      </c>
      <c r="J280" t="str">
        <f>INDEX(products!$A$1:$G$49, MATCH(orders!$D280, products!$A$1:$A$49,0), MATCH(orders!J$1,products!$A$1:$G$1,0))</f>
        <v>L</v>
      </c>
      <c r="K280" s="5">
        <f>INDEX(products!$A$1:$G$49, MATCH(orders!$D280, products!$A$1:$A$49,0), MATCH(orders!K$1,products!$A$1:$G$1,0))</f>
        <v>0.2</v>
      </c>
      <c r="L280" s="6">
        <f>INDEX(products!$A$1:$G$49, MATCH(orders!$D280, products!$A$1:$A$49,0), 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IF(_xlfn.XLOOKUP(C281,customers!$A$1:$A$1001,customers!$C280:$C1280,,0)=0,"",_xlfn.XLOOKUP(C281,customers!$A$1:$A$1001,customers!$C280:$C1280,,0))</f>
        <v/>
      </c>
      <c r="H281" s="2" t="str">
        <f>_xlfn.XLOOKUP(orders!C281,customers!$A$1:$A$1001,customers!$G$1:$G$1001,,0)</f>
        <v>United States</v>
      </c>
      <c r="I281" t="str">
        <f>INDEX(products!$A$1:$G$49, MATCH(orders!$D281, products!$A$1:$A$49,0), MATCH(orders!I$1,products!$A$1:$G$1,0))</f>
        <v>Lib</v>
      </c>
      <c r="J281" t="str">
        <f>INDEX(products!$A$1:$G$49, MATCH(orders!$D281, products!$A$1:$A$49,0), MATCH(orders!J$1,products!$A$1:$G$1,0))</f>
        <v>M</v>
      </c>
      <c r="K281" s="5">
        <f>INDEX(products!$A$1:$G$49, MATCH(orders!$D281, products!$A$1:$A$49,0), MATCH(orders!K$1,products!$A$1:$G$1,0))</f>
        <v>2.5</v>
      </c>
      <c r="L281" s="6">
        <f>INDEX(products!$A$1:$G$49, MATCH(orders!$D281, products!$A$1:$A$49,0), 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IF(_xlfn.XLOOKUP(C282,customers!$A$1:$A$1001,customers!$C281:$C1281,,0)=0,"",_xlfn.XLOOKUP(C282,customers!$A$1:$A$1001,customers!$C281:$C1281,,0))</f>
        <v/>
      </c>
      <c r="H282" s="2" t="str">
        <f>_xlfn.XLOOKUP(orders!C282,customers!$A$1:$A$1001,customers!$G$1:$G$1001,,0)</f>
        <v>United States</v>
      </c>
      <c r="I282" t="str">
        <f>INDEX(products!$A$1:$G$49, MATCH(orders!$D282, products!$A$1:$A$49,0), MATCH(orders!I$1,products!$A$1:$G$1,0))</f>
        <v>Exc</v>
      </c>
      <c r="J282" t="str">
        <f>INDEX(products!$A$1:$G$49, MATCH(orders!$D282, products!$A$1:$A$49,0), MATCH(orders!J$1,products!$A$1:$G$1,0))</f>
        <v>M</v>
      </c>
      <c r="K282" s="5">
        <f>INDEX(products!$A$1:$G$49, MATCH(orders!$D282, products!$A$1:$A$49,0), MATCH(orders!K$1,products!$A$1:$G$1,0))</f>
        <v>0.5</v>
      </c>
      <c r="L282" s="6">
        <f>INDEX(products!$A$1:$G$49, MATCH(orders!$D282, products!$A$1:$A$49,0), 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IF(_xlfn.XLOOKUP(C283,customers!$A$1:$A$1001,customers!$C282:$C1282,,0)=0,"",_xlfn.XLOOKUP(C283,customers!$A$1:$A$1001,customers!$C282:$C1282,,0))</f>
        <v>bgrecefm@naver.com</v>
      </c>
      <c r="H283" s="2" t="str">
        <f>_xlfn.XLOOKUP(orders!C283,customers!$A$1:$A$1001,customers!$G$1:$G$1001,,0)</f>
        <v>United States</v>
      </c>
      <c r="I283" t="str">
        <f>INDEX(products!$A$1:$G$49, MATCH(orders!$D283, products!$A$1:$A$49,0), MATCH(orders!I$1,products!$A$1:$G$1,0))</f>
        <v>Exc</v>
      </c>
      <c r="J283" t="str">
        <f>INDEX(products!$A$1:$G$49, MATCH(orders!$D283, products!$A$1:$A$49,0), MATCH(orders!J$1,products!$A$1:$G$1,0))</f>
        <v>L</v>
      </c>
      <c r="K283" s="5">
        <f>INDEX(products!$A$1:$G$49, MATCH(orders!$D283, products!$A$1:$A$49,0), MATCH(orders!K$1,products!$A$1:$G$1,0))</f>
        <v>1</v>
      </c>
      <c r="L283" s="6">
        <f>INDEX(products!$A$1:$G$49, MATCH(orders!$D283, products!$A$1:$A$49,0), 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IF(_xlfn.XLOOKUP(C284,customers!$A$1:$A$1001,customers!$C283:$C1283,,0)=0,"",_xlfn.XLOOKUP(C284,customers!$A$1:$A$1001,customers!$C283:$C1283,,0))</f>
        <v>athysfo@cdc.gov</v>
      </c>
      <c r="H284" s="2" t="str">
        <f>_xlfn.XLOOKUP(orders!C284,customers!$A$1:$A$1001,customers!$G$1:$G$1001,,0)</f>
        <v>United Kingdom</v>
      </c>
      <c r="I284" t="str">
        <f>INDEX(products!$A$1:$G$49, MATCH(orders!$D284, products!$A$1:$A$49,0), MATCH(orders!I$1,products!$A$1:$G$1,0))</f>
        <v>Ara</v>
      </c>
      <c r="J284" t="str">
        <f>INDEX(products!$A$1:$G$49, MATCH(orders!$D284, products!$A$1:$A$49,0), MATCH(orders!J$1,products!$A$1:$G$1,0))</f>
        <v>L</v>
      </c>
      <c r="K284" s="5">
        <f>INDEX(products!$A$1:$G$49, MATCH(orders!$D284, products!$A$1:$A$49,0), MATCH(orders!K$1,products!$A$1:$G$1,0))</f>
        <v>0.5</v>
      </c>
      <c r="L284" s="6">
        <f>INDEX(products!$A$1:$G$49, MATCH(orders!$D284, products!$A$1:$A$49,0), 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IF(_xlfn.XLOOKUP(C285,customers!$A$1:$A$1001,customers!$C284:$C1284,,0)=0,"",_xlfn.XLOOKUP(C285,customers!$A$1:$A$1001,customers!$C284:$C1284,,0))</f>
        <v>akelstonfq@sakura.ne.jp</v>
      </c>
      <c r="H285" s="2" t="str">
        <f>_xlfn.XLOOKUP(orders!C285,customers!$A$1:$A$1001,customers!$G$1:$G$1001,,0)</f>
        <v>United Kingdom</v>
      </c>
      <c r="I285" t="str">
        <f>INDEX(products!$A$1:$G$49, MATCH(orders!$D285, products!$A$1:$A$49,0), MATCH(orders!I$1,products!$A$1:$G$1,0))</f>
        <v>Rob</v>
      </c>
      <c r="J285" t="str">
        <f>INDEX(products!$A$1:$G$49, MATCH(orders!$D285, products!$A$1:$A$49,0), MATCH(orders!J$1,products!$A$1:$G$1,0))</f>
        <v>D</v>
      </c>
      <c r="K285" s="5">
        <f>INDEX(products!$A$1:$G$49, MATCH(orders!$D285, products!$A$1:$A$49,0), MATCH(orders!K$1,products!$A$1:$G$1,0))</f>
        <v>0.5</v>
      </c>
      <c r="L285" s="6">
        <f>INDEX(products!$A$1:$G$49, MATCH(orders!$D285, products!$A$1:$A$49,0), 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IF(_xlfn.XLOOKUP(C286,customers!$A$1:$A$1001,customers!$C285:$C1285,,0)=0,"",_xlfn.XLOOKUP(C286,customers!$A$1:$A$1001,customers!$C285:$C1285,,0))</f>
        <v>cmottramfs@harvard.edu</v>
      </c>
      <c r="H286" s="2" t="str">
        <f>_xlfn.XLOOKUP(orders!C286,customers!$A$1:$A$1001,customers!$G$1:$G$1001,,0)</f>
        <v>United States</v>
      </c>
      <c r="I286" t="str">
        <f>INDEX(products!$A$1:$G$49, MATCH(orders!$D286, products!$A$1:$A$49,0), MATCH(orders!I$1,products!$A$1:$G$1,0))</f>
        <v>Exc</v>
      </c>
      <c r="J286" t="str">
        <f>INDEX(products!$A$1:$G$49, MATCH(orders!$D286, products!$A$1:$A$49,0), MATCH(orders!J$1,products!$A$1:$G$1,0))</f>
        <v>M</v>
      </c>
      <c r="K286" s="5">
        <f>INDEX(products!$A$1:$G$49, MATCH(orders!$D286, products!$A$1:$A$49,0), MATCH(orders!K$1,products!$A$1:$G$1,0))</f>
        <v>2.5</v>
      </c>
      <c r="L286" s="6">
        <f>INDEX(products!$A$1:$G$49, MATCH(orders!$D286, products!$A$1:$A$49,0), 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IF(_xlfn.XLOOKUP(C287,customers!$A$1:$A$1001,customers!$C286:$C1286,,0)=0,"",_xlfn.XLOOKUP(C287,customers!$A$1:$A$1001,customers!$C286:$C1286,,0))</f>
        <v>dsangwinfu@weebly.com</v>
      </c>
      <c r="H287" s="2" t="str">
        <f>_xlfn.XLOOKUP(orders!C287,customers!$A$1:$A$1001,customers!$G$1:$G$1001,,0)</f>
        <v>United States</v>
      </c>
      <c r="I287" t="str">
        <f>INDEX(products!$A$1:$G$49, MATCH(orders!$D287, products!$A$1:$A$49,0), MATCH(orders!I$1,products!$A$1:$G$1,0))</f>
        <v>Lib</v>
      </c>
      <c r="J287" t="str">
        <f>INDEX(products!$A$1:$G$49, MATCH(orders!$D287, products!$A$1:$A$49,0), MATCH(orders!J$1,products!$A$1:$G$1,0))</f>
        <v>L</v>
      </c>
      <c r="K287" s="5">
        <f>INDEX(products!$A$1:$G$49, MATCH(orders!$D287, products!$A$1:$A$49,0), MATCH(orders!K$1,products!$A$1:$G$1,0))</f>
        <v>2.5</v>
      </c>
      <c r="L287" s="6">
        <f>INDEX(products!$A$1:$G$49, MATCH(orders!$D287, products!$A$1:$A$49,0), 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IF(_xlfn.XLOOKUP(C288,customers!$A$1:$A$1001,customers!$C287:$C1287,,0)=0,"",_xlfn.XLOOKUP(C288,customers!$A$1:$A$1001,customers!$C287:$C1287,,0))</f>
        <v/>
      </c>
      <c r="H288" s="2" t="str">
        <f>_xlfn.XLOOKUP(orders!C288,customers!$A$1:$A$1001,customers!$G$1:$G$1001,,0)</f>
        <v>United States</v>
      </c>
      <c r="I288" t="str">
        <f>INDEX(products!$A$1:$G$49, MATCH(orders!$D288, products!$A$1:$A$49,0), MATCH(orders!I$1,products!$A$1:$G$1,0))</f>
        <v>Ara</v>
      </c>
      <c r="J288" t="str">
        <f>INDEX(products!$A$1:$G$49, MATCH(orders!$D288, products!$A$1:$A$49,0), MATCH(orders!J$1,products!$A$1:$G$1,0))</f>
        <v>M</v>
      </c>
      <c r="K288" s="5">
        <f>INDEX(products!$A$1:$G$49, MATCH(orders!$D288, products!$A$1:$A$49,0), MATCH(orders!K$1,products!$A$1:$G$1,0))</f>
        <v>0.2</v>
      </c>
      <c r="L288" s="6">
        <f>INDEX(products!$A$1:$G$49, MATCH(orders!$D288, products!$A$1:$A$49,0), 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IF(_xlfn.XLOOKUP(C289,customers!$A$1:$A$1001,customers!$C288:$C1288,,0)=0,"",_xlfn.XLOOKUP(C289,customers!$A$1:$A$1001,customers!$C288:$C1288,,0))</f>
        <v>mharbyfy@163.com</v>
      </c>
      <c r="H289" s="2" t="str">
        <f>_xlfn.XLOOKUP(orders!C289,customers!$A$1:$A$1001,customers!$G$1:$G$1001,,0)</f>
        <v>United States</v>
      </c>
      <c r="I289" t="str">
        <f>INDEX(products!$A$1:$G$49, MATCH(orders!$D289, products!$A$1:$A$49,0), MATCH(orders!I$1,products!$A$1:$G$1,0))</f>
        <v>Rob</v>
      </c>
      <c r="J289" t="str">
        <f>INDEX(products!$A$1:$G$49, MATCH(orders!$D289, products!$A$1:$A$49,0), MATCH(orders!J$1,products!$A$1:$G$1,0))</f>
        <v>L</v>
      </c>
      <c r="K289" s="5">
        <f>INDEX(products!$A$1:$G$49, MATCH(orders!$D289, products!$A$1:$A$49,0), MATCH(orders!K$1,products!$A$1:$G$1,0))</f>
        <v>0.2</v>
      </c>
      <c r="L289" s="6">
        <f>INDEX(products!$A$1:$G$49, MATCH(orders!$D289, products!$A$1:$A$49,0), 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IF(_xlfn.XLOOKUP(C290,customers!$A$1:$A$1001,customers!$C289:$C1289,,0)=0,"",_xlfn.XLOOKUP(C290,customers!$A$1:$A$1001,customers!$C289:$C1289,,0))</f>
        <v>pormerodg0@redcross.org</v>
      </c>
      <c r="H290" s="2" t="str">
        <f>_xlfn.XLOOKUP(orders!C290,customers!$A$1:$A$1001,customers!$G$1:$G$1001,,0)</f>
        <v>Ireland</v>
      </c>
      <c r="I290" t="str">
        <f>INDEX(products!$A$1:$G$49, MATCH(orders!$D290, products!$A$1:$A$49,0), MATCH(orders!I$1,products!$A$1:$G$1,0))</f>
        <v>Exc</v>
      </c>
      <c r="J290" t="str">
        <f>INDEX(products!$A$1:$G$49, MATCH(orders!$D290, products!$A$1:$A$49,0), MATCH(orders!J$1,products!$A$1:$G$1,0))</f>
        <v>M</v>
      </c>
      <c r="K290" s="5">
        <f>INDEX(products!$A$1:$G$49, MATCH(orders!$D290, products!$A$1:$A$49,0), MATCH(orders!K$1,products!$A$1:$G$1,0))</f>
        <v>0.5</v>
      </c>
      <c r="L290" s="6">
        <f>INDEX(products!$A$1:$G$49, MATCH(orders!$D290, products!$A$1:$A$49,0), 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IF(_xlfn.XLOOKUP(C291,customers!$A$1:$A$1001,customers!$C290:$C1290,,0)=0,"",_xlfn.XLOOKUP(C291,customers!$A$1:$A$1001,customers!$C290:$C1290,,0))</f>
        <v>tzanettig2@gravatar.com</v>
      </c>
      <c r="H291" s="2" t="str">
        <f>_xlfn.XLOOKUP(orders!C291,customers!$A$1:$A$1001,customers!$G$1:$G$1001,,0)</f>
        <v>United States</v>
      </c>
      <c r="I291" t="str">
        <f>INDEX(products!$A$1:$G$49, MATCH(orders!$D291, products!$A$1:$A$49,0), MATCH(orders!I$1,products!$A$1:$G$1,0))</f>
        <v>Rob</v>
      </c>
      <c r="J291" t="str">
        <f>INDEX(products!$A$1:$G$49, MATCH(orders!$D291, products!$A$1:$A$49,0), MATCH(orders!J$1,products!$A$1:$G$1,0))</f>
        <v>D</v>
      </c>
      <c r="K291" s="5">
        <f>INDEX(products!$A$1:$G$49, MATCH(orders!$D291, products!$A$1:$A$49,0), MATCH(orders!K$1,products!$A$1:$G$1,0))</f>
        <v>0.2</v>
      </c>
      <c r="L291" s="6">
        <f>INDEX(products!$A$1:$G$49, MATCH(orders!$D291, products!$A$1:$A$49,0), 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IF(_xlfn.XLOOKUP(C292,customers!$A$1:$A$1001,customers!$C291:$C1291,,0)=0,"",_xlfn.XLOOKUP(C292,customers!$A$1:$A$1001,customers!$C291:$C1291,,0))</f>
        <v>rkirtleyg4@hatena.ne.jp</v>
      </c>
      <c r="H292" s="2" t="str">
        <f>_xlfn.XLOOKUP(orders!C292,customers!$A$1:$A$1001,customers!$G$1:$G$1001,,0)</f>
        <v>United States</v>
      </c>
      <c r="I292" t="str">
        <f>INDEX(products!$A$1:$G$49, MATCH(orders!$D292, products!$A$1:$A$49,0), MATCH(orders!I$1,products!$A$1:$G$1,0))</f>
        <v>Ara</v>
      </c>
      <c r="J292" t="str">
        <f>INDEX(products!$A$1:$G$49, MATCH(orders!$D292, products!$A$1:$A$49,0), MATCH(orders!J$1,products!$A$1:$G$1,0))</f>
        <v>D</v>
      </c>
      <c r="K292" s="5">
        <f>INDEX(products!$A$1:$G$49, MATCH(orders!$D292, products!$A$1:$A$49,0), MATCH(orders!K$1,products!$A$1:$G$1,0))</f>
        <v>1</v>
      </c>
      <c r="L292" s="6">
        <f>INDEX(products!$A$1:$G$49, MATCH(orders!$D292, products!$A$1:$A$49,0), 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IF(_xlfn.XLOOKUP(C293,customers!$A$1:$A$1001,customers!$C292:$C1292,,0)=0,"",_xlfn.XLOOKUP(C293,customers!$A$1:$A$1001,customers!$C292:$C1292,,0))</f>
        <v>rdonetg6@oakley.com</v>
      </c>
      <c r="H293" s="2" t="str">
        <f>_xlfn.XLOOKUP(orders!C293,customers!$A$1:$A$1001,customers!$G$1:$G$1001,,0)</f>
        <v>Ireland</v>
      </c>
      <c r="I293" t="str">
        <f>INDEX(products!$A$1:$G$49, MATCH(orders!$D293, products!$A$1:$A$49,0), MATCH(orders!I$1,products!$A$1:$G$1,0))</f>
        <v>Exc</v>
      </c>
      <c r="J293" t="str">
        <f>INDEX(products!$A$1:$G$49, MATCH(orders!$D293, products!$A$1:$A$49,0), MATCH(orders!J$1,products!$A$1:$G$1,0))</f>
        <v>M</v>
      </c>
      <c r="K293" s="5">
        <f>INDEX(products!$A$1:$G$49, MATCH(orders!$D293, products!$A$1:$A$49,0), MATCH(orders!K$1,products!$A$1:$G$1,0))</f>
        <v>0.5</v>
      </c>
      <c r="L293" s="6">
        <f>INDEX(products!$A$1:$G$49, MATCH(orders!$D293, products!$A$1:$A$49,0), 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IF(_xlfn.XLOOKUP(C294,customers!$A$1:$A$1001,customers!$C293:$C1293,,0)=0,"",_xlfn.XLOOKUP(C294,customers!$A$1:$A$1001,customers!$C293:$C1293,,0))</f>
        <v>rreadieg8@guardian.co.uk</v>
      </c>
      <c r="H294" s="2" t="str">
        <f>_xlfn.XLOOKUP(orders!C294,customers!$A$1:$A$1001,customers!$G$1:$G$1001,,0)</f>
        <v>United States</v>
      </c>
      <c r="I294" t="str">
        <f>INDEX(products!$A$1:$G$49, MATCH(orders!$D294, products!$A$1:$A$49,0), MATCH(orders!I$1,products!$A$1:$G$1,0))</f>
        <v>Ara</v>
      </c>
      <c r="J294" t="str">
        <f>INDEX(products!$A$1:$G$49, MATCH(orders!$D294, products!$A$1:$A$49,0), MATCH(orders!J$1,products!$A$1:$G$1,0))</f>
        <v>D</v>
      </c>
      <c r="K294" s="5">
        <f>INDEX(products!$A$1:$G$49, MATCH(orders!$D294, products!$A$1:$A$49,0), MATCH(orders!K$1,products!$A$1:$G$1,0))</f>
        <v>0.5</v>
      </c>
      <c r="L294" s="6">
        <f>INDEX(products!$A$1:$G$49, MATCH(orders!$D294, products!$A$1:$A$49,0), 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IF(_xlfn.XLOOKUP(C295,customers!$A$1:$A$1001,customers!$C294:$C1294,,0)=0,"",_xlfn.XLOOKUP(C295,customers!$A$1:$A$1001,customers!$C294:$C1294,,0))</f>
        <v/>
      </c>
      <c r="H295" s="2" t="str">
        <f>_xlfn.XLOOKUP(orders!C295,customers!$A$1:$A$1001,customers!$G$1:$G$1001,,0)</f>
        <v>United States</v>
      </c>
      <c r="I295" t="str">
        <f>INDEX(products!$A$1:$G$49, MATCH(orders!$D295, products!$A$1:$A$49,0), MATCH(orders!I$1,products!$A$1:$G$1,0))</f>
        <v>Ara</v>
      </c>
      <c r="J295" t="str">
        <f>INDEX(products!$A$1:$G$49, MATCH(orders!$D295, products!$A$1:$A$49,0), MATCH(orders!J$1,products!$A$1:$G$1,0))</f>
        <v>D</v>
      </c>
      <c r="K295" s="5">
        <f>INDEX(products!$A$1:$G$49, MATCH(orders!$D295, products!$A$1:$A$49,0), MATCH(orders!K$1,products!$A$1:$G$1,0))</f>
        <v>0.5</v>
      </c>
      <c r="L295" s="6">
        <f>INDEX(products!$A$1:$G$49, MATCH(orders!$D295, products!$A$1:$A$49,0), 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IF(_xlfn.XLOOKUP(C296,customers!$A$1:$A$1001,customers!$C295:$C1295,,0)=0,"",_xlfn.XLOOKUP(C296,customers!$A$1:$A$1001,customers!$C295:$C1295,,0))</f>
        <v>vstansburygc@unblog.fr</v>
      </c>
      <c r="H296" s="2" t="str">
        <f>_xlfn.XLOOKUP(orders!C296,customers!$A$1:$A$1001,customers!$G$1:$G$1001,,0)</f>
        <v>United States</v>
      </c>
      <c r="I296" t="str">
        <f>INDEX(products!$A$1:$G$49, MATCH(orders!$D296, products!$A$1:$A$49,0), MATCH(orders!I$1,products!$A$1:$G$1,0))</f>
        <v>Exc</v>
      </c>
      <c r="J296" t="str">
        <f>INDEX(products!$A$1:$G$49, MATCH(orders!$D296, products!$A$1:$A$49,0), MATCH(orders!J$1,products!$A$1:$G$1,0))</f>
        <v>L</v>
      </c>
      <c r="K296" s="5">
        <f>INDEX(products!$A$1:$G$49, MATCH(orders!$D296, products!$A$1:$A$49,0), MATCH(orders!K$1,products!$A$1:$G$1,0))</f>
        <v>1</v>
      </c>
      <c r="L296" s="6">
        <f>INDEX(products!$A$1:$G$49, MATCH(orders!$D296, products!$A$1:$A$49,0), 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IF(_xlfn.XLOOKUP(C297,customers!$A$1:$A$1001,customers!$C296:$C1296,,0)=0,"",_xlfn.XLOOKUP(C297,customers!$A$1:$A$1001,customers!$C296:$C1296,,0))</f>
        <v>jshentonge@google.com.hk</v>
      </c>
      <c r="H297" s="2" t="str">
        <f>_xlfn.XLOOKUP(orders!C297,customers!$A$1:$A$1001,customers!$G$1:$G$1001,,0)</f>
        <v>United States</v>
      </c>
      <c r="I297" t="str">
        <f>INDEX(products!$A$1:$G$49, MATCH(orders!$D297, products!$A$1:$A$49,0), MATCH(orders!I$1,products!$A$1:$G$1,0))</f>
        <v>Exc</v>
      </c>
      <c r="J297" t="str">
        <f>INDEX(products!$A$1:$G$49, MATCH(orders!$D297, products!$A$1:$A$49,0), MATCH(orders!J$1,products!$A$1:$G$1,0))</f>
        <v>M</v>
      </c>
      <c r="K297" s="5">
        <f>INDEX(products!$A$1:$G$49, MATCH(orders!$D297, products!$A$1:$A$49,0), MATCH(orders!K$1,products!$A$1:$G$1,0))</f>
        <v>1</v>
      </c>
      <c r="L297" s="6">
        <f>INDEX(products!$A$1:$G$49, MATCH(orders!$D297, products!$A$1:$A$49,0), 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IF(_xlfn.XLOOKUP(C298,customers!$A$1:$A$1001,customers!$C297:$C1297,,0)=0,"",_xlfn.XLOOKUP(C298,customers!$A$1:$A$1001,customers!$C297:$C1297,,0))</f>
        <v/>
      </c>
      <c r="H298" s="2" t="str">
        <f>_xlfn.XLOOKUP(orders!C298,customers!$A$1:$A$1001,customers!$G$1:$G$1001,,0)</f>
        <v>United States</v>
      </c>
      <c r="I298" t="str">
        <f>INDEX(products!$A$1:$G$49, MATCH(orders!$D298, products!$A$1:$A$49,0), MATCH(orders!I$1,products!$A$1:$G$1,0))</f>
        <v>Rob</v>
      </c>
      <c r="J298" t="str">
        <f>INDEX(products!$A$1:$G$49, MATCH(orders!$D298, products!$A$1:$A$49,0), MATCH(orders!J$1,products!$A$1:$G$1,0))</f>
        <v>M</v>
      </c>
      <c r="K298" s="5">
        <f>INDEX(products!$A$1:$G$49, MATCH(orders!$D298, products!$A$1:$A$49,0), MATCH(orders!K$1,products!$A$1:$G$1,0))</f>
        <v>0.5</v>
      </c>
      <c r="L298" s="6">
        <f>INDEX(products!$A$1:$G$49, MATCH(orders!$D298, products!$A$1:$A$49,0), 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IF(_xlfn.XLOOKUP(C299,customers!$A$1:$A$1001,customers!$C298:$C1298,,0)=0,"",_xlfn.XLOOKUP(C299,customers!$A$1:$A$1001,customers!$C298:$C1298,,0))</f>
        <v>gstarcksgi@abc.net.au</v>
      </c>
      <c r="H299" s="2" t="str">
        <f>_xlfn.XLOOKUP(orders!C299,customers!$A$1:$A$1001,customers!$G$1:$G$1001,,0)</f>
        <v>United States</v>
      </c>
      <c r="I299" t="str">
        <f>INDEX(products!$A$1:$G$49, MATCH(orders!$D299, products!$A$1:$A$49,0), MATCH(orders!I$1,products!$A$1:$G$1,0))</f>
        <v>Rob</v>
      </c>
      <c r="J299" t="str">
        <f>INDEX(products!$A$1:$G$49, MATCH(orders!$D299, products!$A$1:$A$49,0), MATCH(orders!J$1,products!$A$1:$G$1,0))</f>
        <v>D</v>
      </c>
      <c r="K299" s="5">
        <f>INDEX(products!$A$1:$G$49, MATCH(orders!$D299, products!$A$1:$A$49,0), MATCH(orders!K$1,products!$A$1:$G$1,0))</f>
        <v>0.5</v>
      </c>
      <c r="L299" s="6">
        <f>INDEX(products!$A$1:$G$49, MATCH(orders!$D299, products!$A$1:$A$49,0), 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IF(_xlfn.XLOOKUP(C300,customers!$A$1:$A$1001,customers!$C299:$C1299,,0)=0,"",_xlfn.XLOOKUP(C300,customers!$A$1:$A$1001,customers!$C299:$C1299,,0))</f>
        <v>kscholardgk@sbwire.com</v>
      </c>
      <c r="H300" s="2" t="str">
        <f>_xlfn.XLOOKUP(orders!C300,customers!$A$1:$A$1001,customers!$G$1:$G$1001,,0)</f>
        <v>United States</v>
      </c>
      <c r="I300" t="str">
        <f>INDEX(products!$A$1:$G$49, MATCH(orders!$D300, products!$A$1:$A$49,0), MATCH(orders!I$1,products!$A$1:$G$1,0))</f>
        <v>Exc</v>
      </c>
      <c r="J300" t="str">
        <f>INDEX(products!$A$1:$G$49, MATCH(orders!$D300, products!$A$1:$A$49,0), MATCH(orders!J$1,products!$A$1:$G$1,0))</f>
        <v>L</v>
      </c>
      <c r="K300" s="5">
        <f>INDEX(products!$A$1:$G$49, MATCH(orders!$D300, products!$A$1:$A$49,0), MATCH(orders!K$1,products!$A$1:$G$1,0))</f>
        <v>0.2</v>
      </c>
      <c r="L300" s="6">
        <f>INDEX(products!$A$1:$G$49, MATCH(orders!$D300, products!$A$1:$A$49,0), 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IF(_xlfn.XLOOKUP(C301,customers!$A$1:$A$1001,customers!$C300:$C1300,,0)=0,"",_xlfn.XLOOKUP(C301,customers!$A$1:$A$1001,customers!$C300:$C1300,,0))</f>
        <v>khammettgm@dmoz.org</v>
      </c>
      <c r="H301" s="2" t="str">
        <f>_xlfn.XLOOKUP(orders!C301,customers!$A$1:$A$1001,customers!$G$1:$G$1001,,0)</f>
        <v>United States</v>
      </c>
      <c r="I301" t="str">
        <f>INDEX(products!$A$1:$G$49, MATCH(orders!$D301, products!$A$1:$A$49,0), MATCH(orders!I$1,products!$A$1:$G$1,0))</f>
        <v>Exc</v>
      </c>
      <c r="J301" t="str">
        <f>INDEX(products!$A$1:$G$49, MATCH(orders!$D301, products!$A$1:$A$49,0), MATCH(orders!J$1,products!$A$1:$G$1,0))</f>
        <v>L</v>
      </c>
      <c r="K301" s="5">
        <f>INDEX(products!$A$1:$G$49, MATCH(orders!$D301, products!$A$1:$A$49,0), MATCH(orders!K$1,products!$A$1:$G$1,0))</f>
        <v>2.5</v>
      </c>
      <c r="L301" s="6">
        <f>INDEX(products!$A$1:$G$49, MATCH(orders!$D301, products!$A$1:$A$49,0), 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IF(_xlfn.XLOOKUP(C302,customers!$A$1:$A$1001,customers!$C301:$C1301,,0)=0,"",_xlfn.XLOOKUP(C302,customers!$A$1:$A$1001,customers!$C301:$C1301,,0))</f>
        <v>plauritzengo@photobucket.com</v>
      </c>
      <c r="H302" s="2" t="str">
        <f>_xlfn.XLOOKUP(orders!C302,customers!$A$1:$A$1001,customers!$G$1:$G$1001,,0)</f>
        <v>United States</v>
      </c>
      <c r="I302" t="str">
        <f>INDEX(products!$A$1:$G$49, MATCH(orders!$D302, products!$A$1:$A$49,0), MATCH(orders!I$1,products!$A$1:$G$1,0))</f>
        <v>Ara</v>
      </c>
      <c r="J302" t="str">
        <f>INDEX(products!$A$1:$G$49, MATCH(orders!$D302, products!$A$1:$A$49,0), MATCH(orders!J$1,products!$A$1:$G$1,0))</f>
        <v>L</v>
      </c>
      <c r="K302" s="5">
        <f>INDEX(products!$A$1:$G$49, MATCH(orders!$D302, products!$A$1:$A$49,0), MATCH(orders!K$1,products!$A$1:$G$1,0))</f>
        <v>1</v>
      </c>
      <c r="L302" s="6">
        <f>INDEX(products!$A$1:$G$49, MATCH(orders!$D302, products!$A$1:$A$49,0), 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IF(_xlfn.XLOOKUP(C303,customers!$A$1:$A$1001,customers!$C302:$C1302,,0)=0,"",_xlfn.XLOOKUP(C303,customers!$A$1:$A$1001,customers!$C302:$C1302,,0))</f>
        <v>erolingq@google.fr</v>
      </c>
      <c r="H303" s="2" t="str">
        <f>_xlfn.XLOOKUP(orders!C303,customers!$A$1:$A$1001,customers!$G$1:$G$1001,,0)</f>
        <v>United States</v>
      </c>
      <c r="I303" t="str">
        <f>INDEX(products!$A$1:$G$49, MATCH(orders!$D303, products!$A$1:$A$49,0), MATCH(orders!I$1,products!$A$1:$G$1,0))</f>
        <v>Lib</v>
      </c>
      <c r="J303" t="str">
        <f>INDEX(products!$A$1:$G$49, MATCH(orders!$D303, products!$A$1:$A$49,0), MATCH(orders!J$1,products!$A$1:$G$1,0))</f>
        <v>D</v>
      </c>
      <c r="K303" s="5">
        <f>INDEX(products!$A$1:$G$49, MATCH(orders!$D303, products!$A$1:$A$49,0), MATCH(orders!K$1,products!$A$1:$G$1,0))</f>
        <v>0.2</v>
      </c>
      <c r="L303" s="6">
        <f>INDEX(products!$A$1:$G$49, MATCH(orders!$D303, products!$A$1:$A$49,0), 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IF(_xlfn.XLOOKUP(C304,customers!$A$1:$A$1001,customers!$C303:$C1303,,0)=0,"",_xlfn.XLOOKUP(C304,customers!$A$1:$A$1001,customers!$C303:$C1303,,0))</f>
        <v/>
      </c>
      <c r="H304" s="2" t="str">
        <f>_xlfn.XLOOKUP(orders!C304,customers!$A$1:$A$1001,customers!$G$1:$G$1001,,0)</f>
        <v>United States</v>
      </c>
      <c r="I304" t="str">
        <f>INDEX(products!$A$1:$G$49, MATCH(orders!$D304, products!$A$1:$A$49,0), MATCH(orders!I$1,products!$A$1:$G$1,0))</f>
        <v>Ara</v>
      </c>
      <c r="J304" t="str">
        <f>INDEX(products!$A$1:$G$49, MATCH(orders!$D304, products!$A$1:$A$49,0), MATCH(orders!J$1,products!$A$1:$G$1,0))</f>
        <v>M</v>
      </c>
      <c r="K304" s="5">
        <f>INDEX(products!$A$1:$G$49, MATCH(orders!$D304, products!$A$1:$A$49,0), MATCH(orders!K$1,products!$A$1:$G$1,0))</f>
        <v>0.5</v>
      </c>
      <c r="L304" s="6">
        <f>INDEX(products!$A$1:$G$49, MATCH(orders!$D304, products!$A$1:$A$49,0), 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IF(_xlfn.XLOOKUP(C305,customers!$A$1:$A$1001,customers!$C304:$C1304,,0)=0,"",_xlfn.XLOOKUP(C305,customers!$A$1:$A$1001,customers!$C304:$C1304,,0))</f>
        <v>bpeattiegu@imgur.com</v>
      </c>
      <c r="H305" s="2" t="str">
        <f>_xlfn.XLOOKUP(orders!C305,customers!$A$1:$A$1001,customers!$G$1:$G$1001,,0)</f>
        <v>United States</v>
      </c>
      <c r="I305" t="str">
        <f>INDEX(products!$A$1:$G$49, MATCH(orders!$D305, products!$A$1:$A$49,0), MATCH(orders!I$1,products!$A$1:$G$1,0))</f>
        <v>Exc</v>
      </c>
      <c r="J305" t="str">
        <f>INDEX(products!$A$1:$G$49, MATCH(orders!$D305, products!$A$1:$A$49,0), MATCH(orders!J$1,products!$A$1:$G$1,0))</f>
        <v>D</v>
      </c>
      <c r="K305" s="5">
        <f>INDEX(products!$A$1:$G$49, MATCH(orders!$D305, products!$A$1:$A$49,0), MATCH(orders!K$1,products!$A$1:$G$1,0))</f>
        <v>2.5</v>
      </c>
      <c r="L305" s="6">
        <f>INDEX(products!$A$1:$G$49, MATCH(orders!$D305, products!$A$1:$A$49,0), 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IF(_xlfn.XLOOKUP(C306,customers!$A$1:$A$1001,customers!$C305:$C1305,,0)=0,"",_xlfn.XLOOKUP(C306,customers!$A$1:$A$1001,customers!$C305:$C1305,,0))</f>
        <v>scouronneh3@mozilla.org</v>
      </c>
      <c r="H306" s="2" t="str">
        <f>_xlfn.XLOOKUP(orders!C306,customers!$A$1:$A$1001,customers!$G$1:$G$1001,,0)</f>
        <v>United States</v>
      </c>
      <c r="I306" t="str">
        <f>INDEX(products!$A$1:$G$49, MATCH(orders!$D306, products!$A$1:$A$49,0), MATCH(orders!I$1,products!$A$1:$G$1,0))</f>
        <v>Ara</v>
      </c>
      <c r="J306" t="str">
        <f>INDEX(products!$A$1:$G$49, MATCH(orders!$D306, products!$A$1:$A$49,0), MATCH(orders!J$1,products!$A$1:$G$1,0))</f>
        <v>L</v>
      </c>
      <c r="K306" s="5">
        <f>INDEX(products!$A$1:$G$49, MATCH(orders!$D306, products!$A$1:$A$49,0), MATCH(orders!K$1,products!$A$1:$G$1,0))</f>
        <v>0.2</v>
      </c>
      <c r="L306" s="6">
        <f>INDEX(products!$A$1:$G$49, MATCH(orders!$D306, products!$A$1:$A$49,0), 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IF(_xlfn.XLOOKUP(C307,customers!$A$1:$A$1001,customers!$C306:$C1306,,0)=0,"",_xlfn.XLOOKUP(C307,customers!$A$1:$A$1001,customers!$C306:$C1306,,0))</f>
        <v>acleyburngy@lycos.com</v>
      </c>
      <c r="H307" s="2" t="str">
        <f>_xlfn.XLOOKUP(orders!C307,customers!$A$1:$A$1001,customers!$G$1:$G$1001,,0)</f>
        <v>United Kingdom</v>
      </c>
      <c r="I307" t="str">
        <f>INDEX(products!$A$1:$G$49, MATCH(orders!$D307, products!$A$1:$A$49,0), MATCH(orders!I$1,products!$A$1:$G$1,0))</f>
        <v>Lib</v>
      </c>
      <c r="J307" t="str">
        <f>INDEX(products!$A$1:$G$49, MATCH(orders!$D307, products!$A$1:$A$49,0), MATCH(orders!J$1,products!$A$1:$G$1,0))</f>
        <v>M</v>
      </c>
      <c r="K307" s="5">
        <f>INDEX(products!$A$1:$G$49, MATCH(orders!$D307, products!$A$1:$A$49,0), MATCH(orders!K$1,products!$A$1:$G$1,0))</f>
        <v>0.2</v>
      </c>
      <c r="L307" s="6">
        <f>INDEX(products!$A$1:$G$49, MATCH(orders!$D307, products!$A$1:$A$49,0), 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IF(_xlfn.XLOOKUP(C308,customers!$A$1:$A$1001,customers!$C307:$C1307,,0)=0,"",_xlfn.XLOOKUP(C308,customers!$A$1:$A$1001,customers!$C307:$C1307,,0))</f>
        <v/>
      </c>
      <c r="H308" s="2" t="str">
        <f>_xlfn.XLOOKUP(orders!C308,customers!$A$1:$A$1001,customers!$G$1:$G$1001,,0)</f>
        <v>United States</v>
      </c>
      <c r="I308" t="str">
        <f>INDEX(products!$A$1:$G$49, MATCH(orders!$D308, products!$A$1:$A$49,0), MATCH(orders!I$1,products!$A$1:$G$1,0))</f>
        <v>Rob</v>
      </c>
      <c r="J308" t="str">
        <f>INDEX(products!$A$1:$G$49, MATCH(orders!$D308, products!$A$1:$A$49,0), MATCH(orders!J$1,products!$A$1:$G$1,0))</f>
        <v>M</v>
      </c>
      <c r="K308" s="5">
        <f>INDEX(products!$A$1:$G$49, MATCH(orders!$D308, products!$A$1:$A$49,0), MATCH(orders!K$1,products!$A$1:$G$1,0))</f>
        <v>0.2</v>
      </c>
      <c r="L308" s="6">
        <f>INDEX(products!$A$1:$G$49, MATCH(orders!$D308, products!$A$1:$A$49,0), 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IF(_xlfn.XLOOKUP(C309,customers!$A$1:$A$1001,customers!$C308:$C1308,,0)=0,"",_xlfn.XLOOKUP(C309,customers!$A$1:$A$1001,customers!$C308:$C1308,,0))</f>
        <v/>
      </c>
      <c r="H309" s="2" t="str">
        <f>_xlfn.XLOOKUP(orders!C309,customers!$A$1:$A$1001,customers!$G$1:$G$1001,,0)</f>
        <v>United States</v>
      </c>
      <c r="I309" t="str">
        <f>INDEX(products!$A$1:$G$49, MATCH(orders!$D309, products!$A$1:$A$49,0), MATCH(orders!I$1,products!$A$1:$G$1,0))</f>
        <v>Ara</v>
      </c>
      <c r="J309" t="str">
        <f>INDEX(products!$A$1:$G$49, MATCH(orders!$D309, products!$A$1:$A$49,0), MATCH(orders!J$1,products!$A$1:$G$1,0))</f>
        <v>M</v>
      </c>
      <c r="K309" s="5">
        <f>INDEX(products!$A$1:$G$49, MATCH(orders!$D309, products!$A$1:$A$49,0), MATCH(orders!K$1,products!$A$1:$G$1,0))</f>
        <v>1</v>
      </c>
      <c r="L309" s="6">
        <f>INDEX(products!$A$1:$G$49, MATCH(orders!$D309, products!$A$1:$A$49,0), 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IF(_xlfn.XLOOKUP(C310,customers!$A$1:$A$1001,customers!$C309:$C1309,,0)=0,"",_xlfn.XLOOKUP(C310,customers!$A$1:$A$1001,customers!$C309:$C1309,,0))</f>
        <v>lflippellih4@github.io</v>
      </c>
      <c r="H310" s="2" t="str">
        <f>_xlfn.XLOOKUP(orders!C310,customers!$A$1:$A$1001,customers!$G$1:$G$1001,,0)</f>
        <v>United Kingdom</v>
      </c>
      <c r="I310" t="str">
        <f>INDEX(products!$A$1:$G$49, MATCH(orders!$D310, products!$A$1:$A$49,0), MATCH(orders!I$1,products!$A$1:$G$1,0))</f>
        <v>Ara</v>
      </c>
      <c r="J310" t="str">
        <f>INDEX(products!$A$1:$G$49, MATCH(orders!$D310, products!$A$1:$A$49,0), MATCH(orders!J$1,products!$A$1:$G$1,0))</f>
        <v>M</v>
      </c>
      <c r="K310" s="5">
        <f>INDEX(products!$A$1:$G$49, MATCH(orders!$D310, products!$A$1:$A$49,0), MATCH(orders!K$1,products!$A$1:$G$1,0))</f>
        <v>1</v>
      </c>
      <c r="L310" s="6">
        <f>INDEX(products!$A$1:$G$49, MATCH(orders!$D310, products!$A$1:$A$49,0), 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IF(_xlfn.XLOOKUP(C311,customers!$A$1:$A$1001,customers!$C310:$C1310,,0)=0,"",_xlfn.XLOOKUP(C311,customers!$A$1:$A$1001,customers!$C310:$C1310,,0))</f>
        <v>irenhardh6@i2i.jp</v>
      </c>
      <c r="H311" s="2" t="str">
        <f>_xlfn.XLOOKUP(orders!C311,customers!$A$1:$A$1001,customers!$G$1:$G$1001,,0)</f>
        <v>United States</v>
      </c>
      <c r="I311" t="str">
        <f>INDEX(products!$A$1:$G$49, MATCH(orders!$D311, products!$A$1:$A$49,0), MATCH(orders!I$1,products!$A$1:$G$1,0))</f>
        <v>Lib</v>
      </c>
      <c r="J311" t="str">
        <f>INDEX(products!$A$1:$G$49, MATCH(orders!$D311, products!$A$1:$A$49,0), MATCH(orders!J$1,products!$A$1:$G$1,0))</f>
        <v>M</v>
      </c>
      <c r="K311" s="5">
        <f>INDEX(products!$A$1:$G$49, MATCH(orders!$D311, products!$A$1:$A$49,0), MATCH(orders!K$1,products!$A$1:$G$1,0))</f>
        <v>0.2</v>
      </c>
      <c r="L311" s="6">
        <f>INDEX(products!$A$1:$G$49, MATCH(orders!$D311, products!$A$1:$A$49,0), 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IF(_xlfn.XLOOKUP(C312,customers!$A$1:$A$1001,customers!$C311:$C1311,,0)=0,"",_xlfn.XLOOKUP(C312,customers!$A$1:$A$1001,customers!$C311:$C1311,,0))</f>
        <v>jbush8@guardian.co.uk</v>
      </c>
      <c r="H312" s="2" t="str">
        <f>_xlfn.XLOOKUP(orders!C312,customers!$A$1:$A$1001,customers!$G$1:$G$1001,,0)</f>
        <v>Ireland</v>
      </c>
      <c r="I312" t="str">
        <f>INDEX(products!$A$1:$G$49, MATCH(orders!$D312, products!$A$1:$A$49,0), MATCH(orders!I$1,products!$A$1:$G$1,0))</f>
        <v>Exc</v>
      </c>
      <c r="J312" t="str">
        <f>INDEX(products!$A$1:$G$49, MATCH(orders!$D312, products!$A$1:$A$49,0), MATCH(orders!J$1,products!$A$1:$G$1,0))</f>
        <v>L</v>
      </c>
      <c r="K312" s="5">
        <f>INDEX(products!$A$1:$G$49, MATCH(orders!$D312, products!$A$1:$A$49,0), MATCH(orders!K$1,products!$A$1:$G$1,0))</f>
        <v>1</v>
      </c>
      <c r="L312" s="6">
        <f>INDEX(products!$A$1:$G$49, MATCH(orders!$D312, products!$A$1:$A$49,0), 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IF(_xlfn.XLOOKUP(C313,customers!$A$1:$A$1001,customers!$C312:$C1312,,0)=0,"",_xlfn.XLOOKUP(C313,customers!$A$1:$A$1001,customers!$C312:$C1312,,0))</f>
        <v>bbyrdha@4shared.com</v>
      </c>
      <c r="H313" s="2" t="str">
        <f>_xlfn.XLOOKUP(orders!C313,customers!$A$1:$A$1001,customers!$G$1:$G$1001,,0)</f>
        <v>United States</v>
      </c>
      <c r="I313" t="str">
        <f>INDEX(products!$A$1:$G$49, MATCH(orders!$D313, products!$A$1:$A$49,0), MATCH(orders!I$1,products!$A$1:$G$1,0))</f>
        <v>Exc</v>
      </c>
      <c r="J313" t="str">
        <f>INDEX(products!$A$1:$G$49, MATCH(orders!$D313, products!$A$1:$A$49,0), MATCH(orders!J$1,products!$A$1:$G$1,0))</f>
        <v>M</v>
      </c>
      <c r="K313" s="5">
        <f>INDEX(products!$A$1:$G$49, MATCH(orders!$D313, products!$A$1:$A$49,0), MATCH(orders!K$1,products!$A$1:$G$1,0))</f>
        <v>2.5</v>
      </c>
      <c r="L313" s="6">
        <f>INDEX(products!$A$1:$G$49, MATCH(orders!$D313, products!$A$1:$A$49,0), 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IF(_xlfn.XLOOKUP(C314,customers!$A$1:$A$1001,customers!$C313:$C1313,,0)=0,"",_xlfn.XLOOKUP(C314,customers!$A$1:$A$1001,customers!$C313:$C1313,,0))</f>
        <v>dchardinhc@nhs.uk</v>
      </c>
      <c r="H314" s="2" t="str">
        <f>_xlfn.XLOOKUP(orders!C314,customers!$A$1:$A$1001,customers!$G$1:$G$1001,,0)</f>
        <v>United States</v>
      </c>
      <c r="I314" t="str">
        <f>INDEX(products!$A$1:$G$49, MATCH(orders!$D314, products!$A$1:$A$49,0), MATCH(orders!I$1,products!$A$1:$G$1,0))</f>
        <v>Rob</v>
      </c>
      <c r="J314" t="str">
        <f>INDEX(products!$A$1:$G$49, MATCH(orders!$D314, products!$A$1:$A$49,0), MATCH(orders!J$1,products!$A$1:$G$1,0))</f>
        <v>M</v>
      </c>
      <c r="K314" s="5">
        <f>INDEX(products!$A$1:$G$49, MATCH(orders!$D314, products!$A$1:$A$49,0), MATCH(orders!K$1,products!$A$1:$G$1,0))</f>
        <v>0.5</v>
      </c>
      <c r="L314" s="6">
        <f>INDEX(products!$A$1:$G$49, MATCH(orders!$D314, products!$A$1:$A$49,0), 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IF(_xlfn.XLOOKUP(C315,customers!$A$1:$A$1001,customers!$C314:$C1314,,0)=0,"",_xlfn.XLOOKUP(C315,customers!$A$1:$A$1001,customers!$C314:$C1314,,0))</f>
        <v>wbernthhe@miitbeian.gov.cn</v>
      </c>
      <c r="H315" s="2" t="str">
        <f>_xlfn.XLOOKUP(orders!C315,customers!$A$1:$A$1001,customers!$G$1:$G$1001,,0)</f>
        <v>United Kingdom</v>
      </c>
      <c r="I315" t="str">
        <f>INDEX(products!$A$1:$G$49, MATCH(orders!$D315, products!$A$1:$A$49,0), MATCH(orders!I$1,products!$A$1:$G$1,0))</f>
        <v>Rob</v>
      </c>
      <c r="J315" t="str">
        <f>INDEX(products!$A$1:$G$49, MATCH(orders!$D315, products!$A$1:$A$49,0), MATCH(orders!J$1,products!$A$1:$G$1,0))</f>
        <v>M</v>
      </c>
      <c r="K315" s="5">
        <f>INDEX(products!$A$1:$G$49, MATCH(orders!$D315, products!$A$1:$A$49,0), MATCH(orders!K$1,products!$A$1:$G$1,0))</f>
        <v>1</v>
      </c>
      <c r="L315" s="6">
        <f>INDEX(products!$A$1:$G$49, MATCH(orders!$D315, products!$A$1:$A$49,0), 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IF(_xlfn.XLOOKUP(C316,customers!$A$1:$A$1001,customers!$C315:$C1315,,0)=0,"",_xlfn.XLOOKUP(C316,customers!$A$1:$A$1001,customers!$C315:$C1315,,0))</f>
        <v>fbrighamhg@blog.com</v>
      </c>
      <c r="H316" s="2" t="str">
        <f>_xlfn.XLOOKUP(orders!C316,customers!$A$1:$A$1001,customers!$G$1:$G$1001,,0)</f>
        <v>United States</v>
      </c>
      <c r="I316" t="str">
        <f>INDEX(products!$A$1:$G$49, MATCH(orders!$D316, products!$A$1:$A$49,0), MATCH(orders!I$1,products!$A$1:$G$1,0))</f>
        <v>Rob</v>
      </c>
      <c r="J316" t="str">
        <f>INDEX(products!$A$1:$G$49, MATCH(orders!$D316, products!$A$1:$A$49,0), MATCH(orders!J$1,products!$A$1:$G$1,0))</f>
        <v>D</v>
      </c>
      <c r="K316" s="5">
        <f>INDEX(products!$A$1:$G$49, MATCH(orders!$D316, products!$A$1:$A$49,0), MATCH(orders!K$1,products!$A$1:$G$1,0))</f>
        <v>1</v>
      </c>
      <c r="L316" s="6">
        <f>INDEX(products!$A$1:$G$49, MATCH(orders!$D316, products!$A$1:$A$49,0), 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IF(_xlfn.XLOOKUP(C317,customers!$A$1:$A$1001,customers!$C316:$C1316,,0)=0,"",_xlfn.XLOOKUP(C317,customers!$A$1:$A$1001,customers!$C316:$C1316,,0))</f>
        <v>cmeirhi@cnet.com</v>
      </c>
      <c r="H317" s="2" t="str">
        <f>_xlfn.XLOOKUP(orders!C317,customers!$A$1:$A$1001,customers!$G$1:$G$1001,,0)</f>
        <v>United States</v>
      </c>
      <c r="I317" t="str">
        <f>INDEX(products!$A$1:$G$49, MATCH(orders!$D317, products!$A$1:$A$49,0), MATCH(orders!I$1,products!$A$1:$G$1,0))</f>
        <v>Exc</v>
      </c>
      <c r="J317" t="str">
        <f>INDEX(products!$A$1:$G$49, MATCH(orders!$D317, products!$A$1:$A$49,0), MATCH(orders!J$1,products!$A$1:$G$1,0))</f>
        <v>L</v>
      </c>
      <c r="K317" s="5">
        <f>INDEX(products!$A$1:$G$49, MATCH(orders!$D317, products!$A$1:$A$49,0), MATCH(orders!K$1,products!$A$1:$G$1,0))</f>
        <v>2.5</v>
      </c>
      <c r="L317" s="6">
        <f>INDEX(products!$A$1:$G$49, MATCH(orders!$D317, products!$A$1:$A$49,0), 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IF(_xlfn.XLOOKUP(C318,customers!$A$1:$A$1001,customers!$C317:$C1317,,0)=0,"",_xlfn.XLOOKUP(C318,customers!$A$1:$A$1001,customers!$C317:$C1317,,0))</f>
        <v>myoxenhk@google.com</v>
      </c>
      <c r="H318" s="2" t="str">
        <f>_xlfn.XLOOKUP(orders!C318,customers!$A$1:$A$1001,customers!$G$1:$G$1001,,0)</f>
        <v>Ireland</v>
      </c>
      <c r="I318" t="str">
        <f>INDEX(products!$A$1:$G$49, MATCH(orders!$D318, products!$A$1:$A$49,0), MATCH(orders!I$1,products!$A$1:$G$1,0))</f>
        <v>Exc</v>
      </c>
      <c r="J318" t="str">
        <f>INDEX(products!$A$1:$G$49, MATCH(orders!$D318, products!$A$1:$A$49,0), MATCH(orders!J$1,products!$A$1:$G$1,0))</f>
        <v>L</v>
      </c>
      <c r="K318" s="5">
        <f>INDEX(products!$A$1:$G$49, MATCH(orders!$D318, products!$A$1:$A$49,0), MATCH(orders!K$1,products!$A$1:$G$1,0))</f>
        <v>2.5</v>
      </c>
      <c r="L318" s="6">
        <f>INDEX(products!$A$1:$G$49, MATCH(orders!$D318, products!$A$1:$A$49,0), 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IF(_xlfn.XLOOKUP(C319,customers!$A$1:$A$1001,customers!$C318:$C1318,,0)=0,"",_xlfn.XLOOKUP(C319,customers!$A$1:$A$1001,customers!$C318:$C1318,,0))</f>
        <v>luttermarehm@engadget.com</v>
      </c>
      <c r="H319" s="2" t="str">
        <f>_xlfn.XLOOKUP(orders!C319,customers!$A$1:$A$1001,customers!$G$1:$G$1001,,0)</f>
        <v>United States</v>
      </c>
      <c r="I319" t="str">
        <f>INDEX(products!$A$1:$G$49, MATCH(orders!$D319, products!$A$1:$A$49,0), MATCH(orders!I$1,products!$A$1:$G$1,0))</f>
        <v>Exc</v>
      </c>
      <c r="J319" t="str">
        <f>INDEX(products!$A$1:$G$49, MATCH(orders!$D319, products!$A$1:$A$49,0), MATCH(orders!J$1,products!$A$1:$G$1,0))</f>
        <v>D</v>
      </c>
      <c r="K319" s="5">
        <f>INDEX(products!$A$1:$G$49, MATCH(orders!$D319, products!$A$1:$A$49,0), MATCH(orders!K$1,products!$A$1:$G$1,0))</f>
        <v>0.5</v>
      </c>
      <c r="L319" s="6">
        <f>INDEX(products!$A$1:$G$49, MATCH(orders!$D319, products!$A$1:$A$49,0), 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IF(_xlfn.XLOOKUP(C320,customers!$A$1:$A$1001,customers!$C319:$C1319,,0)=0,"",_xlfn.XLOOKUP(C320,customers!$A$1:$A$1001,customers!$C319:$C1319,,0))</f>
        <v>cwinchcombeho@jiathis.com</v>
      </c>
      <c r="H320" s="2" t="str">
        <f>_xlfn.XLOOKUP(orders!C320,customers!$A$1:$A$1001,customers!$G$1:$G$1001,,0)</f>
        <v>United States</v>
      </c>
      <c r="I320" t="str">
        <f>INDEX(products!$A$1:$G$49, MATCH(orders!$D320, products!$A$1:$A$49,0), MATCH(orders!I$1,products!$A$1:$G$1,0))</f>
        <v>Ara</v>
      </c>
      <c r="J320" t="str">
        <f>INDEX(products!$A$1:$G$49, MATCH(orders!$D320, products!$A$1:$A$49,0), MATCH(orders!J$1,products!$A$1:$G$1,0))</f>
        <v>M</v>
      </c>
      <c r="K320" s="5">
        <f>INDEX(products!$A$1:$G$49, MATCH(orders!$D320, products!$A$1:$A$49,0), MATCH(orders!K$1,products!$A$1:$G$1,0))</f>
        <v>2.5</v>
      </c>
      <c r="L320" s="6">
        <f>INDEX(products!$A$1:$G$49, MATCH(orders!$D320, products!$A$1:$A$49,0), 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IF(_xlfn.XLOOKUP(C321,customers!$A$1:$A$1001,customers!$C320:$C1320,,0)=0,"",_xlfn.XLOOKUP(C321,customers!$A$1:$A$1001,customers!$C320:$C1320,,0))</f>
        <v/>
      </c>
      <c r="H321" s="2" t="str">
        <f>_xlfn.XLOOKUP(orders!C321,customers!$A$1:$A$1001,customers!$G$1:$G$1001,,0)</f>
        <v>United States</v>
      </c>
      <c r="I321" t="str">
        <f>INDEX(products!$A$1:$G$49, MATCH(orders!$D321, products!$A$1:$A$49,0), MATCH(orders!I$1,products!$A$1:$G$1,0))</f>
        <v>Exc</v>
      </c>
      <c r="J321" t="str">
        <f>INDEX(products!$A$1:$G$49, MATCH(orders!$D321, products!$A$1:$A$49,0), MATCH(orders!J$1,products!$A$1:$G$1,0))</f>
        <v>M</v>
      </c>
      <c r="K321" s="5">
        <f>INDEX(products!$A$1:$G$49, MATCH(orders!$D321, products!$A$1:$A$49,0), MATCH(orders!K$1,products!$A$1:$G$1,0))</f>
        <v>0.2</v>
      </c>
      <c r="L321" s="6">
        <f>INDEX(products!$A$1:$G$49, MATCH(orders!$D321, products!$A$1:$A$49,0), 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IF(_xlfn.XLOOKUP(C322,customers!$A$1:$A$1001,customers!$C321:$C1321,,0)=0,"",_xlfn.XLOOKUP(C322,customers!$A$1:$A$1001,customers!$C321:$C1321,,0))</f>
        <v>jcapeyhr@bravesites.com</v>
      </c>
      <c r="H322" s="2" t="str">
        <f>_xlfn.XLOOKUP(orders!C322,customers!$A$1:$A$1001,customers!$G$1:$G$1001,,0)</f>
        <v>United States</v>
      </c>
      <c r="I322" t="str">
        <f>INDEX(products!$A$1:$G$49, MATCH(orders!$D322, products!$A$1:$A$49,0), MATCH(orders!I$1,products!$A$1:$G$1,0))</f>
        <v>Ara</v>
      </c>
      <c r="J322" t="str">
        <f>INDEX(products!$A$1:$G$49, MATCH(orders!$D322, products!$A$1:$A$49,0), MATCH(orders!J$1,products!$A$1:$G$1,0))</f>
        <v>L</v>
      </c>
      <c r="K322" s="5">
        <f>INDEX(products!$A$1:$G$49, MATCH(orders!$D322, products!$A$1:$A$49,0), MATCH(orders!K$1,products!$A$1:$G$1,0))</f>
        <v>0.2</v>
      </c>
      <c r="L322" s="6">
        <f>INDEX(products!$A$1:$G$49, MATCH(orders!$D322, products!$A$1:$A$49,0), 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IF(_xlfn.XLOOKUP(C323,customers!$A$1:$A$1001,customers!$C322:$C1322,,0)=0,"",_xlfn.XLOOKUP(C323,customers!$A$1:$A$1001,customers!$C322:$C1322,,0))</f>
        <v>mbaistowhu@i2i.jp</v>
      </c>
      <c r="H323" s="2" t="str">
        <f>_xlfn.XLOOKUP(orders!C323,customers!$A$1:$A$1001,customers!$G$1:$G$1001,,0)</f>
        <v>Ireland</v>
      </c>
      <c r="I323" t="str">
        <f>INDEX(products!$A$1:$G$49, MATCH(orders!$D323, products!$A$1:$A$49,0), MATCH(orders!I$1,products!$A$1:$G$1,0))</f>
        <v>Ara</v>
      </c>
      <c r="J323" t="str">
        <f>INDEX(products!$A$1:$G$49, MATCH(orders!$D323, products!$A$1:$A$49,0), MATCH(orders!J$1,products!$A$1:$G$1,0))</f>
        <v>M</v>
      </c>
      <c r="K323" s="5">
        <f>INDEX(products!$A$1:$G$49, MATCH(orders!$D323, products!$A$1:$A$49,0), MATCH(orders!K$1,products!$A$1:$G$1,0))</f>
        <v>0.2</v>
      </c>
      <c r="L323" s="6">
        <f>INDEX(products!$A$1:$G$49, MATCH(orders!$D323, products!$A$1:$A$49,0), 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IF(_xlfn.XLOOKUP(C324,customers!$A$1:$A$1001,customers!$C323:$C1323,,0)=0,"",_xlfn.XLOOKUP(C324,customers!$A$1:$A$1001,customers!$C323:$C1323,,0))</f>
        <v/>
      </c>
      <c r="H324" s="2" t="str">
        <f>_xlfn.XLOOKUP(orders!C324,customers!$A$1:$A$1001,customers!$G$1:$G$1001,,0)</f>
        <v>Ireland</v>
      </c>
      <c r="I324" t="str">
        <f>INDEX(products!$A$1:$G$49, MATCH(orders!$D324, products!$A$1:$A$49,0), MATCH(orders!I$1,products!$A$1:$G$1,0))</f>
        <v>Lib</v>
      </c>
      <c r="J324" t="str">
        <f>INDEX(products!$A$1:$G$49, MATCH(orders!$D324, products!$A$1:$A$49,0), MATCH(orders!J$1,products!$A$1:$G$1,0))</f>
        <v>D</v>
      </c>
      <c r="K324" s="5">
        <f>INDEX(products!$A$1:$G$49, MATCH(orders!$D324, products!$A$1:$A$49,0), MATCH(orders!K$1,products!$A$1:$G$1,0))</f>
        <v>0.5</v>
      </c>
      <c r="L324" s="6">
        <f>INDEX(products!$A$1:$G$49, MATCH(orders!$D324, products!$A$1:$A$49,0), 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IF(_xlfn.XLOOKUP(C325,customers!$A$1:$A$1001,customers!$C324:$C1324,,0)=0,"",_xlfn.XLOOKUP(C325,customers!$A$1:$A$1001,customers!$C324:$C1324,,0))</f>
        <v>drallinhy@howstuffworks.com</v>
      </c>
      <c r="H325" s="2" t="str">
        <f>_xlfn.XLOOKUP(orders!C325,customers!$A$1:$A$1001,customers!$G$1:$G$1001,,0)</f>
        <v>United States</v>
      </c>
      <c r="I325" t="str">
        <f>INDEX(products!$A$1:$G$49, MATCH(orders!$D325, products!$A$1:$A$49,0), MATCH(orders!I$1,products!$A$1:$G$1,0))</f>
        <v>Exc</v>
      </c>
      <c r="J325" t="str">
        <f>INDEX(products!$A$1:$G$49, MATCH(orders!$D325, products!$A$1:$A$49,0), MATCH(orders!J$1,products!$A$1:$G$1,0))</f>
        <v>D</v>
      </c>
      <c r="K325" s="5">
        <f>INDEX(products!$A$1:$G$49, MATCH(orders!$D325, products!$A$1:$A$49,0), MATCH(orders!K$1,products!$A$1:$G$1,0))</f>
        <v>0.2</v>
      </c>
      <c r="L325" s="6">
        <f>INDEX(products!$A$1:$G$49, MATCH(orders!$D325, products!$A$1:$A$49,0), 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IF(_xlfn.XLOOKUP(C326,customers!$A$1:$A$1001,customers!$C325:$C1325,,0)=0,"",_xlfn.XLOOKUP(C326,customers!$A$1:$A$1001,customers!$C325:$C1325,,0))</f>
        <v>tmathonneti0@google.co.jp</v>
      </c>
      <c r="H326" s="2" t="str">
        <f>_xlfn.XLOOKUP(orders!C326,customers!$A$1:$A$1001,customers!$G$1:$G$1001,,0)</f>
        <v>United States</v>
      </c>
      <c r="I326" t="str">
        <f>INDEX(products!$A$1:$G$49, MATCH(orders!$D326, products!$A$1:$A$49,0), MATCH(orders!I$1,products!$A$1:$G$1,0))</f>
        <v>Exc</v>
      </c>
      <c r="J326" t="str">
        <f>INDEX(products!$A$1:$G$49, MATCH(orders!$D326, products!$A$1:$A$49,0), MATCH(orders!J$1,products!$A$1:$G$1,0))</f>
        <v>M</v>
      </c>
      <c r="K326" s="5">
        <f>INDEX(products!$A$1:$G$49, MATCH(orders!$D326, products!$A$1:$A$49,0), MATCH(orders!K$1,products!$A$1:$G$1,0))</f>
        <v>1</v>
      </c>
      <c r="L326" s="6">
        <f>INDEX(products!$A$1:$G$49, MATCH(orders!$D326, products!$A$1:$A$49,0), 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IF(_xlfn.XLOOKUP(C327,customers!$A$1:$A$1001,customers!$C326:$C1326,,0)=0,"",_xlfn.XLOOKUP(C327,customers!$A$1:$A$1001,customers!$C326:$C1326,,0))</f>
        <v>cstebbingsi2@drupal.org</v>
      </c>
      <c r="H327" s="2" t="str">
        <f>_xlfn.XLOOKUP(orders!C327,customers!$A$1:$A$1001,customers!$G$1:$G$1001,,0)</f>
        <v>United States</v>
      </c>
      <c r="I327" t="str">
        <f>INDEX(products!$A$1:$G$49, MATCH(orders!$D327, products!$A$1:$A$49,0), MATCH(orders!I$1,products!$A$1:$G$1,0))</f>
        <v>Ara</v>
      </c>
      <c r="J327" t="str">
        <f>INDEX(products!$A$1:$G$49, MATCH(orders!$D327, products!$A$1:$A$49,0), MATCH(orders!J$1,products!$A$1:$G$1,0))</f>
        <v>L</v>
      </c>
      <c r="K327" s="5">
        <f>INDEX(products!$A$1:$G$49, MATCH(orders!$D327, products!$A$1:$A$49,0), MATCH(orders!K$1,products!$A$1:$G$1,0))</f>
        <v>2.5</v>
      </c>
      <c r="L327" s="6">
        <f>INDEX(products!$A$1:$G$49, MATCH(orders!$D327, products!$A$1:$A$49,0), 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IF(_xlfn.XLOOKUP(C328,customers!$A$1:$A$1001,customers!$C327:$C1327,,0)=0,"",_xlfn.XLOOKUP(C328,customers!$A$1:$A$1001,customers!$C327:$C1327,,0))</f>
        <v>rzywickii4@ifeng.com</v>
      </c>
      <c r="H328" s="2" t="str">
        <f>_xlfn.XLOOKUP(orders!C328,customers!$A$1:$A$1001,customers!$G$1:$G$1001,,0)</f>
        <v>United States</v>
      </c>
      <c r="I328" t="str">
        <f>INDEX(products!$A$1:$G$49, MATCH(orders!$D328, products!$A$1:$A$49,0), MATCH(orders!I$1,products!$A$1:$G$1,0))</f>
        <v>Rob</v>
      </c>
      <c r="J328" t="str">
        <f>INDEX(products!$A$1:$G$49, MATCH(orders!$D328, products!$A$1:$A$49,0), MATCH(orders!J$1,products!$A$1:$G$1,0))</f>
        <v>D</v>
      </c>
      <c r="K328" s="5">
        <f>INDEX(products!$A$1:$G$49, MATCH(orders!$D328, products!$A$1:$A$49,0), MATCH(orders!K$1,products!$A$1:$G$1,0))</f>
        <v>1</v>
      </c>
      <c r="L328" s="6">
        <f>INDEX(products!$A$1:$G$49, MATCH(orders!$D328, products!$A$1:$A$49,0), 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IF(_xlfn.XLOOKUP(C329,customers!$A$1:$A$1001,customers!$C328:$C1328,,0)=0,"",_xlfn.XLOOKUP(C329,customers!$A$1:$A$1001,customers!$C328:$C1328,,0))</f>
        <v>mmalloyi6@seattletimes.com</v>
      </c>
      <c r="H329" s="2" t="str">
        <f>_xlfn.XLOOKUP(orders!C329,customers!$A$1:$A$1001,customers!$G$1:$G$1001,,0)</f>
        <v>United States</v>
      </c>
      <c r="I329" t="str">
        <f>INDEX(products!$A$1:$G$49, MATCH(orders!$D329, products!$A$1:$A$49,0), MATCH(orders!I$1,products!$A$1:$G$1,0))</f>
        <v>Rob</v>
      </c>
      <c r="J329" t="str">
        <f>INDEX(products!$A$1:$G$49, MATCH(orders!$D329, products!$A$1:$A$49,0), MATCH(orders!J$1,products!$A$1:$G$1,0))</f>
        <v>D</v>
      </c>
      <c r="K329" s="5">
        <f>INDEX(products!$A$1:$G$49, MATCH(orders!$D329, products!$A$1:$A$49,0), MATCH(orders!K$1,products!$A$1:$G$1,0))</f>
        <v>1</v>
      </c>
      <c r="L329" s="6">
        <f>INDEX(products!$A$1:$G$49, MATCH(orders!$D329, products!$A$1:$A$49,0), 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IF(_xlfn.XLOOKUP(C330,customers!$A$1:$A$1001,customers!$C329:$C1329,,0)=0,"",_xlfn.XLOOKUP(C330,customers!$A$1:$A$1001,customers!$C329:$C1329,,0))</f>
        <v>sjennaroyi8@purevolume.com</v>
      </c>
      <c r="H330" s="2" t="str">
        <f>_xlfn.XLOOKUP(orders!C330,customers!$A$1:$A$1001,customers!$G$1:$G$1001,,0)</f>
        <v>United States</v>
      </c>
      <c r="I330" t="str">
        <f>INDEX(products!$A$1:$G$49, MATCH(orders!$D330, products!$A$1:$A$49,0), MATCH(orders!I$1,products!$A$1:$G$1,0))</f>
        <v>Lib</v>
      </c>
      <c r="J330" t="str">
        <f>INDEX(products!$A$1:$G$49, MATCH(orders!$D330, products!$A$1:$A$49,0), MATCH(orders!J$1,products!$A$1:$G$1,0))</f>
        <v>L</v>
      </c>
      <c r="K330" s="5">
        <f>INDEX(products!$A$1:$G$49, MATCH(orders!$D330, products!$A$1:$A$49,0), MATCH(orders!K$1,products!$A$1:$G$1,0))</f>
        <v>0.5</v>
      </c>
      <c r="L330" s="6">
        <f>INDEX(products!$A$1:$G$49, MATCH(orders!$D330, products!$A$1:$A$49,0), 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IF(_xlfn.XLOOKUP(C331,customers!$A$1:$A$1001,customers!$C330:$C1330,,0)=0,"",_xlfn.XLOOKUP(C331,customers!$A$1:$A$1001,customers!$C330:$C1330,,0))</f>
        <v/>
      </c>
      <c r="H331" s="2" t="str">
        <f>_xlfn.XLOOKUP(orders!C331,customers!$A$1:$A$1001,customers!$G$1:$G$1001,,0)</f>
        <v>United States</v>
      </c>
      <c r="I331" t="str">
        <f>INDEX(products!$A$1:$G$49, MATCH(orders!$D331, products!$A$1:$A$49,0), MATCH(orders!I$1,products!$A$1:$G$1,0))</f>
        <v>Rob</v>
      </c>
      <c r="J331" t="str">
        <f>INDEX(products!$A$1:$G$49, MATCH(orders!$D331, products!$A$1:$A$49,0), MATCH(orders!J$1,products!$A$1:$G$1,0))</f>
        <v>D</v>
      </c>
      <c r="K331" s="5">
        <f>INDEX(products!$A$1:$G$49, MATCH(orders!$D331, products!$A$1:$A$49,0), MATCH(orders!K$1,products!$A$1:$G$1,0))</f>
        <v>0.5</v>
      </c>
      <c r="L331" s="6">
        <f>INDEX(products!$A$1:$G$49, MATCH(orders!$D331, products!$A$1:$A$49,0), 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IF(_xlfn.XLOOKUP(C332,customers!$A$1:$A$1001,customers!$C331:$C1331,,0)=0,"",_xlfn.XLOOKUP(C332,customers!$A$1:$A$1001,customers!$C331:$C1331,,0))</f>
        <v>achillhz@epa.gov</v>
      </c>
      <c r="H332" s="2" t="str">
        <f>_xlfn.XLOOKUP(orders!C332,customers!$A$1:$A$1001,customers!$G$1:$G$1001,,0)</f>
        <v>United States</v>
      </c>
      <c r="I332" t="str">
        <f>INDEX(products!$A$1:$G$49, MATCH(orders!$D332, products!$A$1:$A$49,0), MATCH(orders!I$1,products!$A$1:$G$1,0))</f>
        <v>Rob</v>
      </c>
      <c r="J332" t="str">
        <f>INDEX(products!$A$1:$G$49, MATCH(orders!$D332, products!$A$1:$A$49,0), MATCH(orders!J$1,products!$A$1:$G$1,0))</f>
        <v>D</v>
      </c>
      <c r="K332" s="5">
        <f>INDEX(products!$A$1:$G$49, MATCH(orders!$D332, products!$A$1:$A$49,0), MATCH(orders!K$1,products!$A$1:$G$1,0))</f>
        <v>0.5</v>
      </c>
      <c r="L332" s="6">
        <f>INDEX(products!$A$1:$G$49, MATCH(orders!$D332, products!$A$1:$A$49,0), 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IF(_xlfn.XLOOKUP(C333,customers!$A$1:$A$1001,customers!$C332:$C1332,,0)=0,"",_xlfn.XLOOKUP(C333,customers!$A$1:$A$1001,customers!$C332:$C1332,,0))</f>
        <v>smosebyie@stanford.edu</v>
      </c>
      <c r="H333" s="2" t="str">
        <f>_xlfn.XLOOKUP(orders!C333,customers!$A$1:$A$1001,customers!$G$1:$G$1001,,0)</f>
        <v>United States</v>
      </c>
      <c r="I333" t="str">
        <f>INDEX(products!$A$1:$G$49, MATCH(orders!$D333, products!$A$1:$A$49,0), MATCH(orders!I$1,products!$A$1:$G$1,0))</f>
        <v>Rob</v>
      </c>
      <c r="J333" t="str">
        <f>INDEX(products!$A$1:$G$49, MATCH(orders!$D333, products!$A$1:$A$49,0), MATCH(orders!J$1,products!$A$1:$G$1,0))</f>
        <v>M</v>
      </c>
      <c r="K333" s="5">
        <f>INDEX(products!$A$1:$G$49, MATCH(orders!$D333, products!$A$1:$A$49,0), MATCH(orders!K$1,products!$A$1:$G$1,0))</f>
        <v>2.5</v>
      </c>
      <c r="L333" s="6">
        <f>INDEX(products!$A$1:$G$49, MATCH(orders!$D333, products!$A$1:$A$49,0), 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IF(_xlfn.XLOOKUP(C334,customers!$A$1:$A$1001,customers!$C333:$C1333,,0)=0,"",_xlfn.XLOOKUP(C334,customers!$A$1:$A$1001,customers!$C333:$C1333,,0))</f>
        <v>isjostromig@pbs.org</v>
      </c>
      <c r="H334" s="2" t="str">
        <f>_xlfn.XLOOKUP(orders!C334,customers!$A$1:$A$1001,customers!$G$1:$G$1001,,0)</f>
        <v>United States</v>
      </c>
      <c r="I334" t="str">
        <f>INDEX(products!$A$1:$G$49, MATCH(orders!$D334, products!$A$1:$A$49,0), MATCH(orders!I$1,products!$A$1:$G$1,0))</f>
        <v>Ara</v>
      </c>
      <c r="J334" t="str">
        <f>INDEX(products!$A$1:$G$49, MATCH(orders!$D334, products!$A$1:$A$49,0), MATCH(orders!J$1,products!$A$1:$G$1,0))</f>
        <v>D</v>
      </c>
      <c r="K334" s="5">
        <f>INDEX(products!$A$1:$G$49, MATCH(orders!$D334, products!$A$1:$A$49,0), MATCH(orders!K$1,products!$A$1:$G$1,0))</f>
        <v>0.5</v>
      </c>
      <c r="L334" s="6">
        <f>INDEX(products!$A$1:$G$49, MATCH(orders!$D334, products!$A$1:$A$49,0), 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IF(_xlfn.XLOOKUP(C335,customers!$A$1:$A$1001,customers!$C334:$C1334,,0)=0,"",_xlfn.XLOOKUP(C335,customers!$A$1:$A$1001,customers!$C334:$C1334,,0))</f>
        <v>jbranchettii@bravesites.com</v>
      </c>
      <c r="H335" s="2" t="str">
        <f>_xlfn.XLOOKUP(orders!C335,customers!$A$1:$A$1001,customers!$G$1:$G$1001,,0)</f>
        <v>United States</v>
      </c>
      <c r="I335" t="str">
        <f>INDEX(products!$A$1:$G$49, MATCH(orders!$D335, products!$A$1:$A$49,0), MATCH(orders!I$1,products!$A$1:$G$1,0))</f>
        <v>Rob</v>
      </c>
      <c r="J335" t="str">
        <f>INDEX(products!$A$1:$G$49, MATCH(orders!$D335, products!$A$1:$A$49,0), MATCH(orders!J$1,products!$A$1:$G$1,0))</f>
        <v>M</v>
      </c>
      <c r="K335" s="5">
        <f>INDEX(products!$A$1:$G$49, MATCH(orders!$D335, products!$A$1:$A$49,0), MATCH(orders!K$1,products!$A$1:$G$1,0))</f>
        <v>0.5</v>
      </c>
      <c r="L335" s="6">
        <f>INDEX(products!$A$1:$G$49, MATCH(orders!$D335, products!$A$1:$A$49,0), 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IF(_xlfn.XLOOKUP(C336,customers!$A$1:$A$1001,customers!$C335:$C1335,,0)=0,"",_xlfn.XLOOKUP(C336,customers!$A$1:$A$1001,customers!$C335:$C1335,,0))</f>
        <v>jmillettik@addtoany.com</v>
      </c>
      <c r="H336" s="2" t="str">
        <f>_xlfn.XLOOKUP(orders!C336,customers!$A$1:$A$1001,customers!$G$1:$G$1001,,0)</f>
        <v>United States</v>
      </c>
      <c r="I336" t="str">
        <f>INDEX(products!$A$1:$G$49, MATCH(orders!$D336, products!$A$1:$A$49,0), MATCH(orders!I$1,products!$A$1:$G$1,0))</f>
        <v>Rob</v>
      </c>
      <c r="J336" t="str">
        <f>INDEX(products!$A$1:$G$49, MATCH(orders!$D336, products!$A$1:$A$49,0), MATCH(orders!J$1,products!$A$1:$G$1,0))</f>
        <v>L</v>
      </c>
      <c r="K336" s="5">
        <f>INDEX(products!$A$1:$G$49, MATCH(orders!$D336, products!$A$1:$A$49,0), MATCH(orders!K$1,products!$A$1:$G$1,0))</f>
        <v>1</v>
      </c>
      <c r="L336" s="6">
        <f>INDEX(products!$A$1:$G$49, MATCH(orders!$D336, products!$A$1:$A$49,0), 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IF(_xlfn.XLOOKUP(C337,customers!$A$1:$A$1001,customers!$C336:$C1336,,0)=0,"",_xlfn.XLOOKUP(C337,customers!$A$1:$A$1001,customers!$C336:$C1336,,0))</f>
        <v>cweatherallim@toplist.cz</v>
      </c>
      <c r="H337" s="2" t="str">
        <f>_xlfn.XLOOKUP(orders!C337,customers!$A$1:$A$1001,customers!$G$1:$G$1001,,0)</f>
        <v>United States</v>
      </c>
      <c r="I337" t="str">
        <f>INDEX(products!$A$1:$G$49, MATCH(orders!$D337, products!$A$1:$A$49,0), MATCH(orders!I$1,products!$A$1:$G$1,0))</f>
        <v>Lib</v>
      </c>
      <c r="J337" t="str">
        <f>INDEX(products!$A$1:$G$49, MATCH(orders!$D337, products!$A$1:$A$49,0), MATCH(orders!J$1,products!$A$1:$G$1,0))</f>
        <v>L</v>
      </c>
      <c r="K337" s="5">
        <f>INDEX(products!$A$1:$G$49, MATCH(orders!$D337, products!$A$1:$A$49,0), MATCH(orders!K$1,products!$A$1:$G$1,0))</f>
        <v>0.2</v>
      </c>
      <c r="L337" s="6">
        <f>INDEX(products!$A$1:$G$49, MATCH(orders!$D337, products!$A$1:$A$49,0), 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IF(_xlfn.XLOOKUP(C338,customers!$A$1:$A$1001,customers!$C337:$C1337,,0)=0,"",_xlfn.XLOOKUP(C338,customers!$A$1:$A$1001,customers!$C337:$C1337,,0))</f>
        <v>limasonio@discuz.net</v>
      </c>
      <c r="H338" s="2" t="str">
        <f>_xlfn.XLOOKUP(orders!C338,customers!$A$1:$A$1001,customers!$G$1:$G$1001,,0)</f>
        <v>United Kingdom</v>
      </c>
      <c r="I338" t="str">
        <f>INDEX(products!$A$1:$G$49, MATCH(orders!$D338, products!$A$1:$A$49,0), MATCH(orders!I$1,products!$A$1:$G$1,0))</f>
        <v>Ara</v>
      </c>
      <c r="J338" t="str">
        <f>INDEX(products!$A$1:$G$49, MATCH(orders!$D338, products!$A$1:$A$49,0), MATCH(orders!J$1,products!$A$1:$G$1,0))</f>
        <v>M</v>
      </c>
      <c r="K338" s="5">
        <f>INDEX(products!$A$1:$G$49, MATCH(orders!$D338, products!$A$1:$A$49,0), MATCH(orders!K$1,products!$A$1:$G$1,0))</f>
        <v>1</v>
      </c>
      <c r="L338" s="6">
        <f>INDEX(products!$A$1:$G$49, MATCH(orders!$D338, products!$A$1:$A$49,0), 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IF(_xlfn.XLOOKUP(C339,customers!$A$1:$A$1001,customers!$C338:$C1338,,0)=0,"",_xlfn.XLOOKUP(C339,customers!$A$1:$A$1001,customers!$C338:$C1338,,0))</f>
        <v>cwassif@prweb.com</v>
      </c>
      <c r="H339" s="2" t="str">
        <f>_xlfn.XLOOKUP(orders!C339,customers!$A$1:$A$1001,customers!$G$1:$G$1001,,0)</f>
        <v>United States</v>
      </c>
      <c r="I339" t="str">
        <f>INDEX(products!$A$1:$G$49, MATCH(orders!$D339, products!$A$1:$A$49,0), MATCH(orders!I$1,products!$A$1:$G$1,0))</f>
        <v>Exc</v>
      </c>
      <c r="J339" t="str">
        <f>INDEX(products!$A$1:$G$49, MATCH(orders!$D339, products!$A$1:$A$49,0), MATCH(orders!J$1,products!$A$1:$G$1,0))</f>
        <v>D</v>
      </c>
      <c r="K339" s="5">
        <f>INDEX(products!$A$1:$G$49, MATCH(orders!$D339, products!$A$1:$A$49,0), MATCH(orders!K$1,products!$A$1:$G$1,0))</f>
        <v>2.5</v>
      </c>
      <c r="L339" s="6">
        <f>INDEX(products!$A$1:$G$49, MATCH(orders!$D339, products!$A$1:$A$49,0), 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IF(_xlfn.XLOOKUP(C340,customers!$A$1:$A$1001,customers!$C339:$C1339,,0)=0,"",_xlfn.XLOOKUP(C340,customers!$A$1:$A$1001,customers!$C339:$C1339,,0))</f>
        <v/>
      </c>
      <c r="H340" s="2" t="str">
        <f>_xlfn.XLOOKUP(orders!C340,customers!$A$1:$A$1001,customers!$G$1:$G$1001,,0)</f>
        <v>United States</v>
      </c>
      <c r="I340" t="str">
        <f>INDEX(products!$A$1:$G$49, MATCH(orders!$D340, products!$A$1:$A$49,0), MATCH(orders!I$1,products!$A$1:$G$1,0))</f>
        <v>Exc</v>
      </c>
      <c r="J340" t="str">
        <f>INDEX(products!$A$1:$G$49, MATCH(orders!$D340, products!$A$1:$A$49,0), MATCH(orders!J$1,products!$A$1:$G$1,0))</f>
        <v>L</v>
      </c>
      <c r="K340" s="5">
        <f>INDEX(products!$A$1:$G$49, MATCH(orders!$D340, products!$A$1:$A$49,0), MATCH(orders!K$1,products!$A$1:$G$1,0))</f>
        <v>1</v>
      </c>
      <c r="L340" s="6">
        <f>INDEX(products!$A$1:$G$49, MATCH(orders!$D340, products!$A$1:$A$49,0), 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IF(_xlfn.XLOOKUP(C341,customers!$A$1:$A$1001,customers!$C340:$C1340,,0)=0,"",_xlfn.XLOOKUP(C341,customers!$A$1:$A$1001,customers!$C340:$C1340,,0))</f>
        <v>mmiddisiu@dmoz.org</v>
      </c>
      <c r="H341" s="2" t="str">
        <f>_xlfn.XLOOKUP(orders!C341,customers!$A$1:$A$1001,customers!$G$1:$G$1001,,0)</f>
        <v>United States</v>
      </c>
      <c r="I341" t="str">
        <f>INDEX(products!$A$1:$G$49, MATCH(orders!$D341, products!$A$1:$A$49,0), MATCH(orders!I$1,products!$A$1:$G$1,0))</f>
        <v>Exc</v>
      </c>
      <c r="J341" t="str">
        <f>INDEX(products!$A$1:$G$49, MATCH(orders!$D341, products!$A$1:$A$49,0), MATCH(orders!J$1,products!$A$1:$G$1,0))</f>
        <v>D</v>
      </c>
      <c r="K341" s="5">
        <f>INDEX(products!$A$1:$G$49, MATCH(orders!$D341, products!$A$1:$A$49,0), MATCH(orders!K$1,products!$A$1:$G$1,0))</f>
        <v>0.2</v>
      </c>
      <c r="L341" s="6">
        <f>INDEX(products!$A$1:$G$49, MATCH(orders!$D341, products!$A$1:$A$49,0), 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IF(_xlfn.XLOOKUP(C342,customers!$A$1:$A$1001,customers!$C341:$C1341,,0)=0,"",_xlfn.XLOOKUP(C342,customers!$A$1:$A$1001,customers!$C341:$C1341,,0))</f>
        <v>agoldieiw@goo.gl</v>
      </c>
      <c r="H342" s="2" t="str">
        <f>_xlfn.XLOOKUP(orders!C342,customers!$A$1:$A$1001,customers!$G$1:$G$1001,,0)</f>
        <v>United States</v>
      </c>
      <c r="I342" t="str">
        <f>INDEX(products!$A$1:$G$49, MATCH(orders!$D342, products!$A$1:$A$49,0), MATCH(orders!I$1,products!$A$1:$G$1,0))</f>
        <v>Exc</v>
      </c>
      <c r="J342" t="str">
        <f>INDEX(products!$A$1:$G$49, MATCH(orders!$D342, products!$A$1:$A$49,0), MATCH(orders!J$1,products!$A$1:$G$1,0))</f>
        <v>D</v>
      </c>
      <c r="K342" s="5">
        <f>INDEX(products!$A$1:$G$49, MATCH(orders!$D342, products!$A$1:$A$49,0), MATCH(orders!K$1,products!$A$1:$G$1,0))</f>
        <v>0.5</v>
      </c>
      <c r="L342" s="6">
        <f>INDEX(products!$A$1:$G$49, MATCH(orders!$D342, products!$A$1:$A$49,0), 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IF(_xlfn.XLOOKUP(C343,customers!$A$1:$A$1001,customers!$C342:$C1342,,0)=0,"",_xlfn.XLOOKUP(C343,customers!$A$1:$A$1001,customers!$C342:$C1342,,0))</f>
        <v>lbenediktovichiy@wunderground.com</v>
      </c>
      <c r="H343" s="2" t="str">
        <f>_xlfn.XLOOKUP(orders!C343,customers!$A$1:$A$1001,customers!$G$1:$G$1001,,0)</f>
        <v>United States</v>
      </c>
      <c r="I343" t="str">
        <f>INDEX(products!$A$1:$G$49, MATCH(orders!$D343, products!$A$1:$A$49,0), MATCH(orders!I$1,products!$A$1:$G$1,0))</f>
        <v>Exc</v>
      </c>
      <c r="J343" t="str">
        <f>INDEX(products!$A$1:$G$49, MATCH(orders!$D343, products!$A$1:$A$49,0), MATCH(orders!J$1,products!$A$1:$G$1,0))</f>
        <v>L</v>
      </c>
      <c r="K343" s="5">
        <f>INDEX(products!$A$1:$G$49, MATCH(orders!$D343, products!$A$1:$A$49,0), MATCH(orders!K$1,products!$A$1:$G$1,0))</f>
        <v>0.5</v>
      </c>
      <c r="L343" s="6">
        <f>INDEX(products!$A$1:$G$49, MATCH(orders!$D343, products!$A$1:$A$49,0), 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IF(_xlfn.XLOOKUP(C344,customers!$A$1:$A$1001,customers!$C343:$C1343,,0)=0,"",_xlfn.XLOOKUP(C344,customers!$A$1:$A$1001,customers!$C343:$C1343,,0))</f>
        <v>tjacobovitziz@cbc.ca</v>
      </c>
      <c r="H344" s="2" t="str">
        <f>_xlfn.XLOOKUP(orders!C344,customers!$A$1:$A$1001,customers!$G$1:$G$1001,,0)</f>
        <v>United States</v>
      </c>
      <c r="I344" t="str">
        <f>INDEX(products!$A$1:$G$49, MATCH(orders!$D344, products!$A$1:$A$49,0), MATCH(orders!I$1,products!$A$1:$G$1,0))</f>
        <v>Lib</v>
      </c>
      <c r="J344" t="str">
        <f>INDEX(products!$A$1:$G$49, MATCH(orders!$D344, products!$A$1:$A$49,0), MATCH(orders!J$1,products!$A$1:$G$1,0))</f>
        <v>D</v>
      </c>
      <c r="K344" s="5">
        <f>INDEX(products!$A$1:$G$49, MATCH(orders!$D344, products!$A$1:$A$49,0), MATCH(orders!K$1,products!$A$1:$G$1,0))</f>
        <v>0.5</v>
      </c>
      <c r="L344" s="6">
        <f>INDEX(products!$A$1:$G$49, MATCH(orders!$D344, products!$A$1:$A$49,0), 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IF(_xlfn.XLOOKUP(C345,customers!$A$1:$A$1001,customers!$C344:$C1344,,0)=0,"",_xlfn.XLOOKUP(C345,customers!$A$1:$A$1001,customers!$C344:$C1344,,0))</f>
        <v>dshortallj2@wikipedia.org</v>
      </c>
      <c r="H345" s="2" t="str">
        <f>_xlfn.XLOOKUP(orders!C345,customers!$A$1:$A$1001,customers!$G$1:$G$1001,,0)</f>
        <v>United States</v>
      </c>
      <c r="I345" t="str">
        <f>INDEX(products!$A$1:$G$49, MATCH(orders!$D345, products!$A$1:$A$49,0), MATCH(orders!I$1,products!$A$1:$G$1,0))</f>
        <v>Rob</v>
      </c>
      <c r="J345" t="str">
        <f>INDEX(products!$A$1:$G$49, MATCH(orders!$D345, products!$A$1:$A$49,0), MATCH(orders!J$1,products!$A$1:$G$1,0))</f>
        <v>D</v>
      </c>
      <c r="K345" s="5">
        <f>INDEX(products!$A$1:$G$49, MATCH(orders!$D345, products!$A$1:$A$49,0), MATCH(orders!K$1,products!$A$1:$G$1,0))</f>
        <v>0.5</v>
      </c>
      <c r="L345" s="6">
        <f>INDEX(products!$A$1:$G$49, MATCH(orders!$D345, products!$A$1:$A$49,0), 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IF(_xlfn.XLOOKUP(C346,customers!$A$1:$A$1001,customers!$C345:$C1345,,0)=0,"",_xlfn.XLOOKUP(C346,customers!$A$1:$A$1001,customers!$C345:$C1345,,0))</f>
        <v>kgrinstedj4@google.com.br</v>
      </c>
      <c r="H346" s="2" t="str">
        <f>_xlfn.XLOOKUP(orders!C346,customers!$A$1:$A$1001,customers!$G$1:$G$1001,,0)</f>
        <v>Ireland</v>
      </c>
      <c r="I346" t="str">
        <f>INDEX(products!$A$1:$G$49, MATCH(orders!$D346, products!$A$1:$A$49,0), MATCH(orders!I$1,products!$A$1:$G$1,0))</f>
        <v>Rob</v>
      </c>
      <c r="J346" t="str">
        <f>INDEX(products!$A$1:$G$49, MATCH(orders!$D346, products!$A$1:$A$49,0), MATCH(orders!J$1,products!$A$1:$G$1,0))</f>
        <v>M</v>
      </c>
      <c r="K346" s="5">
        <f>INDEX(products!$A$1:$G$49, MATCH(orders!$D346, products!$A$1:$A$49,0), MATCH(orders!K$1,products!$A$1:$G$1,0))</f>
        <v>1</v>
      </c>
      <c r="L346" s="6">
        <f>INDEX(products!$A$1:$G$49, MATCH(orders!$D346, products!$A$1:$A$49,0), 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IF(_xlfn.XLOOKUP(C347,customers!$A$1:$A$1001,customers!$C346:$C1346,,0)=0,"",_xlfn.XLOOKUP(C347,customers!$A$1:$A$1001,customers!$C346:$C1346,,0))</f>
        <v/>
      </c>
      <c r="H347" s="2" t="str">
        <f>_xlfn.XLOOKUP(orders!C347,customers!$A$1:$A$1001,customers!$G$1:$G$1001,,0)</f>
        <v>United States</v>
      </c>
      <c r="I347" t="str">
        <f>INDEX(products!$A$1:$G$49, MATCH(orders!$D347, products!$A$1:$A$49,0), MATCH(orders!I$1,products!$A$1:$G$1,0))</f>
        <v>Rob</v>
      </c>
      <c r="J347" t="str">
        <f>INDEX(products!$A$1:$G$49, MATCH(orders!$D347, products!$A$1:$A$49,0), MATCH(orders!J$1,products!$A$1:$G$1,0))</f>
        <v>L</v>
      </c>
      <c r="K347" s="5">
        <f>INDEX(products!$A$1:$G$49, MATCH(orders!$D347, products!$A$1:$A$49,0), MATCH(orders!K$1,products!$A$1:$G$1,0))</f>
        <v>1</v>
      </c>
      <c r="L347" s="6">
        <f>INDEX(products!$A$1:$G$49, MATCH(orders!$D347, products!$A$1:$A$49,0), 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IF(_xlfn.XLOOKUP(C348,customers!$A$1:$A$1001,customers!$C347:$C1347,,0)=0,"",_xlfn.XLOOKUP(C348,customers!$A$1:$A$1001,customers!$C347:$C1347,,0))</f>
        <v>aweinmannj8@shinystat.com</v>
      </c>
      <c r="H348" s="2" t="str">
        <f>_xlfn.XLOOKUP(orders!C348,customers!$A$1:$A$1001,customers!$G$1:$G$1001,,0)</f>
        <v>United States</v>
      </c>
      <c r="I348" t="str">
        <f>INDEX(products!$A$1:$G$49, MATCH(orders!$D348, products!$A$1:$A$49,0), MATCH(orders!I$1,products!$A$1:$G$1,0))</f>
        <v>Ara</v>
      </c>
      <c r="J348" t="str">
        <f>INDEX(products!$A$1:$G$49, MATCH(orders!$D348, products!$A$1:$A$49,0), MATCH(orders!J$1,products!$A$1:$G$1,0))</f>
        <v>L</v>
      </c>
      <c r="K348" s="5">
        <f>INDEX(products!$A$1:$G$49, MATCH(orders!$D348, products!$A$1:$A$49,0), MATCH(orders!K$1,products!$A$1:$G$1,0))</f>
        <v>0.5</v>
      </c>
      <c r="L348" s="6">
        <f>INDEX(products!$A$1:$G$49, MATCH(orders!$D348, products!$A$1:$A$49,0), 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IF(_xlfn.XLOOKUP(C349,customers!$A$1:$A$1001,customers!$C348:$C1348,,0)=0,"",_xlfn.XLOOKUP(C349,customers!$A$1:$A$1001,customers!$C348:$C1348,,0))</f>
        <v>rdeaconsonja@archive.org</v>
      </c>
      <c r="H349" s="2" t="str">
        <f>_xlfn.XLOOKUP(orders!C349,customers!$A$1:$A$1001,customers!$G$1:$G$1001,,0)</f>
        <v>United States</v>
      </c>
      <c r="I349" t="str">
        <f>INDEX(products!$A$1:$G$49, MATCH(orders!$D349, products!$A$1:$A$49,0), MATCH(orders!I$1,products!$A$1:$G$1,0))</f>
        <v>Lib</v>
      </c>
      <c r="J349" t="str">
        <f>INDEX(products!$A$1:$G$49, MATCH(orders!$D349, products!$A$1:$A$49,0), MATCH(orders!J$1,products!$A$1:$G$1,0))</f>
        <v>M</v>
      </c>
      <c r="K349" s="5">
        <f>INDEX(products!$A$1:$G$49, MATCH(orders!$D349, products!$A$1:$A$49,0), MATCH(orders!K$1,products!$A$1:$G$1,0))</f>
        <v>1</v>
      </c>
      <c r="L349" s="6">
        <f>INDEX(products!$A$1:$G$49, MATCH(orders!$D349, products!$A$1:$A$49,0), 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IF(_xlfn.XLOOKUP(C350,customers!$A$1:$A$1001,customers!$C349:$C1349,,0)=0,"",_xlfn.XLOOKUP(C350,customers!$A$1:$A$1001,customers!$C349:$C1349,,0))</f>
        <v>jbluckjc@imageshack.us</v>
      </c>
      <c r="H350" s="2" t="str">
        <f>_xlfn.XLOOKUP(orders!C350,customers!$A$1:$A$1001,customers!$G$1:$G$1001,,0)</f>
        <v>United States</v>
      </c>
      <c r="I350" t="str">
        <f>INDEX(products!$A$1:$G$49, MATCH(orders!$D350, products!$A$1:$A$49,0), MATCH(orders!I$1,products!$A$1:$G$1,0))</f>
        <v>Exc</v>
      </c>
      <c r="J350" t="str">
        <f>INDEX(products!$A$1:$G$49, MATCH(orders!$D350, products!$A$1:$A$49,0), MATCH(orders!J$1,products!$A$1:$G$1,0))</f>
        <v>L</v>
      </c>
      <c r="K350" s="5">
        <f>INDEX(products!$A$1:$G$49, MATCH(orders!$D350, products!$A$1:$A$49,0), MATCH(orders!K$1,products!$A$1:$G$1,0))</f>
        <v>2.5</v>
      </c>
      <c r="L350" s="6">
        <f>INDEX(products!$A$1:$G$49, MATCH(orders!$D350, products!$A$1:$A$49,0), 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IF(_xlfn.XLOOKUP(C351,customers!$A$1:$A$1001,customers!$C350:$C1350,,0)=0,"",_xlfn.XLOOKUP(C351,customers!$A$1:$A$1001,customers!$C350:$C1350,,0))</f>
        <v>jdymokeje@prnewswire.com</v>
      </c>
      <c r="H351" s="2" t="str">
        <f>_xlfn.XLOOKUP(orders!C351,customers!$A$1:$A$1001,customers!$G$1:$G$1001,,0)</f>
        <v>United States</v>
      </c>
      <c r="I351" t="str">
        <f>INDEX(products!$A$1:$G$49, MATCH(orders!$D351, products!$A$1:$A$49,0), MATCH(orders!I$1,products!$A$1:$G$1,0))</f>
        <v>Rob</v>
      </c>
      <c r="J351" t="str">
        <f>INDEX(products!$A$1:$G$49, MATCH(orders!$D351, products!$A$1:$A$49,0), MATCH(orders!J$1,products!$A$1:$G$1,0))</f>
        <v>L</v>
      </c>
      <c r="K351" s="5">
        <f>INDEX(products!$A$1:$G$49, MATCH(orders!$D351, products!$A$1:$A$49,0), MATCH(orders!K$1,products!$A$1:$G$1,0))</f>
        <v>0.2</v>
      </c>
      <c r="L351" s="6">
        <f>INDEX(products!$A$1:$G$49, MATCH(orders!$D351, products!$A$1:$A$49,0), 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IF(_xlfn.XLOOKUP(C352,customers!$A$1:$A$1001,customers!$C351:$C1351,,0)=0,"",_xlfn.XLOOKUP(C352,customers!$A$1:$A$1001,customers!$C351:$C1351,,0))</f>
        <v>bguddejg@dailymotion.com</v>
      </c>
      <c r="H352" s="2" t="str">
        <f>_xlfn.XLOOKUP(orders!C352,customers!$A$1:$A$1001,customers!$G$1:$G$1001,,0)</f>
        <v>United States</v>
      </c>
      <c r="I352" t="str">
        <f>INDEX(products!$A$1:$G$49, MATCH(orders!$D352, products!$A$1:$A$49,0), MATCH(orders!I$1,products!$A$1:$G$1,0))</f>
        <v>Ara</v>
      </c>
      <c r="J352" t="str">
        <f>INDEX(products!$A$1:$G$49, MATCH(orders!$D352, products!$A$1:$A$49,0), MATCH(orders!J$1,products!$A$1:$G$1,0))</f>
        <v>D</v>
      </c>
      <c r="K352" s="5">
        <f>INDEX(products!$A$1:$G$49, MATCH(orders!$D352, products!$A$1:$A$49,0), MATCH(orders!K$1,products!$A$1:$G$1,0))</f>
        <v>0.5</v>
      </c>
      <c r="L352" s="6">
        <f>INDEX(products!$A$1:$G$49, MATCH(orders!$D352, products!$A$1:$A$49,0), 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IF(_xlfn.XLOOKUP(C353,customers!$A$1:$A$1001,customers!$C352:$C1352,,0)=0,"",_xlfn.XLOOKUP(C353,customers!$A$1:$A$1001,customers!$C352:$C1352,,0))</f>
        <v>vdunningji@independent.co.uk</v>
      </c>
      <c r="H353" s="2" t="str">
        <f>_xlfn.XLOOKUP(orders!C353,customers!$A$1:$A$1001,customers!$G$1:$G$1001,,0)</f>
        <v>United States</v>
      </c>
      <c r="I353" t="str">
        <f>INDEX(products!$A$1:$G$49, MATCH(orders!$D353, products!$A$1:$A$49,0), MATCH(orders!I$1,products!$A$1:$G$1,0))</f>
        <v>Ara</v>
      </c>
      <c r="J353" t="str">
        <f>INDEX(products!$A$1:$G$49, MATCH(orders!$D353, products!$A$1:$A$49,0), MATCH(orders!J$1,products!$A$1:$G$1,0))</f>
        <v>M</v>
      </c>
      <c r="K353" s="5">
        <f>INDEX(products!$A$1:$G$49, MATCH(orders!$D353, products!$A$1:$A$49,0), MATCH(orders!K$1,products!$A$1:$G$1,0))</f>
        <v>1</v>
      </c>
      <c r="L353" s="6">
        <f>INDEX(products!$A$1:$G$49, MATCH(orders!$D353, products!$A$1:$A$49,0), 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IF(_xlfn.XLOOKUP(C354,customers!$A$1:$A$1001,customers!$C353:$C1353,,0)=0,"",_xlfn.XLOOKUP(C354,customers!$A$1:$A$1001,customers!$C353:$C1353,,0))</f>
        <v>mmiddisiu@dmoz.org</v>
      </c>
      <c r="H354" s="2" t="str">
        <f>_xlfn.XLOOKUP(orders!C354,customers!$A$1:$A$1001,customers!$G$1:$G$1001,,0)</f>
        <v>United States</v>
      </c>
      <c r="I354" t="str">
        <f>INDEX(products!$A$1:$G$49, MATCH(orders!$D354, products!$A$1:$A$49,0), MATCH(orders!I$1,products!$A$1:$G$1,0))</f>
        <v>Exc</v>
      </c>
      <c r="J354" t="str">
        <f>INDEX(products!$A$1:$G$49, MATCH(orders!$D354, products!$A$1:$A$49,0), MATCH(orders!J$1,products!$A$1:$G$1,0))</f>
        <v>D</v>
      </c>
      <c r="K354" s="5">
        <f>INDEX(products!$A$1:$G$49, MATCH(orders!$D354, products!$A$1:$A$49,0), MATCH(orders!K$1,products!$A$1:$G$1,0))</f>
        <v>0.5</v>
      </c>
      <c r="L354" s="6">
        <f>INDEX(products!$A$1:$G$49, MATCH(orders!$D354, products!$A$1:$A$49,0), 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IF(_xlfn.XLOOKUP(C355,customers!$A$1:$A$1001,customers!$C354:$C1354,,0)=0,"",_xlfn.XLOOKUP(C355,customers!$A$1:$A$1001,customers!$C354:$C1354,,0))</f>
        <v>bfallowesjm@purevolume.com</v>
      </c>
      <c r="H355" s="2" t="str">
        <f>_xlfn.XLOOKUP(orders!C355,customers!$A$1:$A$1001,customers!$G$1:$G$1001,,0)</f>
        <v>United States</v>
      </c>
      <c r="I355" t="str">
        <f>INDEX(products!$A$1:$G$49, MATCH(orders!$D355, products!$A$1:$A$49,0), MATCH(orders!I$1,products!$A$1:$G$1,0))</f>
        <v>Ara</v>
      </c>
      <c r="J355" t="str">
        <f>INDEX(products!$A$1:$G$49, MATCH(orders!$D355, products!$A$1:$A$49,0), MATCH(orders!J$1,products!$A$1:$G$1,0))</f>
        <v>M</v>
      </c>
      <c r="K355" s="5">
        <f>INDEX(products!$A$1:$G$49, MATCH(orders!$D355, products!$A$1:$A$49,0), MATCH(orders!K$1,products!$A$1:$G$1,0))</f>
        <v>0.5</v>
      </c>
      <c r="L355" s="6">
        <f>INDEX(products!$A$1:$G$49, MATCH(orders!$D355, products!$A$1:$A$49,0), 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IF(_xlfn.XLOOKUP(C356,customers!$A$1:$A$1001,customers!$C355:$C1355,,0)=0,"",_xlfn.XLOOKUP(C356,customers!$A$1:$A$1001,customers!$C355:$C1355,,0))</f>
        <v>sdejo@newsvine.com</v>
      </c>
      <c r="H356" s="2" t="str">
        <f>_xlfn.XLOOKUP(orders!C356,customers!$A$1:$A$1001,customers!$G$1:$G$1001,,0)</f>
        <v>United States</v>
      </c>
      <c r="I356" t="str">
        <f>INDEX(products!$A$1:$G$49, MATCH(orders!$D356, products!$A$1:$A$49,0), MATCH(orders!I$1,products!$A$1:$G$1,0))</f>
        <v>Ara</v>
      </c>
      <c r="J356" t="str">
        <f>INDEX(products!$A$1:$G$49, MATCH(orders!$D356, products!$A$1:$A$49,0), MATCH(orders!J$1,products!$A$1:$G$1,0))</f>
        <v>M</v>
      </c>
      <c r="K356" s="5">
        <f>INDEX(products!$A$1:$G$49, MATCH(orders!$D356, products!$A$1:$A$49,0), MATCH(orders!K$1,products!$A$1:$G$1,0))</f>
        <v>2.5</v>
      </c>
      <c r="L356" s="6">
        <f>INDEX(products!$A$1:$G$49, MATCH(orders!$D356, products!$A$1:$A$49,0), 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IF(_xlfn.XLOOKUP(C357,customers!$A$1:$A$1001,customers!$C356:$C1356,,0)=0,"",_xlfn.XLOOKUP(C357,customers!$A$1:$A$1001,customers!$C356:$C1356,,0))</f>
        <v>scountjq@nba.com</v>
      </c>
      <c r="H357" s="2" t="str">
        <f>_xlfn.XLOOKUP(orders!C357,customers!$A$1:$A$1001,customers!$G$1:$G$1001,,0)</f>
        <v>United States</v>
      </c>
      <c r="I357" t="str">
        <f>INDEX(products!$A$1:$G$49, MATCH(orders!$D357, products!$A$1:$A$49,0), MATCH(orders!I$1,products!$A$1:$G$1,0))</f>
        <v>Ara</v>
      </c>
      <c r="J357" t="str">
        <f>INDEX(products!$A$1:$G$49, MATCH(orders!$D357, products!$A$1:$A$49,0), MATCH(orders!J$1,products!$A$1:$G$1,0))</f>
        <v>D</v>
      </c>
      <c r="K357" s="5">
        <f>INDEX(products!$A$1:$G$49, MATCH(orders!$D357, products!$A$1:$A$49,0), MATCH(orders!K$1,products!$A$1:$G$1,0))</f>
        <v>2.5</v>
      </c>
      <c r="L357" s="6">
        <f>INDEX(products!$A$1:$G$49, MATCH(orders!$D357, products!$A$1:$A$49,0), 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IF(_xlfn.XLOOKUP(C358,customers!$A$1:$A$1001,customers!$C357:$C1357,,0)=0,"",_xlfn.XLOOKUP(C358,customers!$A$1:$A$1001,customers!$C357:$C1357,,0))</f>
        <v/>
      </c>
      <c r="H358" s="2" t="str">
        <f>_xlfn.XLOOKUP(orders!C358,customers!$A$1:$A$1001,customers!$G$1:$G$1001,,0)</f>
        <v>United States</v>
      </c>
      <c r="I358" t="str">
        <f>INDEX(products!$A$1:$G$49, MATCH(orders!$D358, products!$A$1:$A$49,0), MATCH(orders!I$1,products!$A$1:$G$1,0))</f>
        <v>Lib</v>
      </c>
      <c r="J358" t="str">
        <f>INDEX(products!$A$1:$G$49, MATCH(orders!$D358, products!$A$1:$A$49,0), MATCH(orders!J$1,products!$A$1:$G$1,0))</f>
        <v>D</v>
      </c>
      <c r="K358" s="5">
        <f>INDEX(products!$A$1:$G$49, MATCH(orders!$D358, products!$A$1:$A$49,0), MATCH(orders!K$1,products!$A$1:$G$1,0))</f>
        <v>1</v>
      </c>
      <c r="L358" s="6">
        <f>INDEX(products!$A$1:$G$49, MATCH(orders!$D358, products!$A$1:$A$49,0), 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IF(_xlfn.XLOOKUP(C359,customers!$A$1:$A$1001,customers!$C358:$C1358,,0)=0,"",_xlfn.XLOOKUP(C359,customers!$A$1:$A$1001,customers!$C358:$C1358,,0))</f>
        <v>aplluju@dagondesign.com</v>
      </c>
      <c r="H359" s="2" t="str">
        <f>_xlfn.XLOOKUP(orders!C359,customers!$A$1:$A$1001,customers!$G$1:$G$1001,,0)</f>
        <v>United States</v>
      </c>
      <c r="I359" t="str">
        <f>INDEX(products!$A$1:$G$49, MATCH(orders!$D359, products!$A$1:$A$49,0), MATCH(orders!I$1,products!$A$1:$G$1,0))</f>
        <v>Ara</v>
      </c>
      <c r="J359" t="str">
        <f>INDEX(products!$A$1:$G$49, MATCH(orders!$D359, products!$A$1:$A$49,0), MATCH(orders!J$1,products!$A$1:$G$1,0))</f>
        <v>M</v>
      </c>
      <c r="K359" s="5">
        <f>INDEX(products!$A$1:$G$49, MATCH(orders!$D359, products!$A$1:$A$49,0), MATCH(orders!K$1,products!$A$1:$G$1,0))</f>
        <v>2.5</v>
      </c>
      <c r="L359" s="6">
        <f>INDEX(products!$A$1:$G$49, MATCH(orders!$D359, products!$A$1:$A$49,0), 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IF(_xlfn.XLOOKUP(C360,customers!$A$1:$A$1001,customers!$C359:$C1359,,0)=0,"",_xlfn.XLOOKUP(C360,customers!$A$1:$A$1001,customers!$C359:$C1359,,0))</f>
        <v>sgreedyerjw@parallels.com</v>
      </c>
      <c r="H360" s="2" t="str">
        <f>_xlfn.XLOOKUP(orders!C360,customers!$A$1:$A$1001,customers!$G$1:$G$1001,,0)</f>
        <v>United States</v>
      </c>
      <c r="I360" t="str">
        <f>INDEX(products!$A$1:$G$49, MATCH(orders!$D360, products!$A$1:$A$49,0), MATCH(orders!I$1,products!$A$1:$G$1,0))</f>
        <v>Ara</v>
      </c>
      <c r="J360" t="str">
        <f>INDEX(products!$A$1:$G$49, MATCH(orders!$D360, products!$A$1:$A$49,0), MATCH(orders!J$1,products!$A$1:$G$1,0))</f>
        <v>L</v>
      </c>
      <c r="K360" s="5">
        <f>INDEX(products!$A$1:$G$49, MATCH(orders!$D360, products!$A$1:$A$49,0), MATCH(orders!K$1,products!$A$1:$G$1,0))</f>
        <v>2.5</v>
      </c>
      <c r="L360" s="6">
        <f>INDEX(products!$A$1:$G$49, MATCH(orders!$D360, products!$A$1:$A$49,0), 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IF(_xlfn.XLOOKUP(C361,customers!$A$1:$A$1001,customers!$C360:$C1360,,0)=0,"",_xlfn.XLOOKUP(C361,customers!$A$1:$A$1001,customers!$C360:$C1360,,0))</f>
        <v>dheafordjy@twitpic.com</v>
      </c>
      <c r="H361" s="2" t="str">
        <f>_xlfn.XLOOKUP(orders!C361,customers!$A$1:$A$1001,customers!$G$1:$G$1001,,0)</f>
        <v>United Kingdom</v>
      </c>
      <c r="I361" t="str">
        <f>INDEX(products!$A$1:$G$49, MATCH(orders!$D361, products!$A$1:$A$49,0), MATCH(orders!I$1,products!$A$1:$G$1,0))</f>
        <v>Rob</v>
      </c>
      <c r="J361" t="str">
        <f>INDEX(products!$A$1:$G$49, MATCH(orders!$D361, products!$A$1:$A$49,0), MATCH(orders!J$1,products!$A$1:$G$1,0))</f>
        <v>L</v>
      </c>
      <c r="K361" s="5">
        <f>INDEX(products!$A$1:$G$49, MATCH(orders!$D361, products!$A$1:$A$49,0), MATCH(orders!K$1,products!$A$1:$G$1,0))</f>
        <v>0.2</v>
      </c>
      <c r="L361" s="6">
        <f>INDEX(products!$A$1:$G$49, MATCH(orders!$D361, products!$A$1:$A$49,0), 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IF(_xlfn.XLOOKUP(C362,customers!$A$1:$A$1001,customers!$C361:$C1361,,0)=0,"",_xlfn.XLOOKUP(C362,customers!$A$1:$A$1001,customers!$C361:$C1361,,0))</f>
        <v>rcrookshanksk0@unc.edu</v>
      </c>
      <c r="H362" s="2" t="str">
        <f>_xlfn.XLOOKUP(orders!C362,customers!$A$1:$A$1001,customers!$G$1:$G$1001,,0)</f>
        <v>United States</v>
      </c>
      <c r="I362" t="str">
        <f>INDEX(products!$A$1:$G$49, MATCH(orders!$D362, products!$A$1:$A$49,0), MATCH(orders!I$1,products!$A$1:$G$1,0))</f>
        <v>Rob</v>
      </c>
      <c r="J362" t="str">
        <f>INDEX(products!$A$1:$G$49, MATCH(orders!$D362, products!$A$1:$A$49,0), MATCH(orders!J$1,products!$A$1:$G$1,0))</f>
        <v>D</v>
      </c>
      <c r="K362" s="5">
        <f>INDEX(products!$A$1:$G$49, MATCH(orders!$D362, products!$A$1:$A$49,0), MATCH(orders!K$1,products!$A$1:$G$1,0))</f>
        <v>2.5</v>
      </c>
      <c r="L362" s="6">
        <f>INDEX(products!$A$1:$G$49, MATCH(orders!$D362, products!$A$1:$A$49,0), 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IF(_xlfn.XLOOKUP(C363,customers!$A$1:$A$1001,customers!$C362:$C1362,,0)=0,"",_xlfn.XLOOKUP(C363,customers!$A$1:$A$1001,customers!$C362:$C1362,,0))</f>
        <v>nleakek1@cmu.edu</v>
      </c>
      <c r="H363" s="2" t="str">
        <f>_xlfn.XLOOKUP(orders!C363,customers!$A$1:$A$1001,customers!$G$1:$G$1001,,0)</f>
        <v>United States</v>
      </c>
      <c r="I363" t="str">
        <f>INDEX(products!$A$1:$G$49, MATCH(orders!$D363, products!$A$1:$A$49,0), MATCH(orders!I$1,products!$A$1:$G$1,0))</f>
        <v>Rob</v>
      </c>
      <c r="J363" t="str">
        <f>INDEX(products!$A$1:$G$49, MATCH(orders!$D363, products!$A$1:$A$49,0), MATCH(orders!J$1,products!$A$1:$G$1,0))</f>
        <v>M</v>
      </c>
      <c r="K363" s="5">
        <f>INDEX(products!$A$1:$G$49, MATCH(orders!$D363, products!$A$1:$A$49,0), MATCH(orders!K$1,products!$A$1:$G$1,0))</f>
        <v>0.5</v>
      </c>
      <c r="L363" s="6">
        <f>INDEX(products!$A$1:$G$49, MATCH(orders!$D363, products!$A$1:$A$49,0), 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IF(_xlfn.XLOOKUP(C364,customers!$A$1:$A$1001,customers!$C363:$C1363,,0)=0,"",_xlfn.XLOOKUP(C364,customers!$A$1:$A$1001,customers!$C363:$C1363,,0))</f>
        <v/>
      </c>
      <c r="H364" s="2" t="str">
        <f>_xlfn.XLOOKUP(orders!C364,customers!$A$1:$A$1001,customers!$G$1:$G$1001,,0)</f>
        <v>United States</v>
      </c>
      <c r="I364" t="str">
        <f>INDEX(products!$A$1:$G$49, MATCH(orders!$D364, products!$A$1:$A$49,0), MATCH(orders!I$1,products!$A$1:$G$1,0))</f>
        <v>Exc</v>
      </c>
      <c r="J364" t="str">
        <f>INDEX(products!$A$1:$G$49, MATCH(orders!$D364, products!$A$1:$A$49,0), MATCH(orders!J$1,products!$A$1:$G$1,0))</f>
        <v>L</v>
      </c>
      <c r="K364" s="5">
        <f>INDEX(products!$A$1:$G$49, MATCH(orders!$D364, products!$A$1:$A$49,0), MATCH(orders!K$1,products!$A$1:$G$1,0))</f>
        <v>1</v>
      </c>
      <c r="L364" s="6">
        <f>INDEX(products!$A$1:$G$49, MATCH(orders!$D364, products!$A$1:$A$49,0), 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IF(_xlfn.XLOOKUP(C365,customers!$A$1:$A$1001,customers!$C364:$C1364,,0)=0,"",_xlfn.XLOOKUP(C365,customers!$A$1:$A$1001,customers!$C364:$C1364,,0))</f>
        <v/>
      </c>
      <c r="H365" s="2" t="str">
        <f>_xlfn.XLOOKUP(orders!C365,customers!$A$1:$A$1001,customers!$G$1:$G$1001,,0)</f>
        <v>United States</v>
      </c>
      <c r="I365" t="str">
        <f>INDEX(products!$A$1:$G$49, MATCH(orders!$D365, products!$A$1:$A$49,0), MATCH(orders!I$1,products!$A$1:$G$1,0))</f>
        <v>Lib</v>
      </c>
      <c r="J365" t="str">
        <f>INDEX(products!$A$1:$G$49, MATCH(orders!$D365, products!$A$1:$A$49,0), MATCH(orders!J$1,products!$A$1:$G$1,0))</f>
        <v>M</v>
      </c>
      <c r="K365" s="5">
        <f>INDEX(products!$A$1:$G$49, MATCH(orders!$D365, products!$A$1:$A$49,0), MATCH(orders!K$1,products!$A$1:$G$1,0))</f>
        <v>1</v>
      </c>
      <c r="L365" s="6">
        <f>INDEX(products!$A$1:$G$49, MATCH(orders!$D365, products!$A$1:$A$49,0), 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IF(_xlfn.XLOOKUP(C366,customers!$A$1:$A$1001,customers!$C365:$C1365,,0)=0,"",_xlfn.XLOOKUP(C366,customers!$A$1:$A$1001,customers!$C365:$C1365,,0))</f>
        <v>rhuscroftk8@jimdo.com</v>
      </c>
      <c r="H366" s="2" t="str">
        <f>_xlfn.XLOOKUP(orders!C366,customers!$A$1:$A$1001,customers!$G$1:$G$1001,,0)</f>
        <v>United States</v>
      </c>
      <c r="I366" t="str">
        <f>INDEX(products!$A$1:$G$49, MATCH(orders!$D366, products!$A$1:$A$49,0), MATCH(orders!I$1,products!$A$1:$G$1,0))</f>
        <v>Exc</v>
      </c>
      <c r="J366" t="str">
        <f>INDEX(products!$A$1:$G$49, MATCH(orders!$D366, products!$A$1:$A$49,0), MATCH(orders!J$1,products!$A$1:$G$1,0))</f>
        <v>D</v>
      </c>
      <c r="K366" s="5">
        <f>INDEX(products!$A$1:$G$49, MATCH(orders!$D366, products!$A$1:$A$49,0), MATCH(orders!K$1,products!$A$1:$G$1,0))</f>
        <v>1</v>
      </c>
      <c r="L366" s="6">
        <f>INDEX(products!$A$1:$G$49, MATCH(orders!$D366, products!$A$1:$A$49,0), 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IF(_xlfn.XLOOKUP(C367,customers!$A$1:$A$1001,customers!$C366:$C1366,,0)=0,"",_xlfn.XLOOKUP(C367,customers!$A$1:$A$1001,customers!$C366:$C1366,,0))</f>
        <v>arudramka@prnewswire.com</v>
      </c>
      <c r="H367" s="2" t="str">
        <f>_xlfn.XLOOKUP(orders!C367,customers!$A$1:$A$1001,customers!$G$1:$G$1001,,0)</f>
        <v>United States</v>
      </c>
      <c r="I367" t="str">
        <f>INDEX(products!$A$1:$G$49, MATCH(orders!$D367, products!$A$1:$A$49,0), MATCH(orders!I$1,products!$A$1:$G$1,0))</f>
        <v>Lib</v>
      </c>
      <c r="J367" t="str">
        <f>INDEX(products!$A$1:$G$49, MATCH(orders!$D367, products!$A$1:$A$49,0), MATCH(orders!J$1,products!$A$1:$G$1,0))</f>
        <v>D</v>
      </c>
      <c r="K367" s="5">
        <f>INDEX(products!$A$1:$G$49, MATCH(orders!$D367, products!$A$1:$A$49,0), MATCH(orders!K$1,products!$A$1:$G$1,0))</f>
        <v>0.5</v>
      </c>
      <c r="L367" s="6">
        <f>INDEX(products!$A$1:$G$49, MATCH(orders!$D367, products!$A$1:$A$49,0), 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IF(_xlfn.XLOOKUP(C368,customers!$A$1:$A$1001,customers!$C367:$C1367,,0)=0,"",_xlfn.XLOOKUP(C368,customers!$A$1:$A$1001,customers!$C367:$C1367,,0))</f>
        <v>jmahakc@cyberchimps.com</v>
      </c>
      <c r="H368" s="2" t="str">
        <f>_xlfn.XLOOKUP(orders!C368,customers!$A$1:$A$1001,customers!$G$1:$G$1001,,0)</f>
        <v>United States</v>
      </c>
      <c r="I368" t="str">
        <f>INDEX(products!$A$1:$G$49, MATCH(orders!$D368, products!$A$1:$A$49,0), MATCH(orders!I$1,products!$A$1:$G$1,0))</f>
        <v>Exc</v>
      </c>
      <c r="J368" t="str">
        <f>INDEX(products!$A$1:$G$49, MATCH(orders!$D368, products!$A$1:$A$49,0), MATCH(orders!J$1,products!$A$1:$G$1,0))</f>
        <v>D</v>
      </c>
      <c r="K368" s="5">
        <f>INDEX(products!$A$1:$G$49, MATCH(orders!$D368, products!$A$1:$A$49,0), MATCH(orders!K$1,products!$A$1:$G$1,0))</f>
        <v>0.5</v>
      </c>
      <c r="L368" s="6">
        <f>INDEX(products!$A$1:$G$49, MATCH(orders!$D368, products!$A$1:$A$49,0), 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IF(_xlfn.XLOOKUP(C369,customers!$A$1:$A$1001,customers!$C368:$C1368,,0)=0,"",_xlfn.XLOOKUP(C369,customers!$A$1:$A$1001,customers!$C368:$C1368,,0))</f>
        <v/>
      </c>
      <c r="H369" s="2" t="str">
        <f>_xlfn.XLOOKUP(orders!C369,customers!$A$1:$A$1001,customers!$G$1:$G$1001,,0)</f>
        <v>United States</v>
      </c>
      <c r="I369" t="str">
        <f>INDEX(products!$A$1:$G$49, MATCH(orders!$D369, products!$A$1:$A$49,0), MATCH(orders!I$1,products!$A$1:$G$1,0))</f>
        <v>Lib</v>
      </c>
      <c r="J369" t="str">
        <f>INDEX(products!$A$1:$G$49, MATCH(orders!$D369, products!$A$1:$A$49,0), MATCH(orders!J$1,products!$A$1:$G$1,0))</f>
        <v>M</v>
      </c>
      <c r="K369" s="5">
        <f>INDEX(products!$A$1:$G$49, MATCH(orders!$D369, products!$A$1:$A$49,0), MATCH(orders!K$1,products!$A$1:$G$1,0))</f>
        <v>0.2</v>
      </c>
      <c r="L369" s="6">
        <f>INDEX(products!$A$1:$G$49, MATCH(orders!$D369, products!$A$1:$A$49,0), 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IF(_xlfn.XLOOKUP(C370,customers!$A$1:$A$1001,customers!$C369:$C1369,,0)=0,"",_xlfn.XLOOKUP(C370,customers!$A$1:$A$1001,customers!$C369:$C1369,,0))</f>
        <v>jtoyekg@pinterest.com</v>
      </c>
      <c r="H370" s="2" t="str">
        <f>_xlfn.XLOOKUP(orders!C370,customers!$A$1:$A$1001,customers!$G$1:$G$1001,,0)</f>
        <v>United States</v>
      </c>
      <c r="I370" t="str">
        <f>INDEX(products!$A$1:$G$49, MATCH(orders!$D370, products!$A$1:$A$49,0), MATCH(orders!I$1,products!$A$1:$G$1,0))</f>
        <v>Exc</v>
      </c>
      <c r="J370" t="str">
        <f>INDEX(products!$A$1:$G$49, MATCH(orders!$D370, products!$A$1:$A$49,0), MATCH(orders!J$1,products!$A$1:$G$1,0))</f>
        <v>M</v>
      </c>
      <c r="K370" s="5">
        <f>INDEX(products!$A$1:$G$49, MATCH(orders!$D370, products!$A$1:$A$49,0), MATCH(orders!K$1,products!$A$1:$G$1,0))</f>
        <v>2.5</v>
      </c>
      <c r="L370" s="6">
        <f>INDEX(products!$A$1:$G$49, MATCH(orders!$D370, products!$A$1:$A$49,0), 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IF(_xlfn.XLOOKUP(C371,customers!$A$1:$A$1001,customers!$C370:$C1370,,0)=0,"",_xlfn.XLOOKUP(C371,customers!$A$1:$A$1001,customers!$C370:$C1370,,0))</f>
        <v>nvigrasski@ezinearticles.com</v>
      </c>
      <c r="H371" s="2" t="str">
        <f>_xlfn.XLOOKUP(orders!C371,customers!$A$1:$A$1001,customers!$G$1:$G$1001,,0)</f>
        <v>United States</v>
      </c>
      <c r="I371" t="str">
        <f>INDEX(products!$A$1:$G$49, MATCH(orders!$D371, products!$A$1:$A$49,0), MATCH(orders!I$1,products!$A$1:$G$1,0))</f>
        <v>Exc</v>
      </c>
      <c r="J371" t="str">
        <f>INDEX(products!$A$1:$G$49, MATCH(orders!$D371, products!$A$1:$A$49,0), MATCH(orders!J$1,products!$A$1:$G$1,0))</f>
        <v>L</v>
      </c>
      <c r="K371" s="5">
        <f>INDEX(products!$A$1:$G$49, MATCH(orders!$D371, products!$A$1:$A$49,0), MATCH(orders!K$1,products!$A$1:$G$1,0))</f>
        <v>0.5</v>
      </c>
      <c r="L371" s="6">
        <f>INDEX(products!$A$1:$G$49, MATCH(orders!$D371, products!$A$1:$A$49,0), 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IF(_xlfn.XLOOKUP(C372,customers!$A$1:$A$1001,customers!$C371:$C1371,,0)=0,"",_xlfn.XLOOKUP(C372,customers!$A$1:$A$1001,customers!$C371:$C1371,,0))</f>
        <v>kcragellkk@google.com</v>
      </c>
      <c r="H372" s="2" t="str">
        <f>_xlfn.XLOOKUP(orders!C372,customers!$A$1:$A$1001,customers!$G$1:$G$1001,,0)</f>
        <v>United States</v>
      </c>
      <c r="I372" t="str">
        <f>INDEX(products!$A$1:$G$49, MATCH(orders!$D372, products!$A$1:$A$49,0), MATCH(orders!I$1,products!$A$1:$G$1,0))</f>
        <v>Exc</v>
      </c>
      <c r="J372" t="str">
        <f>INDEX(products!$A$1:$G$49, MATCH(orders!$D372, products!$A$1:$A$49,0), MATCH(orders!J$1,products!$A$1:$G$1,0))</f>
        <v>D</v>
      </c>
      <c r="K372" s="5">
        <f>INDEX(products!$A$1:$G$49, MATCH(orders!$D372, products!$A$1:$A$49,0), MATCH(orders!K$1,products!$A$1:$G$1,0))</f>
        <v>1</v>
      </c>
      <c r="L372" s="6">
        <f>INDEX(products!$A$1:$G$49, MATCH(orders!$D372, products!$A$1:$A$49,0), 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IF(_xlfn.XLOOKUP(C373,customers!$A$1:$A$1001,customers!$C372:$C1372,,0)=0,"",_xlfn.XLOOKUP(C373,customers!$A$1:$A$1001,customers!$C372:$C1372,,0))</f>
        <v>rlidgeykm@vimeo.com</v>
      </c>
      <c r="H373" s="2" t="str">
        <f>_xlfn.XLOOKUP(orders!C373,customers!$A$1:$A$1001,customers!$G$1:$G$1001,,0)</f>
        <v>United States</v>
      </c>
      <c r="I373" t="str">
        <f>INDEX(products!$A$1:$G$49, MATCH(orders!$D373, products!$A$1:$A$49,0), MATCH(orders!I$1,products!$A$1:$G$1,0))</f>
        <v>Ara</v>
      </c>
      <c r="J373" t="str">
        <f>INDEX(products!$A$1:$G$49, MATCH(orders!$D373, products!$A$1:$A$49,0), MATCH(orders!J$1,products!$A$1:$G$1,0))</f>
        <v>L</v>
      </c>
      <c r="K373" s="5">
        <f>INDEX(products!$A$1:$G$49, MATCH(orders!$D373, products!$A$1:$A$49,0), MATCH(orders!K$1,products!$A$1:$G$1,0))</f>
        <v>0.5</v>
      </c>
      <c r="L373" s="6">
        <f>INDEX(products!$A$1:$G$49, MATCH(orders!$D373, products!$A$1:$A$49,0), 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IF(_xlfn.XLOOKUP(C374,customers!$A$1:$A$1001,customers!$C373:$C1373,,0)=0,"",_xlfn.XLOOKUP(C374,customers!$A$1:$A$1001,customers!$C373:$C1373,,0))</f>
        <v/>
      </c>
      <c r="H374" s="2" t="str">
        <f>_xlfn.XLOOKUP(orders!C374,customers!$A$1:$A$1001,customers!$G$1:$G$1001,,0)</f>
        <v>United States</v>
      </c>
      <c r="I374" t="str">
        <f>INDEX(products!$A$1:$G$49, MATCH(orders!$D374, products!$A$1:$A$49,0), MATCH(orders!I$1,products!$A$1:$G$1,0))</f>
        <v>Rob</v>
      </c>
      <c r="J374" t="str">
        <f>INDEX(products!$A$1:$G$49, MATCH(orders!$D374, products!$A$1:$A$49,0), MATCH(orders!J$1,products!$A$1:$G$1,0))</f>
        <v>L</v>
      </c>
      <c r="K374" s="5">
        <f>INDEX(products!$A$1:$G$49, MATCH(orders!$D374, products!$A$1:$A$49,0), MATCH(orders!K$1,products!$A$1:$G$1,0))</f>
        <v>0.5</v>
      </c>
      <c r="L374" s="6">
        <f>INDEX(products!$A$1:$G$49, MATCH(orders!$D374, products!$A$1:$A$49,0), 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IF(_xlfn.XLOOKUP(C375,customers!$A$1:$A$1001,customers!$C374:$C1374,,0)=0,"",_xlfn.XLOOKUP(C375,customers!$A$1:$A$1001,customers!$C374:$C1374,,0))</f>
        <v>holliffkq@sciencedirect.com</v>
      </c>
      <c r="H375" s="2" t="str">
        <f>_xlfn.XLOOKUP(orders!C375,customers!$A$1:$A$1001,customers!$G$1:$G$1001,,0)</f>
        <v>Ireland</v>
      </c>
      <c r="I375" t="str">
        <f>INDEX(products!$A$1:$G$49, MATCH(orders!$D375, products!$A$1:$A$49,0), MATCH(orders!I$1,products!$A$1:$G$1,0))</f>
        <v>Ara</v>
      </c>
      <c r="J375" t="str">
        <f>INDEX(products!$A$1:$G$49, MATCH(orders!$D375, products!$A$1:$A$49,0), MATCH(orders!J$1,products!$A$1:$G$1,0))</f>
        <v>D</v>
      </c>
      <c r="K375" s="5">
        <f>INDEX(products!$A$1:$G$49, MATCH(orders!$D375, products!$A$1:$A$49,0), MATCH(orders!K$1,products!$A$1:$G$1,0))</f>
        <v>0.5</v>
      </c>
      <c r="L375" s="6">
        <f>INDEX(products!$A$1:$G$49, MATCH(orders!$D375, products!$A$1:$A$49,0), 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IF(_xlfn.XLOOKUP(C376,customers!$A$1:$A$1001,customers!$C375:$C1375,,0)=0,"",_xlfn.XLOOKUP(C376,customers!$A$1:$A$1001,customers!$C375:$C1375,,0))</f>
        <v>feshmadeks@umn.edu</v>
      </c>
      <c r="H376" s="2" t="str">
        <f>_xlfn.XLOOKUP(orders!C376,customers!$A$1:$A$1001,customers!$G$1:$G$1001,,0)</f>
        <v>United States</v>
      </c>
      <c r="I376" t="str">
        <f>INDEX(products!$A$1:$G$49, MATCH(orders!$D376, products!$A$1:$A$49,0), MATCH(orders!I$1,products!$A$1:$G$1,0))</f>
        <v>Lib</v>
      </c>
      <c r="J376" t="str">
        <f>INDEX(products!$A$1:$G$49, MATCH(orders!$D376, products!$A$1:$A$49,0), MATCH(orders!J$1,products!$A$1:$G$1,0))</f>
        <v>L</v>
      </c>
      <c r="K376" s="5">
        <f>INDEX(products!$A$1:$G$49, MATCH(orders!$D376, products!$A$1:$A$49,0), MATCH(orders!K$1,products!$A$1:$G$1,0))</f>
        <v>0.5</v>
      </c>
      <c r="L376" s="6">
        <f>INDEX(products!$A$1:$G$49, MATCH(orders!$D376, products!$A$1:$A$49,0), 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IF(_xlfn.XLOOKUP(C377,customers!$A$1:$A$1001,customers!$C376:$C1376,,0)=0,"",_xlfn.XLOOKUP(C377,customers!$A$1:$A$1001,customers!$C376:$C1376,,0))</f>
        <v/>
      </c>
      <c r="H377" s="2" t="str">
        <f>_xlfn.XLOOKUP(orders!C377,customers!$A$1:$A$1001,customers!$G$1:$G$1001,,0)</f>
        <v>United States</v>
      </c>
      <c r="I377" t="str">
        <f>INDEX(products!$A$1:$G$49, MATCH(orders!$D377, products!$A$1:$A$49,0), MATCH(orders!I$1,products!$A$1:$G$1,0))</f>
        <v>Ara</v>
      </c>
      <c r="J377" t="str">
        <f>INDEX(products!$A$1:$G$49, MATCH(orders!$D377, products!$A$1:$A$49,0), MATCH(orders!J$1,products!$A$1:$G$1,0))</f>
        <v>M</v>
      </c>
      <c r="K377" s="5">
        <f>INDEX(products!$A$1:$G$49, MATCH(orders!$D377, products!$A$1:$A$49,0), MATCH(orders!K$1,products!$A$1:$G$1,0))</f>
        <v>0.2</v>
      </c>
      <c r="L377" s="6">
        <f>INDEX(products!$A$1:$G$49, MATCH(orders!$D377, products!$A$1:$A$49,0), 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IF(_xlfn.XLOOKUP(C378,customers!$A$1:$A$1001,customers!$C377:$C1377,,0)=0,"",_xlfn.XLOOKUP(C378,customers!$A$1:$A$1001,customers!$C377:$C1377,,0))</f>
        <v>bsterkekw@biblegateway.com</v>
      </c>
      <c r="H378" s="2" t="str">
        <f>_xlfn.XLOOKUP(orders!C378,customers!$A$1:$A$1001,customers!$G$1:$G$1001,,0)</f>
        <v>United States</v>
      </c>
      <c r="I378" t="str">
        <f>INDEX(products!$A$1:$G$49, MATCH(orders!$D378, products!$A$1:$A$49,0), MATCH(orders!I$1,products!$A$1:$G$1,0))</f>
        <v>Rob</v>
      </c>
      <c r="J378" t="str">
        <f>INDEX(products!$A$1:$G$49, MATCH(orders!$D378, products!$A$1:$A$49,0), MATCH(orders!J$1,products!$A$1:$G$1,0))</f>
        <v>M</v>
      </c>
      <c r="K378" s="5">
        <f>INDEX(products!$A$1:$G$49, MATCH(orders!$D378, products!$A$1:$A$49,0), MATCH(orders!K$1,products!$A$1:$G$1,0))</f>
        <v>0.5</v>
      </c>
      <c r="L378" s="6">
        <f>INDEX(products!$A$1:$G$49, MATCH(orders!$D378, products!$A$1:$A$49,0), 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IF(_xlfn.XLOOKUP(C379,customers!$A$1:$A$1001,customers!$C378:$C1378,,0)=0,"",_xlfn.XLOOKUP(C379,customers!$A$1:$A$1001,customers!$C378:$C1378,,0))</f>
        <v>ptraiteky@huffingtonpost.com</v>
      </c>
      <c r="H379" s="2" t="str">
        <f>_xlfn.XLOOKUP(orders!C379,customers!$A$1:$A$1001,customers!$G$1:$G$1001,,0)</f>
        <v>Ireland</v>
      </c>
      <c r="I379" t="str">
        <f>INDEX(products!$A$1:$G$49, MATCH(orders!$D379, products!$A$1:$A$49,0), MATCH(orders!I$1,products!$A$1:$G$1,0))</f>
        <v>Rob</v>
      </c>
      <c r="J379" t="str">
        <f>INDEX(products!$A$1:$G$49, MATCH(orders!$D379, products!$A$1:$A$49,0), MATCH(orders!J$1,products!$A$1:$G$1,0))</f>
        <v>D</v>
      </c>
      <c r="K379" s="5">
        <f>INDEX(products!$A$1:$G$49, MATCH(orders!$D379, products!$A$1:$A$49,0), MATCH(orders!K$1,products!$A$1:$G$1,0))</f>
        <v>0.2</v>
      </c>
      <c r="L379" s="6">
        <f>INDEX(products!$A$1:$G$49, MATCH(orders!$D379, products!$A$1:$A$49,0), 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IF(_xlfn.XLOOKUP(C380,customers!$A$1:$A$1001,customers!$C379:$C1379,,0)=0,"",_xlfn.XLOOKUP(C380,customers!$A$1:$A$1001,customers!$C379:$C1379,,0))</f>
        <v>fsulmanl0@washington.edu</v>
      </c>
      <c r="H380" s="2" t="str">
        <f>_xlfn.XLOOKUP(orders!C380,customers!$A$1:$A$1001,customers!$G$1:$G$1001,,0)</f>
        <v>Ireland</v>
      </c>
      <c r="I380" t="str">
        <f>INDEX(products!$A$1:$G$49, MATCH(orders!$D380, products!$A$1:$A$49,0), MATCH(orders!I$1,products!$A$1:$G$1,0))</f>
        <v>Ara</v>
      </c>
      <c r="J380" t="str">
        <f>INDEX(products!$A$1:$G$49, MATCH(orders!$D380, products!$A$1:$A$49,0), MATCH(orders!J$1,products!$A$1:$G$1,0))</f>
        <v>L</v>
      </c>
      <c r="K380" s="5">
        <f>INDEX(products!$A$1:$G$49, MATCH(orders!$D380, products!$A$1:$A$49,0), MATCH(orders!K$1,products!$A$1:$G$1,0))</f>
        <v>0.5</v>
      </c>
      <c r="L380" s="6">
        <f>INDEX(products!$A$1:$G$49, MATCH(orders!$D380, products!$A$1:$A$49,0), 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IF(_xlfn.XLOOKUP(C381,customers!$A$1:$A$1001,customers!$C380:$C1380,,0)=0,"",_xlfn.XLOOKUP(C381,customers!$A$1:$A$1001,customers!$C380:$C1380,,0))</f>
        <v>lnardonil2@hao123.com</v>
      </c>
      <c r="H381" s="2" t="str">
        <f>_xlfn.XLOOKUP(orders!C381,customers!$A$1:$A$1001,customers!$G$1:$G$1001,,0)</f>
        <v>United Kingdom</v>
      </c>
      <c r="I381" t="str">
        <f>INDEX(products!$A$1:$G$49, MATCH(orders!$D381, products!$A$1:$A$49,0), MATCH(orders!I$1,products!$A$1:$G$1,0))</f>
        <v>Rob</v>
      </c>
      <c r="J381" t="str">
        <f>INDEX(products!$A$1:$G$49, MATCH(orders!$D381, products!$A$1:$A$49,0), MATCH(orders!J$1,products!$A$1:$G$1,0))</f>
        <v>L</v>
      </c>
      <c r="K381" s="5">
        <f>INDEX(products!$A$1:$G$49, MATCH(orders!$D381, products!$A$1:$A$49,0), MATCH(orders!K$1,products!$A$1:$G$1,0))</f>
        <v>0.5</v>
      </c>
      <c r="L381" s="6">
        <f>INDEX(products!$A$1:$G$49, MATCH(orders!$D381, products!$A$1:$A$49,0), 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IF(_xlfn.XLOOKUP(C382,customers!$A$1:$A$1001,customers!$C381:$C1381,,0)=0,"",_xlfn.XLOOKUP(C382,customers!$A$1:$A$1001,customers!$C381:$C1381,,0))</f>
        <v>bfallowesjm@purevolume.com</v>
      </c>
      <c r="H382" s="2" t="str">
        <f>_xlfn.XLOOKUP(orders!C382,customers!$A$1:$A$1001,customers!$G$1:$G$1001,,0)</f>
        <v>United States</v>
      </c>
      <c r="I382" t="str">
        <f>INDEX(products!$A$1:$G$49, MATCH(orders!$D382, products!$A$1:$A$49,0), MATCH(orders!I$1,products!$A$1:$G$1,0))</f>
        <v>Lib</v>
      </c>
      <c r="J382" t="str">
        <f>INDEX(products!$A$1:$G$49, MATCH(orders!$D382, products!$A$1:$A$49,0), MATCH(orders!J$1,products!$A$1:$G$1,0))</f>
        <v>D</v>
      </c>
      <c r="K382" s="5">
        <f>INDEX(products!$A$1:$G$49, MATCH(orders!$D382, products!$A$1:$A$49,0), MATCH(orders!K$1,products!$A$1:$G$1,0))</f>
        <v>0.5</v>
      </c>
      <c r="L382" s="6">
        <f>INDEX(products!$A$1:$G$49, MATCH(orders!$D382, products!$A$1:$A$49,0), 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IF(_xlfn.XLOOKUP(C383,customers!$A$1:$A$1001,customers!$C382:$C1382,,0)=0,"",_xlfn.XLOOKUP(C383,customers!$A$1:$A$1001,customers!$C382:$C1382,,0))</f>
        <v>sdanilchikl6@mit.edu</v>
      </c>
      <c r="H383" s="2" t="str">
        <f>_xlfn.XLOOKUP(orders!C383,customers!$A$1:$A$1001,customers!$G$1:$G$1001,,0)</f>
        <v>United States</v>
      </c>
      <c r="I383" t="str">
        <f>INDEX(products!$A$1:$G$49, MATCH(orders!$D383, products!$A$1:$A$49,0), MATCH(orders!I$1,products!$A$1:$G$1,0))</f>
        <v>Ara</v>
      </c>
      <c r="J383" t="str">
        <f>INDEX(products!$A$1:$G$49, MATCH(orders!$D383, products!$A$1:$A$49,0), MATCH(orders!J$1,products!$A$1:$G$1,0))</f>
        <v>D</v>
      </c>
      <c r="K383" s="5">
        <f>INDEX(products!$A$1:$G$49, MATCH(orders!$D383, products!$A$1:$A$49,0), MATCH(orders!K$1,products!$A$1:$G$1,0))</f>
        <v>0.2</v>
      </c>
      <c r="L383" s="6">
        <f>INDEX(products!$A$1:$G$49, MATCH(orders!$D383, products!$A$1:$A$49,0), 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IF(_xlfn.XLOOKUP(C384,customers!$A$1:$A$1001,customers!$C383:$C1383,,0)=0,"",_xlfn.XLOOKUP(C384,customers!$A$1:$A$1001,customers!$C383:$C1383,,0))</f>
        <v>bfolomkinl8@yolasite.com</v>
      </c>
      <c r="H384" s="2" t="str">
        <f>_xlfn.XLOOKUP(orders!C384,customers!$A$1:$A$1001,customers!$G$1:$G$1001,,0)</f>
        <v>United States</v>
      </c>
      <c r="I384" t="str">
        <f>INDEX(products!$A$1:$G$49, MATCH(orders!$D384, products!$A$1:$A$49,0), MATCH(orders!I$1,products!$A$1:$G$1,0))</f>
        <v>Exc</v>
      </c>
      <c r="J384" t="str">
        <f>INDEX(products!$A$1:$G$49, MATCH(orders!$D384, products!$A$1:$A$49,0), MATCH(orders!J$1,products!$A$1:$G$1,0))</f>
        <v>D</v>
      </c>
      <c r="K384" s="5">
        <f>INDEX(products!$A$1:$G$49, MATCH(orders!$D384, products!$A$1:$A$49,0), MATCH(orders!K$1,products!$A$1:$G$1,0))</f>
        <v>0.5</v>
      </c>
      <c r="L384" s="6">
        <f>INDEX(products!$A$1:$G$49, MATCH(orders!$D384, products!$A$1:$A$49,0), 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IF(_xlfn.XLOOKUP(C385,customers!$A$1:$A$1001,customers!$C384:$C1384,,0)=0,"",_xlfn.XLOOKUP(C385,customers!$A$1:$A$1001,customers!$C384:$C1384,,0))</f>
        <v>rdela@usa.gov</v>
      </c>
      <c r="H385" s="2" t="str">
        <f>_xlfn.XLOOKUP(orders!C385,customers!$A$1:$A$1001,customers!$G$1:$G$1001,,0)</f>
        <v>United States</v>
      </c>
      <c r="I385" t="str">
        <f>INDEX(products!$A$1:$G$49, MATCH(orders!$D385, products!$A$1:$A$49,0), MATCH(orders!I$1,products!$A$1:$G$1,0))</f>
        <v>Exc</v>
      </c>
      <c r="J385" t="str">
        <f>INDEX(products!$A$1:$G$49, MATCH(orders!$D385, products!$A$1:$A$49,0), MATCH(orders!J$1,products!$A$1:$G$1,0))</f>
        <v>L</v>
      </c>
      <c r="K385" s="5">
        <f>INDEX(products!$A$1:$G$49, MATCH(orders!$D385, products!$A$1:$A$49,0), MATCH(orders!K$1,products!$A$1:$G$1,0))</f>
        <v>0.5</v>
      </c>
      <c r="L385" s="6">
        <f>INDEX(products!$A$1:$G$49, MATCH(orders!$D385, products!$A$1:$A$49,0), 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IF(_xlfn.XLOOKUP(C386,customers!$A$1:$A$1001,customers!$C385:$C1385,,0)=0,"",_xlfn.XLOOKUP(C386,customers!$A$1:$A$1001,customers!$C385:$C1385,,0))</f>
        <v/>
      </c>
      <c r="H386" s="2" t="str">
        <f>_xlfn.XLOOKUP(orders!C386,customers!$A$1:$A$1001,customers!$G$1:$G$1001,,0)</f>
        <v>United States</v>
      </c>
      <c r="I386" t="str">
        <f>INDEX(products!$A$1:$G$49, MATCH(orders!$D386, products!$A$1:$A$49,0), MATCH(orders!I$1,products!$A$1:$G$1,0))</f>
        <v>Ara</v>
      </c>
      <c r="J386" t="str">
        <f>INDEX(products!$A$1:$G$49, MATCH(orders!$D386, products!$A$1:$A$49,0), MATCH(orders!J$1,products!$A$1:$G$1,0))</f>
        <v>L</v>
      </c>
      <c r="K386" s="5">
        <f>INDEX(products!$A$1:$G$49, MATCH(orders!$D386, products!$A$1:$A$49,0), MATCH(orders!K$1,products!$A$1:$G$1,0))</f>
        <v>2.5</v>
      </c>
      <c r="L386" s="6">
        <f>INDEX(products!$A$1:$G$49, MATCH(orders!$D386, products!$A$1:$A$49,0), 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IF(_xlfn.XLOOKUP(C387,customers!$A$1:$A$1001,customers!$C386:$C1386,,0)=0,"",_xlfn.XLOOKUP(C387,customers!$A$1:$A$1001,customers!$C386:$C1386,,0))</f>
        <v>mbrimilcombele@cnn.com</v>
      </c>
      <c r="H387" s="2" t="str">
        <f>_xlfn.XLOOKUP(orders!C387,customers!$A$1:$A$1001,customers!$G$1:$G$1001,,0)</f>
        <v>United States</v>
      </c>
      <c r="I387" t="str">
        <f>INDEX(products!$A$1:$G$49, MATCH(orders!$D387, products!$A$1:$A$49,0), MATCH(orders!I$1,products!$A$1:$G$1,0))</f>
        <v>Lib</v>
      </c>
      <c r="J387" t="str">
        <f>INDEX(products!$A$1:$G$49, MATCH(orders!$D387, products!$A$1:$A$49,0), MATCH(orders!J$1,products!$A$1:$G$1,0))</f>
        <v>M</v>
      </c>
      <c r="K387" s="5">
        <f>INDEX(products!$A$1:$G$49, MATCH(orders!$D387, products!$A$1:$A$49,0), MATCH(orders!K$1,products!$A$1:$G$1,0))</f>
        <v>0.5</v>
      </c>
      <c r="L387" s="6">
        <f>INDEX(products!$A$1:$G$49, MATCH(orders!$D387, products!$A$1:$A$49,0), 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IF(_xlfn.XLOOKUP(C388,customers!$A$1:$A$1001,customers!$C387:$C1387,,0)=0,"",_xlfn.XLOOKUP(C388,customers!$A$1:$A$1001,customers!$C387:$C1387,,0))</f>
        <v/>
      </c>
      <c r="H388" s="2" t="str">
        <f>_xlfn.XLOOKUP(orders!C388,customers!$A$1:$A$1001,customers!$G$1:$G$1001,,0)</f>
        <v>United States</v>
      </c>
      <c r="I388" t="str">
        <f>INDEX(products!$A$1:$G$49, MATCH(orders!$D388, products!$A$1:$A$49,0), MATCH(orders!I$1,products!$A$1:$G$1,0))</f>
        <v>Ara</v>
      </c>
      <c r="J388" t="str">
        <f>INDEX(products!$A$1:$G$49, MATCH(orders!$D388, products!$A$1:$A$49,0), MATCH(orders!J$1,products!$A$1:$G$1,0))</f>
        <v>D</v>
      </c>
      <c r="K388" s="5">
        <f>INDEX(products!$A$1:$G$49, MATCH(orders!$D388, products!$A$1:$A$49,0), MATCH(orders!K$1,products!$A$1:$G$1,0))</f>
        <v>0.2</v>
      </c>
      <c r="L388" s="6">
        <f>INDEX(products!$A$1:$G$49, MATCH(orders!$D388, products!$A$1:$A$49,0), 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IF(_xlfn.XLOOKUP(C389,customers!$A$1:$A$1001,customers!$C388:$C1388,,0)=0,"",_xlfn.XLOOKUP(C389,customers!$A$1:$A$1001,customers!$C388:$C1388,,0))</f>
        <v/>
      </c>
      <c r="H389" s="2" t="str">
        <f>_xlfn.XLOOKUP(orders!C389,customers!$A$1:$A$1001,customers!$G$1:$G$1001,,0)</f>
        <v>United States</v>
      </c>
      <c r="I389" t="str">
        <f>INDEX(products!$A$1:$G$49, MATCH(orders!$D389, products!$A$1:$A$49,0), MATCH(orders!I$1,products!$A$1:$G$1,0))</f>
        <v>Exc</v>
      </c>
      <c r="J389" t="str">
        <f>INDEX(products!$A$1:$G$49, MATCH(orders!$D389, products!$A$1:$A$49,0), MATCH(orders!J$1,products!$A$1:$G$1,0))</f>
        <v>L</v>
      </c>
      <c r="K389" s="5">
        <f>INDEX(products!$A$1:$G$49, MATCH(orders!$D389, products!$A$1:$A$49,0), MATCH(orders!K$1,products!$A$1:$G$1,0))</f>
        <v>1</v>
      </c>
      <c r="L389" s="6">
        <f>INDEX(products!$A$1:$G$49, MATCH(orders!$D389, products!$A$1:$A$49,0), 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IF(_xlfn.XLOOKUP(C390,customers!$A$1:$A$1001,customers!$C389:$C1389,,0)=0,"",_xlfn.XLOOKUP(C390,customers!$A$1:$A$1001,customers!$C389:$C1389,,0))</f>
        <v>jdeehanlk@about.me</v>
      </c>
      <c r="H390" s="2" t="str">
        <f>_xlfn.XLOOKUP(orders!C390,customers!$A$1:$A$1001,customers!$G$1:$G$1001,,0)</f>
        <v>United States</v>
      </c>
      <c r="I390" t="str">
        <f>INDEX(products!$A$1:$G$49, MATCH(orders!$D390, products!$A$1:$A$49,0), MATCH(orders!I$1,products!$A$1:$G$1,0))</f>
        <v>Lib</v>
      </c>
      <c r="J390" t="str">
        <f>INDEX(products!$A$1:$G$49, MATCH(orders!$D390, products!$A$1:$A$49,0), MATCH(orders!J$1,products!$A$1:$G$1,0))</f>
        <v>D</v>
      </c>
      <c r="K390" s="5">
        <f>INDEX(products!$A$1:$G$49, MATCH(orders!$D390, products!$A$1:$A$49,0), MATCH(orders!K$1,products!$A$1:$G$1,0))</f>
        <v>0.2</v>
      </c>
      <c r="L390" s="6">
        <f>INDEX(products!$A$1:$G$49, MATCH(orders!$D390, products!$A$1:$A$49,0), 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IF(_xlfn.XLOOKUP(C391,customers!$A$1:$A$1001,customers!$C390:$C1390,,0)=0,"",_xlfn.XLOOKUP(C391,customers!$A$1:$A$1001,customers!$C390:$C1390,,0))</f>
        <v>dmatonlm@utexas.edu</v>
      </c>
      <c r="H391" s="2" t="str">
        <f>_xlfn.XLOOKUP(orders!C391,customers!$A$1:$A$1001,customers!$G$1:$G$1001,,0)</f>
        <v>United States</v>
      </c>
      <c r="I391" t="str">
        <f>INDEX(products!$A$1:$G$49, MATCH(orders!$D391, products!$A$1:$A$49,0), MATCH(orders!I$1,products!$A$1:$G$1,0))</f>
        <v>Lib</v>
      </c>
      <c r="J391" t="str">
        <f>INDEX(products!$A$1:$G$49, MATCH(orders!$D391, products!$A$1:$A$49,0), MATCH(orders!J$1,products!$A$1:$G$1,0))</f>
        <v>D</v>
      </c>
      <c r="K391" s="5">
        <f>INDEX(products!$A$1:$G$49, MATCH(orders!$D391, products!$A$1:$A$49,0), MATCH(orders!K$1,products!$A$1:$G$1,0))</f>
        <v>0.5</v>
      </c>
      <c r="L391" s="6">
        <f>INDEX(products!$A$1:$G$49, MATCH(orders!$D391, products!$A$1:$A$49,0), 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IF(_xlfn.XLOOKUP(C392,customers!$A$1:$A$1001,customers!$C391:$C1391,,0)=0,"",_xlfn.XLOOKUP(C392,customers!$A$1:$A$1001,customers!$C391:$C1391,,0))</f>
        <v/>
      </c>
      <c r="H392" s="2" t="str">
        <f>_xlfn.XLOOKUP(orders!C392,customers!$A$1:$A$1001,customers!$G$1:$G$1001,,0)</f>
        <v>United States</v>
      </c>
      <c r="I392" t="str">
        <f>INDEX(products!$A$1:$G$49, MATCH(orders!$D392, products!$A$1:$A$49,0), MATCH(orders!I$1,products!$A$1:$G$1,0))</f>
        <v>Exc</v>
      </c>
      <c r="J392" t="str">
        <f>INDEX(products!$A$1:$G$49, MATCH(orders!$D392, products!$A$1:$A$49,0), MATCH(orders!J$1,products!$A$1:$G$1,0))</f>
        <v>D</v>
      </c>
      <c r="K392" s="5">
        <f>INDEX(products!$A$1:$G$49, MATCH(orders!$D392, products!$A$1:$A$49,0), MATCH(orders!K$1,products!$A$1:$G$1,0))</f>
        <v>0.5</v>
      </c>
      <c r="L392" s="6">
        <f>INDEX(products!$A$1:$G$49, MATCH(orders!$D392, products!$A$1:$A$49,0), 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IF(_xlfn.XLOOKUP(C393,customers!$A$1:$A$1001,customers!$C392:$C1392,,0)=0,"",_xlfn.XLOOKUP(C393,customers!$A$1:$A$1001,customers!$C392:$C1392,,0))</f>
        <v>agregorattilq@vistaprint.com</v>
      </c>
      <c r="H393" s="2" t="str">
        <f>_xlfn.XLOOKUP(orders!C393,customers!$A$1:$A$1001,customers!$G$1:$G$1001,,0)</f>
        <v>United States</v>
      </c>
      <c r="I393" t="str">
        <f>INDEX(products!$A$1:$G$49, MATCH(orders!$D393, products!$A$1:$A$49,0), MATCH(orders!I$1,products!$A$1:$G$1,0))</f>
        <v>Ara</v>
      </c>
      <c r="J393" t="str">
        <f>INDEX(products!$A$1:$G$49, MATCH(orders!$D393, products!$A$1:$A$49,0), MATCH(orders!J$1,products!$A$1:$G$1,0))</f>
        <v>M</v>
      </c>
      <c r="K393" s="5">
        <f>INDEX(products!$A$1:$G$49, MATCH(orders!$D393, products!$A$1:$A$49,0), MATCH(orders!K$1,products!$A$1:$G$1,0))</f>
        <v>0.5</v>
      </c>
      <c r="L393" s="6">
        <f>INDEX(products!$A$1:$G$49, MATCH(orders!$D393, products!$A$1:$A$49,0), 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IF(_xlfn.XLOOKUP(C394,customers!$A$1:$A$1001,customers!$C393:$C1393,,0)=0,"",_xlfn.XLOOKUP(C394,customers!$A$1:$A$1001,customers!$C393:$C1393,,0))</f>
        <v>gwhiteheadls@hp.com</v>
      </c>
      <c r="H394" s="2" t="str">
        <f>_xlfn.XLOOKUP(orders!C394,customers!$A$1:$A$1001,customers!$G$1:$G$1001,,0)</f>
        <v>United States</v>
      </c>
      <c r="I394" t="str">
        <f>INDEX(products!$A$1:$G$49, MATCH(orders!$D394, products!$A$1:$A$49,0), MATCH(orders!I$1,products!$A$1:$G$1,0))</f>
        <v>Exc</v>
      </c>
      <c r="J394" t="str">
        <f>INDEX(products!$A$1:$G$49, MATCH(orders!$D394, products!$A$1:$A$49,0), MATCH(orders!J$1,products!$A$1:$G$1,0))</f>
        <v>L</v>
      </c>
      <c r="K394" s="5">
        <f>INDEX(products!$A$1:$G$49, MATCH(orders!$D394, products!$A$1:$A$49,0), MATCH(orders!K$1,products!$A$1:$G$1,0))</f>
        <v>1</v>
      </c>
      <c r="L394" s="6">
        <f>INDEX(products!$A$1:$G$49, MATCH(orders!$D394, products!$A$1:$A$49,0), 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IF(_xlfn.XLOOKUP(C395,customers!$A$1:$A$1001,customers!$C394:$C1394,,0)=0,"",_xlfn.XLOOKUP(C395,customers!$A$1:$A$1001,customers!$C394:$C1394,,0))</f>
        <v>hjodrellelt@samsung.com</v>
      </c>
      <c r="H395" s="2" t="str">
        <f>_xlfn.XLOOKUP(orders!C395,customers!$A$1:$A$1001,customers!$G$1:$G$1001,,0)</f>
        <v>United States</v>
      </c>
      <c r="I395" t="str">
        <f>INDEX(products!$A$1:$G$49, MATCH(orders!$D395, products!$A$1:$A$49,0), MATCH(orders!I$1,products!$A$1:$G$1,0))</f>
        <v>Ara</v>
      </c>
      <c r="J395" t="str">
        <f>INDEX(products!$A$1:$G$49, MATCH(orders!$D395, products!$A$1:$A$49,0), MATCH(orders!J$1,products!$A$1:$G$1,0))</f>
        <v>L</v>
      </c>
      <c r="K395" s="5">
        <f>INDEX(products!$A$1:$G$49, MATCH(orders!$D395, products!$A$1:$A$49,0), MATCH(orders!K$1,products!$A$1:$G$1,0))</f>
        <v>0.2</v>
      </c>
      <c r="L395" s="6">
        <f>INDEX(products!$A$1:$G$49, MATCH(orders!$D395, products!$A$1:$A$49,0), 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IF(_xlfn.XLOOKUP(C396,customers!$A$1:$A$1001,customers!$C395:$C1395,,0)=0,"",_xlfn.XLOOKUP(C396,customers!$A$1:$A$1001,customers!$C395:$C1395,,0))</f>
        <v>knottramlw@odnoklassniki.ru</v>
      </c>
      <c r="H396" s="2" t="str">
        <f>_xlfn.XLOOKUP(orders!C396,customers!$A$1:$A$1001,customers!$G$1:$G$1001,,0)</f>
        <v>United States</v>
      </c>
      <c r="I396" t="str">
        <f>INDEX(products!$A$1:$G$49, MATCH(orders!$D396, products!$A$1:$A$49,0), MATCH(orders!I$1,products!$A$1:$G$1,0))</f>
        <v>Rob</v>
      </c>
      <c r="J396" t="str">
        <f>INDEX(products!$A$1:$G$49, MATCH(orders!$D396, products!$A$1:$A$49,0), MATCH(orders!J$1,products!$A$1:$G$1,0))</f>
        <v>L</v>
      </c>
      <c r="K396" s="5">
        <f>INDEX(products!$A$1:$G$49, MATCH(orders!$D396, products!$A$1:$A$49,0), MATCH(orders!K$1,products!$A$1:$G$1,0))</f>
        <v>2.5</v>
      </c>
      <c r="L396" s="6">
        <f>INDEX(products!$A$1:$G$49, MATCH(orders!$D396, products!$A$1:$A$49,0), 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IF(_xlfn.XLOOKUP(C397,customers!$A$1:$A$1001,customers!$C396:$C1396,,0)=0,"",_xlfn.XLOOKUP(C397,customers!$A$1:$A$1001,customers!$C396:$C1396,,0))</f>
        <v>smcshealy@photobucket.com</v>
      </c>
      <c r="H397" s="2" t="str">
        <f>_xlfn.XLOOKUP(orders!C397,customers!$A$1:$A$1001,customers!$G$1:$G$1001,,0)</f>
        <v>United States</v>
      </c>
      <c r="I397" t="str">
        <f>INDEX(products!$A$1:$G$49, MATCH(orders!$D397, products!$A$1:$A$49,0), MATCH(orders!I$1,products!$A$1:$G$1,0))</f>
        <v>Lib</v>
      </c>
      <c r="J397" t="str">
        <f>INDEX(products!$A$1:$G$49, MATCH(orders!$D397, products!$A$1:$A$49,0), MATCH(orders!J$1,products!$A$1:$G$1,0))</f>
        <v>D</v>
      </c>
      <c r="K397" s="5">
        <f>INDEX(products!$A$1:$G$49, MATCH(orders!$D397, products!$A$1:$A$49,0), MATCH(orders!K$1,products!$A$1:$G$1,0))</f>
        <v>0.5</v>
      </c>
      <c r="L397" s="6">
        <f>INDEX(products!$A$1:$G$49, MATCH(orders!$D397, products!$A$1:$A$49,0), 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IF(_xlfn.XLOOKUP(C398,customers!$A$1:$A$1001,customers!$C397:$C1397,,0)=0,"",_xlfn.XLOOKUP(C398,customers!$A$1:$A$1001,customers!$C397:$C1397,,0))</f>
        <v>jgippesm0@cloudflare.com</v>
      </c>
      <c r="H398" s="2" t="str">
        <f>_xlfn.XLOOKUP(orders!C398,customers!$A$1:$A$1001,customers!$G$1:$G$1001,,0)</f>
        <v>United States</v>
      </c>
      <c r="I398" t="str">
        <f>INDEX(products!$A$1:$G$49, MATCH(orders!$D398, products!$A$1:$A$49,0), MATCH(orders!I$1,products!$A$1:$G$1,0))</f>
        <v>Ara</v>
      </c>
      <c r="J398" t="str">
        <f>INDEX(products!$A$1:$G$49, MATCH(orders!$D398, products!$A$1:$A$49,0), MATCH(orders!J$1,products!$A$1:$G$1,0))</f>
        <v>L</v>
      </c>
      <c r="K398" s="5">
        <f>INDEX(products!$A$1:$G$49, MATCH(orders!$D398, products!$A$1:$A$49,0), MATCH(orders!K$1,products!$A$1:$G$1,0))</f>
        <v>0.5</v>
      </c>
      <c r="L398" s="6">
        <f>INDEX(products!$A$1:$G$49, MATCH(orders!$D398, products!$A$1:$A$49,0), 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IF(_xlfn.XLOOKUP(C399,customers!$A$1:$A$1001,customers!$C398:$C1398,,0)=0,"",_xlfn.XLOOKUP(C399,customers!$A$1:$A$1001,customers!$C398:$C1398,,0))</f>
        <v>gtrengrovem2@elpais.com</v>
      </c>
      <c r="H399" s="2" t="str">
        <f>_xlfn.XLOOKUP(orders!C399,customers!$A$1:$A$1001,customers!$G$1:$G$1001,,0)</f>
        <v>United States</v>
      </c>
      <c r="I399" t="str">
        <f>INDEX(products!$A$1:$G$49, MATCH(orders!$D399, products!$A$1:$A$49,0), MATCH(orders!I$1,products!$A$1:$G$1,0))</f>
        <v>Lib</v>
      </c>
      <c r="J399" t="str">
        <f>INDEX(products!$A$1:$G$49, MATCH(orders!$D399, products!$A$1:$A$49,0), MATCH(orders!J$1,products!$A$1:$G$1,0))</f>
        <v>D</v>
      </c>
      <c r="K399" s="5">
        <f>INDEX(products!$A$1:$G$49, MATCH(orders!$D399, products!$A$1:$A$49,0), MATCH(orders!K$1,products!$A$1:$G$1,0))</f>
        <v>0.5</v>
      </c>
      <c r="L399" s="6">
        <f>INDEX(products!$A$1:$G$49, MATCH(orders!$D399, products!$A$1:$A$49,0), 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IF(_xlfn.XLOOKUP(C400,customers!$A$1:$A$1001,customers!$C399:$C1399,,0)=0,"",_xlfn.XLOOKUP(C400,customers!$A$1:$A$1001,customers!$C399:$C1399,,0))</f>
        <v/>
      </c>
      <c r="H400" s="2" t="str">
        <f>_xlfn.XLOOKUP(orders!C400,customers!$A$1:$A$1001,customers!$G$1:$G$1001,,0)</f>
        <v>United States</v>
      </c>
      <c r="I400" t="str">
        <f>INDEX(products!$A$1:$G$49, MATCH(orders!$D400, products!$A$1:$A$49,0), MATCH(orders!I$1,products!$A$1:$G$1,0))</f>
        <v>Ara</v>
      </c>
      <c r="J400" t="str">
        <f>INDEX(products!$A$1:$G$49, MATCH(orders!$D400, products!$A$1:$A$49,0), MATCH(orders!J$1,products!$A$1:$G$1,0))</f>
        <v>D</v>
      </c>
      <c r="K400" s="5">
        <f>INDEX(products!$A$1:$G$49, MATCH(orders!$D400, products!$A$1:$A$49,0), MATCH(orders!K$1,products!$A$1:$G$1,0))</f>
        <v>0.2</v>
      </c>
      <c r="L400" s="6">
        <f>INDEX(products!$A$1:$G$49, MATCH(orders!$D400, products!$A$1:$A$49,0), 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IF(_xlfn.XLOOKUP(C401,customers!$A$1:$A$1001,customers!$C400:$C1400,,0)=0,"",_xlfn.XLOOKUP(C401,customers!$A$1:$A$1001,customers!$C400:$C1400,,0))</f>
        <v>gruggenm6@nymag.com</v>
      </c>
      <c r="H401" s="2" t="str">
        <f>_xlfn.XLOOKUP(orders!C401,customers!$A$1:$A$1001,customers!$G$1:$G$1001,,0)</f>
        <v>United Kingdom</v>
      </c>
      <c r="I401" t="str">
        <f>INDEX(products!$A$1:$G$49, MATCH(orders!$D401, products!$A$1:$A$49,0), MATCH(orders!I$1,products!$A$1:$G$1,0))</f>
        <v>Exc</v>
      </c>
      <c r="J401" t="str">
        <f>INDEX(products!$A$1:$G$49, MATCH(orders!$D401, products!$A$1:$A$49,0), MATCH(orders!J$1,products!$A$1:$G$1,0))</f>
        <v>D</v>
      </c>
      <c r="K401" s="5">
        <f>INDEX(products!$A$1:$G$49, MATCH(orders!$D401, products!$A$1:$A$49,0), MATCH(orders!K$1,products!$A$1:$G$1,0))</f>
        <v>2.5</v>
      </c>
      <c r="L401" s="6">
        <f>INDEX(products!$A$1:$G$49, MATCH(orders!$D401, products!$A$1:$A$49,0), 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IF(_xlfn.XLOOKUP(C402,customers!$A$1:$A$1001,customers!$C401:$C1401,,0)=0,"",_xlfn.XLOOKUP(C402,customers!$A$1:$A$1001,customers!$C401:$C1401,,0))</f>
        <v>mfrightm8@harvard.edu</v>
      </c>
      <c r="H402" s="2" t="str">
        <f>_xlfn.XLOOKUP(orders!C402,customers!$A$1:$A$1001,customers!$G$1:$G$1001,,0)</f>
        <v>United States</v>
      </c>
      <c r="I402" t="str">
        <f>INDEX(products!$A$1:$G$49, MATCH(orders!$D402, products!$A$1:$A$49,0), MATCH(orders!I$1,products!$A$1:$G$1,0))</f>
        <v>Lib</v>
      </c>
      <c r="J402" t="str">
        <f>INDEX(products!$A$1:$G$49, MATCH(orders!$D402, products!$A$1:$A$49,0), MATCH(orders!J$1,products!$A$1:$G$1,0))</f>
        <v>L</v>
      </c>
      <c r="K402" s="5">
        <f>INDEX(products!$A$1:$G$49, MATCH(orders!$D402, products!$A$1:$A$49,0), MATCH(orders!K$1,products!$A$1:$G$1,0))</f>
        <v>1</v>
      </c>
      <c r="L402" s="6">
        <f>INDEX(products!$A$1:$G$49, MATCH(orders!$D402, products!$A$1:$A$49,0), 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IF(_xlfn.XLOOKUP(C403,customers!$A$1:$A$1001,customers!$C402:$C1402,,0)=0,"",_xlfn.XLOOKUP(C403,customers!$A$1:$A$1001,customers!$C402:$C1402,,0))</f>
        <v>ckrzysztofiakma@skyrock.com</v>
      </c>
      <c r="H403" s="2" t="str">
        <f>_xlfn.XLOOKUP(orders!C403,customers!$A$1:$A$1001,customers!$G$1:$G$1001,,0)</f>
        <v>United States</v>
      </c>
      <c r="I403" t="str">
        <f>INDEX(products!$A$1:$G$49, MATCH(orders!$D403, products!$A$1:$A$49,0), MATCH(orders!I$1,products!$A$1:$G$1,0))</f>
        <v>Lib</v>
      </c>
      <c r="J403" t="str">
        <f>INDEX(products!$A$1:$G$49, MATCH(orders!$D403, products!$A$1:$A$49,0), MATCH(orders!J$1,products!$A$1:$G$1,0))</f>
        <v>M</v>
      </c>
      <c r="K403" s="5">
        <f>INDEX(products!$A$1:$G$49, MATCH(orders!$D403, products!$A$1:$A$49,0), MATCH(orders!K$1,products!$A$1:$G$1,0))</f>
        <v>0.2</v>
      </c>
      <c r="L403" s="6">
        <f>INDEX(products!$A$1:$G$49, MATCH(orders!$D403, products!$A$1:$A$49,0), 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IF(_xlfn.XLOOKUP(C404,customers!$A$1:$A$1001,customers!$C403:$C1403,,0)=0,"",_xlfn.XLOOKUP(C404,customers!$A$1:$A$1001,customers!$C403:$C1403,,0))</f>
        <v/>
      </c>
      <c r="H404" s="2" t="str">
        <f>_xlfn.XLOOKUP(orders!C404,customers!$A$1:$A$1001,customers!$G$1:$G$1001,,0)</f>
        <v>United States</v>
      </c>
      <c r="I404" t="str">
        <f>INDEX(products!$A$1:$G$49, MATCH(orders!$D404, products!$A$1:$A$49,0), MATCH(orders!I$1,products!$A$1:$G$1,0))</f>
        <v>Rob</v>
      </c>
      <c r="J404" t="str">
        <f>INDEX(products!$A$1:$G$49, MATCH(orders!$D404, products!$A$1:$A$49,0), MATCH(orders!J$1,products!$A$1:$G$1,0))</f>
        <v>D</v>
      </c>
      <c r="K404" s="5">
        <f>INDEX(products!$A$1:$G$49, MATCH(orders!$D404, products!$A$1:$A$49,0), MATCH(orders!K$1,products!$A$1:$G$1,0))</f>
        <v>1</v>
      </c>
      <c r="L404" s="6">
        <f>INDEX(products!$A$1:$G$49, MATCH(orders!$D404, products!$A$1:$A$49,0), 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IF(_xlfn.XLOOKUP(C405,customers!$A$1:$A$1001,customers!$C404:$C1404,,0)=0,"",_xlfn.XLOOKUP(C405,customers!$A$1:$A$1001,customers!$C404:$C1404,,0))</f>
        <v/>
      </c>
      <c r="H405" s="2" t="str">
        <f>_xlfn.XLOOKUP(orders!C405,customers!$A$1:$A$1001,customers!$G$1:$G$1001,,0)</f>
        <v>United States</v>
      </c>
      <c r="I405" t="str">
        <f>INDEX(products!$A$1:$G$49, MATCH(orders!$D405, products!$A$1:$A$49,0), MATCH(orders!I$1,products!$A$1:$G$1,0))</f>
        <v>Lib</v>
      </c>
      <c r="J405" t="str">
        <f>INDEX(products!$A$1:$G$49, MATCH(orders!$D405, products!$A$1:$A$49,0), MATCH(orders!J$1,products!$A$1:$G$1,0))</f>
        <v>L</v>
      </c>
      <c r="K405" s="5">
        <f>INDEX(products!$A$1:$G$49, MATCH(orders!$D405, products!$A$1:$A$49,0), MATCH(orders!K$1,products!$A$1:$G$1,0))</f>
        <v>0.2</v>
      </c>
      <c r="L405" s="6">
        <f>INDEX(products!$A$1:$G$49, MATCH(orders!$D405, products!$A$1:$A$49,0), 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IF(_xlfn.XLOOKUP(C406,customers!$A$1:$A$1001,customers!$C405:$C1405,,0)=0,"",_xlfn.XLOOKUP(C406,customers!$A$1:$A$1001,customers!$C405:$C1405,,0))</f>
        <v>amellandmg@pen.io</v>
      </c>
      <c r="H406" s="2" t="str">
        <f>_xlfn.XLOOKUP(orders!C406,customers!$A$1:$A$1001,customers!$G$1:$G$1001,,0)</f>
        <v>Ireland</v>
      </c>
      <c r="I406" t="str">
        <f>INDEX(products!$A$1:$G$49, MATCH(orders!$D406, products!$A$1:$A$49,0), MATCH(orders!I$1,products!$A$1:$G$1,0))</f>
        <v>Ara</v>
      </c>
      <c r="J406" t="str">
        <f>INDEX(products!$A$1:$G$49, MATCH(orders!$D406, products!$A$1:$A$49,0), MATCH(orders!J$1,products!$A$1:$G$1,0))</f>
        <v>D</v>
      </c>
      <c r="K406" s="5">
        <f>INDEX(products!$A$1:$G$49, MATCH(orders!$D406, products!$A$1:$A$49,0), MATCH(orders!K$1,products!$A$1:$G$1,0))</f>
        <v>1</v>
      </c>
      <c r="L406" s="6">
        <f>INDEX(products!$A$1:$G$49, MATCH(orders!$D406, products!$A$1:$A$49,0), 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IF(_xlfn.XLOOKUP(C407,customers!$A$1:$A$1001,customers!$C406:$C1406,,0)=0,"",_xlfn.XLOOKUP(C407,customers!$A$1:$A$1001,customers!$C406:$C1406,,0))</f>
        <v>abalsdonemi@toplist.cz</v>
      </c>
      <c r="H407" s="2" t="str">
        <f>_xlfn.XLOOKUP(orders!C407,customers!$A$1:$A$1001,customers!$G$1:$G$1001,,0)</f>
        <v>United States</v>
      </c>
      <c r="I407" t="str">
        <f>INDEX(products!$A$1:$G$49, MATCH(orders!$D407, products!$A$1:$A$49,0), MATCH(orders!I$1,products!$A$1:$G$1,0))</f>
        <v>Exc</v>
      </c>
      <c r="J407" t="str">
        <f>INDEX(products!$A$1:$G$49, MATCH(orders!$D407, products!$A$1:$A$49,0), MATCH(orders!J$1,products!$A$1:$G$1,0))</f>
        <v>M</v>
      </c>
      <c r="K407" s="5">
        <f>INDEX(products!$A$1:$G$49, MATCH(orders!$D407, products!$A$1:$A$49,0), MATCH(orders!K$1,products!$A$1:$G$1,0))</f>
        <v>0.5</v>
      </c>
      <c r="L407" s="6">
        <f>INDEX(products!$A$1:$G$49, MATCH(orders!$D407, products!$A$1:$A$49,0), 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IF(_xlfn.XLOOKUP(C408,customers!$A$1:$A$1001,customers!$C407:$C1407,,0)=0,"",_xlfn.XLOOKUP(C408,customers!$A$1:$A$1001,customers!$C407:$C1407,,0))</f>
        <v>mglovermk@cnbc.com</v>
      </c>
      <c r="H408" s="2" t="str">
        <f>_xlfn.XLOOKUP(orders!C408,customers!$A$1:$A$1001,customers!$G$1:$G$1001,,0)</f>
        <v>United States</v>
      </c>
      <c r="I408" t="str">
        <f>INDEX(products!$A$1:$G$49, MATCH(orders!$D408, products!$A$1:$A$49,0), MATCH(orders!I$1,products!$A$1:$G$1,0))</f>
        <v>Exc</v>
      </c>
      <c r="J408" t="str">
        <f>INDEX(products!$A$1:$G$49, MATCH(orders!$D408, products!$A$1:$A$49,0), MATCH(orders!J$1,products!$A$1:$G$1,0))</f>
        <v>M</v>
      </c>
      <c r="K408" s="5">
        <f>INDEX(products!$A$1:$G$49, MATCH(orders!$D408, products!$A$1:$A$49,0), MATCH(orders!K$1,products!$A$1:$G$1,0))</f>
        <v>1</v>
      </c>
      <c r="L408" s="6">
        <f>INDEX(products!$A$1:$G$49, MATCH(orders!$D408, products!$A$1:$A$49,0), 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IF(_xlfn.XLOOKUP(C409,customers!$A$1:$A$1001,customers!$C408:$C1408,,0)=0,"",_xlfn.XLOOKUP(C409,customers!$A$1:$A$1001,customers!$C408:$C1408,,0))</f>
        <v>senefermm@blog.com</v>
      </c>
      <c r="H409" s="2" t="str">
        <f>_xlfn.XLOOKUP(orders!C409,customers!$A$1:$A$1001,customers!$G$1:$G$1001,,0)</f>
        <v>Ireland</v>
      </c>
      <c r="I409" t="str">
        <f>INDEX(products!$A$1:$G$49, MATCH(orders!$D409, products!$A$1:$A$49,0), MATCH(orders!I$1,products!$A$1:$G$1,0))</f>
        <v>Exc</v>
      </c>
      <c r="J409" t="str">
        <f>INDEX(products!$A$1:$G$49, MATCH(orders!$D409, products!$A$1:$A$49,0), MATCH(orders!J$1,products!$A$1:$G$1,0))</f>
        <v>M</v>
      </c>
      <c r="K409" s="5">
        <f>INDEX(products!$A$1:$G$49, MATCH(orders!$D409, products!$A$1:$A$49,0), MATCH(orders!K$1,products!$A$1:$G$1,0))</f>
        <v>0.5</v>
      </c>
      <c r="L409" s="6">
        <f>INDEX(products!$A$1:$G$49, MATCH(orders!$D409, products!$A$1:$A$49,0), 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IF(_xlfn.XLOOKUP(C410,customers!$A$1:$A$1001,customers!$C409:$C1409,,0)=0,"",_xlfn.XLOOKUP(C410,customers!$A$1:$A$1001,customers!$C409:$C1409,,0))</f>
        <v>mgundrymo@omniture.com</v>
      </c>
      <c r="H410" s="2" t="str">
        <f>_xlfn.XLOOKUP(orders!C410,customers!$A$1:$A$1001,customers!$G$1:$G$1001,,0)</f>
        <v>United States</v>
      </c>
      <c r="I410" t="str">
        <f>INDEX(products!$A$1:$G$49, MATCH(orders!$D410, products!$A$1:$A$49,0), MATCH(orders!I$1,products!$A$1:$G$1,0))</f>
        <v>Ara</v>
      </c>
      <c r="J410" t="str">
        <f>INDEX(products!$A$1:$G$49, MATCH(orders!$D410, products!$A$1:$A$49,0), MATCH(orders!J$1,products!$A$1:$G$1,0))</f>
        <v>M</v>
      </c>
      <c r="K410" s="5">
        <f>INDEX(products!$A$1:$G$49, MATCH(orders!$D410, products!$A$1:$A$49,0), MATCH(orders!K$1,products!$A$1:$G$1,0))</f>
        <v>2.5</v>
      </c>
      <c r="L410" s="6">
        <f>INDEX(products!$A$1:$G$49, MATCH(orders!$D410, products!$A$1:$A$49,0), 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IF(_xlfn.XLOOKUP(C411,customers!$A$1:$A$1001,customers!$C410:$C1410,,0)=0,"",_xlfn.XLOOKUP(C411,customers!$A$1:$A$1001,customers!$C410:$C1410,,0))</f>
        <v/>
      </c>
      <c r="H411" s="2" t="str">
        <f>_xlfn.XLOOKUP(orders!C411,customers!$A$1:$A$1001,customers!$G$1:$G$1001,,0)</f>
        <v>Ireland</v>
      </c>
      <c r="I411" t="str">
        <f>INDEX(products!$A$1:$G$49, MATCH(orders!$D411, products!$A$1:$A$49,0), MATCH(orders!I$1,products!$A$1:$G$1,0))</f>
        <v>Lib</v>
      </c>
      <c r="J411" t="str">
        <f>INDEX(products!$A$1:$G$49, MATCH(orders!$D411, products!$A$1:$A$49,0), MATCH(orders!J$1,products!$A$1:$G$1,0))</f>
        <v>L</v>
      </c>
      <c r="K411" s="5">
        <f>INDEX(products!$A$1:$G$49, MATCH(orders!$D411, products!$A$1:$A$49,0), MATCH(orders!K$1,products!$A$1:$G$1,0))</f>
        <v>1</v>
      </c>
      <c r="L411" s="6">
        <f>INDEX(products!$A$1:$G$49, MATCH(orders!$D411, products!$A$1:$A$49,0), 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IF(_xlfn.XLOOKUP(C412,customers!$A$1:$A$1001,customers!$C411:$C1411,,0)=0,"",_xlfn.XLOOKUP(C412,customers!$A$1:$A$1001,customers!$C411:$C1411,,0))</f>
        <v>estentonms@google.it</v>
      </c>
      <c r="H412" s="2" t="str">
        <f>_xlfn.XLOOKUP(orders!C412,customers!$A$1:$A$1001,customers!$G$1:$G$1001,,0)</f>
        <v>United States</v>
      </c>
      <c r="I412" t="str">
        <f>INDEX(products!$A$1:$G$49, MATCH(orders!$D412, products!$A$1:$A$49,0), MATCH(orders!I$1,products!$A$1:$G$1,0))</f>
        <v>Ara</v>
      </c>
      <c r="J412" t="str">
        <f>INDEX(products!$A$1:$G$49, MATCH(orders!$D412, products!$A$1:$A$49,0), MATCH(orders!J$1,products!$A$1:$G$1,0))</f>
        <v>L</v>
      </c>
      <c r="K412" s="5">
        <f>INDEX(products!$A$1:$G$49, MATCH(orders!$D412, products!$A$1:$A$49,0), MATCH(orders!K$1,products!$A$1:$G$1,0))</f>
        <v>0.2</v>
      </c>
      <c r="L412" s="6">
        <f>INDEX(products!$A$1:$G$49, MATCH(orders!$D412, products!$A$1:$A$49,0), 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IF(_xlfn.XLOOKUP(C413,customers!$A$1:$A$1001,customers!$C412:$C1412,,0)=0,"",_xlfn.XLOOKUP(C413,customers!$A$1:$A$1001,customers!$C412:$C1412,,0))</f>
        <v>lmacmanusmu@imdb.com</v>
      </c>
      <c r="H413" s="2" t="str">
        <f>_xlfn.XLOOKUP(orders!C413,customers!$A$1:$A$1001,customers!$G$1:$G$1001,,0)</f>
        <v>United States</v>
      </c>
      <c r="I413" t="str">
        <f>INDEX(products!$A$1:$G$49, MATCH(orders!$D413, products!$A$1:$A$49,0), MATCH(orders!I$1,products!$A$1:$G$1,0))</f>
        <v>Lib</v>
      </c>
      <c r="J413" t="str">
        <f>INDEX(products!$A$1:$G$49, MATCH(orders!$D413, products!$A$1:$A$49,0), MATCH(orders!J$1,products!$A$1:$G$1,0))</f>
        <v>M</v>
      </c>
      <c r="K413" s="5">
        <f>INDEX(products!$A$1:$G$49, MATCH(orders!$D413, products!$A$1:$A$49,0), MATCH(orders!K$1,products!$A$1:$G$1,0))</f>
        <v>1</v>
      </c>
      <c r="L413" s="6">
        <f>INDEX(products!$A$1:$G$49, MATCH(orders!$D413, products!$A$1:$A$49,0), 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IF(_xlfn.XLOOKUP(C414,customers!$A$1:$A$1001,customers!$C413:$C1413,,0)=0,"",_xlfn.XLOOKUP(C414,customers!$A$1:$A$1001,customers!$C413:$C1413,,0))</f>
        <v>cbournermw@chronoengine.com</v>
      </c>
      <c r="H414" s="2" t="str">
        <f>_xlfn.XLOOKUP(orders!C414,customers!$A$1:$A$1001,customers!$G$1:$G$1001,,0)</f>
        <v>United States</v>
      </c>
      <c r="I414" t="str">
        <f>INDEX(products!$A$1:$G$49, MATCH(orders!$D414, products!$A$1:$A$49,0), MATCH(orders!I$1,products!$A$1:$G$1,0))</f>
        <v>Ara</v>
      </c>
      <c r="J414" t="str">
        <f>INDEX(products!$A$1:$G$49, MATCH(orders!$D414, products!$A$1:$A$49,0), MATCH(orders!J$1,products!$A$1:$G$1,0))</f>
        <v>M</v>
      </c>
      <c r="K414" s="5">
        <f>INDEX(products!$A$1:$G$49, MATCH(orders!$D414, products!$A$1:$A$49,0), MATCH(orders!K$1,products!$A$1:$G$1,0))</f>
        <v>1</v>
      </c>
      <c r="L414" s="6">
        <f>INDEX(products!$A$1:$G$49, MATCH(orders!$D414, products!$A$1:$A$49,0), 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IF(_xlfn.XLOOKUP(C415,customers!$A$1:$A$1001,customers!$C414:$C1414,,0)=0,"",_xlfn.XLOOKUP(C415,customers!$A$1:$A$1001,customers!$C414:$C1414,,0))</f>
        <v>kheddanmy@icq.com</v>
      </c>
      <c r="H415" s="2" t="str">
        <f>_xlfn.XLOOKUP(orders!C415,customers!$A$1:$A$1001,customers!$G$1:$G$1001,,0)</f>
        <v>United States</v>
      </c>
      <c r="I415" t="str">
        <f>INDEX(products!$A$1:$G$49, MATCH(orders!$D415, products!$A$1:$A$49,0), MATCH(orders!I$1,products!$A$1:$G$1,0))</f>
        <v>Lib</v>
      </c>
      <c r="J415" t="str">
        <f>INDEX(products!$A$1:$G$49, MATCH(orders!$D415, products!$A$1:$A$49,0), MATCH(orders!J$1,products!$A$1:$G$1,0))</f>
        <v>L</v>
      </c>
      <c r="K415" s="5">
        <f>INDEX(products!$A$1:$G$49, MATCH(orders!$D415, products!$A$1:$A$49,0), MATCH(orders!K$1,products!$A$1:$G$1,0))</f>
        <v>2.5</v>
      </c>
      <c r="L415" s="6">
        <f>INDEX(products!$A$1:$G$49, MATCH(orders!$D415, products!$A$1:$A$49,0), 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IF(_xlfn.XLOOKUP(C416,customers!$A$1:$A$1001,customers!$C415:$C1415,,0)=0,"",_xlfn.XLOOKUP(C416,customers!$A$1:$A$1001,customers!$C415:$C1415,,0))</f>
        <v>aroubertn0@tmall.com</v>
      </c>
      <c r="H416" s="2" t="str">
        <f>_xlfn.XLOOKUP(orders!C416,customers!$A$1:$A$1001,customers!$G$1:$G$1001,,0)</f>
        <v>United States</v>
      </c>
      <c r="I416" t="str">
        <f>INDEX(products!$A$1:$G$49, MATCH(orders!$D416, products!$A$1:$A$49,0), MATCH(orders!I$1,products!$A$1:$G$1,0))</f>
        <v>Rob</v>
      </c>
      <c r="J416" t="str">
        <f>INDEX(products!$A$1:$G$49, MATCH(orders!$D416, products!$A$1:$A$49,0), MATCH(orders!J$1,products!$A$1:$G$1,0))</f>
        <v>L</v>
      </c>
      <c r="K416" s="5">
        <f>INDEX(products!$A$1:$G$49, MATCH(orders!$D416, products!$A$1:$A$49,0), MATCH(orders!K$1,products!$A$1:$G$1,0))</f>
        <v>0.2</v>
      </c>
      <c r="L416" s="6">
        <f>INDEX(products!$A$1:$G$49, MATCH(orders!$D416, products!$A$1:$A$49,0), 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IF(_xlfn.XLOOKUP(C417,customers!$A$1:$A$1001,customers!$C416:$C1416,,0)=0,"",_xlfn.XLOOKUP(C417,customers!$A$1:$A$1001,customers!$C416:$C1416,,0))</f>
        <v>hrainforthn2@blog.com</v>
      </c>
      <c r="H417" s="2" t="str">
        <f>_xlfn.XLOOKUP(orders!C417,customers!$A$1:$A$1001,customers!$G$1:$G$1001,,0)</f>
        <v>United States</v>
      </c>
      <c r="I417" t="str">
        <f>INDEX(products!$A$1:$G$49, MATCH(orders!$D417, products!$A$1:$A$49,0), MATCH(orders!I$1,products!$A$1:$G$1,0))</f>
        <v>Rob</v>
      </c>
      <c r="J417" t="str">
        <f>INDEX(products!$A$1:$G$49, MATCH(orders!$D417, products!$A$1:$A$49,0), MATCH(orders!J$1,products!$A$1:$G$1,0))</f>
        <v>M</v>
      </c>
      <c r="K417" s="5">
        <f>INDEX(products!$A$1:$G$49, MATCH(orders!$D417, products!$A$1:$A$49,0), MATCH(orders!K$1,products!$A$1:$G$1,0))</f>
        <v>0.2</v>
      </c>
      <c r="L417" s="6">
        <f>INDEX(products!$A$1:$G$49, MATCH(orders!$D417, products!$A$1:$A$49,0), 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IF(_xlfn.XLOOKUP(C418,customers!$A$1:$A$1001,customers!$C417:$C1417,,0)=0,"",_xlfn.XLOOKUP(C418,customers!$A$1:$A$1001,customers!$C417:$C1417,,0))</f>
        <v>ijespern4@theglobeandmail.com</v>
      </c>
      <c r="H418" s="2" t="str">
        <f>_xlfn.XLOOKUP(orders!C418,customers!$A$1:$A$1001,customers!$G$1:$G$1001,,0)</f>
        <v>United States</v>
      </c>
      <c r="I418" t="str">
        <f>INDEX(products!$A$1:$G$49, MATCH(orders!$D418, products!$A$1:$A$49,0), MATCH(orders!I$1,products!$A$1:$G$1,0))</f>
        <v>Ara</v>
      </c>
      <c r="J418" t="str">
        <f>INDEX(products!$A$1:$G$49, MATCH(orders!$D418, products!$A$1:$A$49,0), MATCH(orders!J$1,products!$A$1:$G$1,0))</f>
        <v>L</v>
      </c>
      <c r="K418" s="5">
        <f>INDEX(products!$A$1:$G$49, MATCH(orders!$D418, products!$A$1:$A$49,0), MATCH(orders!K$1,products!$A$1:$G$1,0))</f>
        <v>0.5</v>
      </c>
      <c r="L418" s="6">
        <f>INDEX(products!$A$1:$G$49, MATCH(orders!$D418, products!$A$1:$A$49,0), 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IF(_xlfn.XLOOKUP(C419,customers!$A$1:$A$1001,customers!$C418:$C1418,,0)=0,"",_xlfn.XLOOKUP(C419,customers!$A$1:$A$1001,customers!$C418:$C1418,,0))</f>
        <v>nbroomern6@examiner.com</v>
      </c>
      <c r="H419" s="2" t="str">
        <f>_xlfn.XLOOKUP(orders!C419,customers!$A$1:$A$1001,customers!$G$1:$G$1001,,0)</f>
        <v>United States</v>
      </c>
      <c r="I419" t="str">
        <f>INDEX(products!$A$1:$G$49, MATCH(orders!$D419, products!$A$1:$A$49,0), MATCH(orders!I$1,products!$A$1:$G$1,0))</f>
        <v>Ara</v>
      </c>
      <c r="J419" t="str">
        <f>INDEX(products!$A$1:$G$49, MATCH(orders!$D419, products!$A$1:$A$49,0), MATCH(orders!J$1,products!$A$1:$G$1,0))</f>
        <v>L</v>
      </c>
      <c r="K419" s="5">
        <f>INDEX(products!$A$1:$G$49, MATCH(orders!$D419, products!$A$1:$A$49,0), MATCH(orders!K$1,products!$A$1:$G$1,0))</f>
        <v>2.5</v>
      </c>
      <c r="L419" s="6">
        <f>INDEX(products!$A$1:$G$49, MATCH(orders!$D419, products!$A$1:$A$49,0), 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IF(_xlfn.XLOOKUP(C420,customers!$A$1:$A$1001,customers!$C419:$C1419,,0)=0,"",_xlfn.XLOOKUP(C420,customers!$A$1:$A$1001,customers!$C419:$C1419,,0))</f>
        <v>fhabberghamn8@discovery.com</v>
      </c>
      <c r="H420" s="2" t="str">
        <f>_xlfn.XLOOKUP(orders!C420,customers!$A$1:$A$1001,customers!$G$1:$G$1001,,0)</f>
        <v>United States</v>
      </c>
      <c r="I420" t="str">
        <f>INDEX(products!$A$1:$G$49, MATCH(orders!$D420, products!$A$1:$A$49,0), MATCH(orders!I$1,products!$A$1:$G$1,0))</f>
        <v>Ara</v>
      </c>
      <c r="J420" t="str">
        <f>INDEX(products!$A$1:$G$49, MATCH(orders!$D420, products!$A$1:$A$49,0), MATCH(orders!J$1,products!$A$1:$G$1,0))</f>
        <v>L</v>
      </c>
      <c r="K420" s="5">
        <f>INDEX(products!$A$1:$G$49, MATCH(orders!$D420, products!$A$1:$A$49,0), MATCH(orders!K$1,products!$A$1:$G$1,0))</f>
        <v>2.5</v>
      </c>
      <c r="L420" s="6">
        <f>INDEX(products!$A$1:$G$49, MATCH(orders!$D420, products!$A$1:$A$49,0), 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IF(_xlfn.XLOOKUP(C421,customers!$A$1:$A$1001,customers!$C420:$C1420,,0)=0,"",_xlfn.XLOOKUP(C421,customers!$A$1:$A$1001,customers!$C420:$C1420,,0))</f>
        <v>ravrashinna@tamu.edu</v>
      </c>
      <c r="H421" s="2" t="str">
        <f>_xlfn.XLOOKUP(orders!C421,customers!$A$1:$A$1001,customers!$G$1:$G$1001,,0)</f>
        <v>United States</v>
      </c>
      <c r="I421" t="str">
        <f>INDEX(products!$A$1:$G$49, MATCH(orders!$D421, products!$A$1:$A$49,0), MATCH(orders!I$1,products!$A$1:$G$1,0))</f>
        <v>Lib</v>
      </c>
      <c r="J421" t="str">
        <f>INDEX(products!$A$1:$G$49, MATCH(orders!$D421, products!$A$1:$A$49,0), MATCH(orders!J$1,products!$A$1:$G$1,0))</f>
        <v>M</v>
      </c>
      <c r="K421" s="5">
        <f>INDEX(products!$A$1:$G$49, MATCH(orders!$D421, products!$A$1:$A$49,0), MATCH(orders!K$1,products!$A$1:$G$1,0))</f>
        <v>0.5</v>
      </c>
      <c r="L421" s="6">
        <f>INDEX(products!$A$1:$G$49, MATCH(orders!$D421, products!$A$1:$A$49,0), 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IF(_xlfn.XLOOKUP(C422,customers!$A$1:$A$1001,customers!$C421:$C1421,,0)=0,"",_xlfn.XLOOKUP(C422,customers!$A$1:$A$1001,customers!$C421:$C1421,,0))</f>
        <v>jgippesm0@cloudflare.com</v>
      </c>
      <c r="H422" s="2" t="str">
        <f>_xlfn.XLOOKUP(orders!C422,customers!$A$1:$A$1001,customers!$G$1:$G$1001,,0)</f>
        <v>United States</v>
      </c>
      <c r="I422" t="str">
        <f>INDEX(products!$A$1:$G$49, MATCH(orders!$D422, products!$A$1:$A$49,0), MATCH(orders!I$1,products!$A$1:$G$1,0))</f>
        <v>Lib</v>
      </c>
      <c r="J422" t="str">
        <f>INDEX(products!$A$1:$G$49, MATCH(orders!$D422, products!$A$1:$A$49,0), MATCH(orders!J$1,products!$A$1:$G$1,0))</f>
        <v>D</v>
      </c>
      <c r="K422" s="5">
        <f>INDEX(products!$A$1:$G$49, MATCH(orders!$D422, products!$A$1:$A$49,0), MATCH(orders!K$1,products!$A$1:$G$1,0))</f>
        <v>0.5</v>
      </c>
      <c r="L422" s="6">
        <f>INDEX(products!$A$1:$G$49, MATCH(orders!$D422, products!$A$1:$A$49,0), 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IF(_xlfn.XLOOKUP(C423,customers!$A$1:$A$1001,customers!$C422:$C1422,,0)=0,"",_xlfn.XLOOKUP(C423,customers!$A$1:$A$1001,customers!$C422:$C1422,,0))</f>
        <v>lwhittleseem1@e-recht24.de</v>
      </c>
      <c r="H423" s="2" t="str">
        <f>_xlfn.XLOOKUP(orders!C423,customers!$A$1:$A$1001,customers!$G$1:$G$1001,,0)</f>
        <v>United States</v>
      </c>
      <c r="I423" t="str">
        <f>INDEX(products!$A$1:$G$49, MATCH(orders!$D423, products!$A$1:$A$49,0), MATCH(orders!I$1,products!$A$1:$G$1,0))</f>
        <v>Ara</v>
      </c>
      <c r="J423" t="str">
        <f>INDEX(products!$A$1:$G$49, MATCH(orders!$D423, products!$A$1:$A$49,0), MATCH(orders!J$1,products!$A$1:$G$1,0))</f>
        <v>D</v>
      </c>
      <c r="K423" s="5">
        <f>INDEX(products!$A$1:$G$49, MATCH(orders!$D423, products!$A$1:$A$49,0), MATCH(orders!K$1,products!$A$1:$G$1,0))</f>
        <v>2.5</v>
      </c>
      <c r="L423" s="6">
        <f>INDEX(products!$A$1:$G$49, MATCH(orders!$D423, products!$A$1:$A$49,0), 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IF(_xlfn.XLOOKUP(C424,customers!$A$1:$A$1001,customers!$C423:$C1423,,0)=0,"",_xlfn.XLOOKUP(C424,customers!$A$1:$A$1001,customers!$C423:$C1423,,0))</f>
        <v>agladhillng@stanford.edu</v>
      </c>
      <c r="H424" s="2" t="str">
        <f>_xlfn.XLOOKUP(orders!C424,customers!$A$1:$A$1001,customers!$G$1:$G$1001,,0)</f>
        <v>United States</v>
      </c>
      <c r="I424" t="str">
        <f>INDEX(products!$A$1:$G$49, MATCH(orders!$D424, products!$A$1:$A$49,0), MATCH(orders!I$1,products!$A$1:$G$1,0))</f>
        <v>Ara</v>
      </c>
      <c r="J424" t="str">
        <f>INDEX(products!$A$1:$G$49, MATCH(orders!$D424, products!$A$1:$A$49,0), MATCH(orders!J$1,products!$A$1:$G$1,0))</f>
        <v>D</v>
      </c>
      <c r="K424" s="5">
        <f>INDEX(products!$A$1:$G$49, MATCH(orders!$D424, products!$A$1:$A$49,0), MATCH(orders!K$1,products!$A$1:$G$1,0))</f>
        <v>0.5</v>
      </c>
      <c r="L424" s="6">
        <f>INDEX(products!$A$1:$G$49, MATCH(orders!$D424, products!$A$1:$A$49,0), 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IF(_xlfn.XLOOKUP(C425,customers!$A$1:$A$1001,customers!$C424:$C1424,,0)=0,"",_xlfn.XLOOKUP(C425,customers!$A$1:$A$1001,customers!$C424:$C1424,,0))</f>
        <v/>
      </c>
      <c r="H425" s="2" t="str">
        <f>_xlfn.XLOOKUP(orders!C425,customers!$A$1:$A$1001,customers!$G$1:$G$1001,,0)</f>
        <v>United States</v>
      </c>
      <c r="I425" t="str">
        <f>INDEX(products!$A$1:$G$49, MATCH(orders!$D425, products!$A$1:$A$49,0), MATCH(orders!I$1,products!$A$1:$G$1,0))</f>
        <v>Rob</v>
      </c>
      <c r="J425" t="str">
        <f>INDEX(products!$A$1:$G$49, MATCH(orders!$D425, products!$A$1:$A$49,0), MATCH(orders!J$1,products!$A$1:$G$1,0))</f>
        <v>M</v>
      </c>
      <c r="K425" s="5">
        <f>INDEX(products!$A$1:$G$49, MATCH(orders!$D425, products!$A$1:$A$49,0), MATCH(orders!K$1,products!$A$1:$G$1,0))</f>
        <v>0.5</v>
      </c>
      <c r="L425" s="6">
        <f>INDEX(products!$A$1:$G$49, MATCH(orders!$D425, products!$A$1:$A$49,0), 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IF(_xlfn.XLOOKUP(C426,customers!$A$1:$A$1001,customers!$C425:$C1425,,0)=0,"",_xlfn.XLOOKUP(C426,customers!$A$1:$A$1001,customers!$C425:$C1425,,0))</f>
        <v/>
      </c>
      <c r="H426" s="2" t="str">
        <f>_xlfn.XLOOKUP(orders!C426,customers!$A$1:$A$1001,customers!$G$1:$G$1001,,0)</f>
        <v>United States</v>
      </c>
      <c r="I426" t="str">
        <f>INDEX(products!$A$1:$G$49, MATCH(orders!$D426, products!$A$1:$A$49,0), MATCH(orders!I$1,products!$A$1:$G$1,0))</f>
        <v>Exc</v>
      </c>
      <c r="J426" t="str">
        <f>INDEX(products!$A$1:$G$49, MATCH(orders!$D426, products!$A$1:$A$49,0), MATCH(orders!J$1,products!$A$1:$G$1,0))</f>
        <v>L</v>
      </c>
      <c r="K426" s="5">
        <f>INDEX(products!$A$1:$G$49, MATCH(orders!$D426, products!$A$1:$A$49,0), MATCH(orders!K$1,products!$A$1:$G$1,0))</f>
        <v>0.5</v>
      </c>
      <c r="L426" s="6">
        <f>INDEX(products!$A$1:$G$49, MATCH(orders!$D426, products!$A$1:$A$49,0), 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IF(_xlfn.XLOOKUP(C427,customers!$A$1:$A$1001,customers!$C426:$C1426,,0)=0,"",_xlfn.XLOOKUP(C427,customers!$A$1:$A$1001,customers!$C426:$C1426,,0))</f>
        <v>bjevonnm@feedburner.com</v>
      </c>
      <c r="H427" s="2" t="str">
        <f>_xlfn.XLOOKUP(orders!C427,customers!$A$1:$A$1001,customers!$G$1:$G$1001,,0)</f>
        <v>United States</v>
      </c>
      <c r="I427" t="str">
        <f>INDEX(products!$A$1:$G$49, MATCH(orders!$D427, products!$A$1:$A$49,0), MATCH(orders!I$1,products!$A$1:$G$1,0))</f>
        <v>Rob</v>
      </c>
      <c r="J427" t="str">
        <f>INDEX(products!$A$1:$G$49, MATCH(orders!$D427, products!$A$1:$A$49,0), MATCH(orders!J$1,products!$A$1:$G$1,0))</f>
        <v>D</v>
      </c>
      <c r="K427" s="5">
        <f>INDEX(products!$A$1:$G$49, MATCH(orders!$D427, products!$A$1:$A$49,0), MATCH(orders!K$1,products!$A$1:$G$1,0))</f>
        <v>1</v>
      </c>
      <c r="L427" s="6">
        <f>INDEX(products!$A$1:$G$49, MATCH(orders!$D427, products!$A$1:$A$49,0), 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IF(_xlfn.XLOOKUP(C428,customers!$A$1:$A$1001,customers!$C427:$C1427,,0)=0,"",_xlfn.XLOOKUP(C428,customers!$A$1:$A$1001,customers!$C427:$C1427,,0))</f>
        <v>bgaishno@altervista.org</v>
      </c>
      <c r="H428" s="2" t="str">
        <f>_xlfn.XLOOKUP(orders!C428,customers!$A$1:$A$1001,customers!$G$1:$G$1001,,0)</f>
        <v>Ireland</v>
      </c>
      <c r="I428" t="str">
        <f>INDEX(products!$A$1:$G$49, MATCH(orders!$D428, products!$A$1:$A$49,0), MATCH(orders!I$1,products!$A$1:$G$1,0))</f>
        <v>Rob</v>
      </c>
      <c r="J428" t="str">
        <f>INDEX(products!$A$1:$G$49, MATCH(orders!$D428, products!$A$1:$A$49,0), MATCH(orders!J$1,products!$A$1:$G$1,0))</f>
        <v>L</v>
      </c>
      <c r="K428" s="5">
        <f>INDEX(products!$A$1:$G$49, MATCH(orders!$D428, products!$A$1:$A$49,0), MATCH(orders!K$1,products!$A$1:$G$1,0))</f>
        <v>0.2</v>
      </c>
      <c r="L428" s="6">
        <f>INDEX(products!$A$1:$G$49, MATCH(orders!$D428, products!$A$1:$A$49,0), 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IF(_xlfn.XLOOKUP(C429,customers!$A$1:$A$1001,customers!$C428:$C1428,,0)=0,"",_xlfn.XLOOKUP(C429,customers!$A$1:$A$1001,customers!$C428:$C1428,,0))</f>
        <v>smorrallnq@answers.com</v>
      </c>
      <c r="H429" s="2" t="str">
        <f>_xlfn.XLOOKUP(orders!C429,customers!$A$1:$A$1001,customers!$G$1:$G$1001,,0)</f>
        <v>United States</v>
      </c>
      <c r="I429" t="str">
        <f>INDEX(products!$A$1:$G$49, MATCH(orders!$D429, products!$A$1:$A$49,0), MATCH(orders!I$1,products!$A$1:$G$1,0))</f>
        <v>Ara</v>
      </c>
      <c r="J429" t="str">
        <f>INDEX(products!$A$1:$G$49, MATCH(orders!$D429, products!$A$1:$A$49,0), MATCH(orders!J$1,products!$A$1:$G$1,0))</f>
        <v>M</v>
      </c>
      <c r="K429" s="5">
        <f>INDEX(products!$A$1:$G$49, MATCH(orders!$D429, products!$A$1:$A$49,0), MATCH(orders!K$1,products!$A$1:$G$1,0))</f>
        <v>2.5</v>
      </c>
      <c r="L429" s="6">
        <f>INDEX(products!$A$1:$G$49, MATCH(orders!$D429, products!$A$1:$A$49,0), 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IF(_xlfn.XLOOKUP(C430,customers!$A$1:$A$1001,customers!$C429:$C1429,,0)=0,"",_xlfn.XLOOKUP(C430,customers!$A$1:$A$1001,customers!$C429:$C1429,,0))</f>
        <v>kwesselns@wikispaces.com</v>
      </c>
      <c r="H430" s="2" t="str">
        <f>_xlfn.XLOOKUP(orders!C430,customers!$A$1:$A$1001,customers!$G$1:$G$1001,,0)</f>
        <v>United States</v>
      </c>
      <c r="I430" t="str">
        <f>INDEX(products!$A$1:$G$49, MATCH(orders!$D430, products!$A$1:$A$49,0), MATCH(orders!I$1,products!$A$1:$G$1,0))</f>
        <v>Rob</v>
      </c>
      <c r="J430" t="str">
        <f>INDEX(products!$A$1:$G$49, MATCH(orders!$D430, products!$A$1:$A$49,0), MATCH(orders!J$1,products!$A$1:$G$1,0))</f>
        <v>L</v>
      </c>
      <c r="K430" s="5">
        <f>INDEX(products!$A$1:$G$49, MATCH(orders!$D430, products!$A$1:$A$49,0), MATCH(orders!K$1,products!$A$1:$G$1,0))</f>
        <v>1</v>
      </c>
      <c r="L430" s="6">
        <f>INDEX(products!$A$1:$G$49, MATCH(orders!$D430, products!$A$1:$A$49,0), 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IF(_xlfn.XLOOKUP(C431,customers!$A$1:$A$1001,customers!$C430:$C1430,,0)=0,"",_xlfn.XLOOKUP(C431,customers!$A$1:$A$1001,customers!$C430:$C1430,,0))</f>
        <v>btartem9@aol.com</v>
      </c>
      <c r="H431" s="2" t="str">
        <f>_xlfn.XLOOKUP(orders!C431,customers!$A$1:$A$1001,customers!$G$1:$G$1001,,0)</f>
        <v>United States</v>
      </c>
      <c r="I431" t="str">
        <f>INDEX(products!$A$1:$G$49, MATCH(orders!$D431, products!$A$1:$A$49,0), MATCH(orders!I$1,products!$A$1:$G$1,0))</f>
        <v>Ara</v>
      </c>
      <c r="J431" t="str">
        <f>INDEX(products!$A$1:$G$49, MATCH(orders!$D431, products!$A$1:$A$49,0), MATCH(orders!J$1,products!$A$1:$G$1,0))</f>
        <v>L</v>
      </c>
      <c r="K431" s="5">
        <f>INDEX(products!$A$1:$G$49, MATCH(orders!$D431, products!$A$1:$A$49,0), MATCH(orders!K$1,products!$A$1:$G$1,0))</f>
        <v>1</v>
      </c>
      <c r="L431" s="6">
        <f>INDEX(products!$A$1:$G$49, MATCH(orders!$D431, products!$A$1:$A$49,0), 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IF(_xlfn.XLOOKUP(C432,customers!$A$1:$A$1001,customers!$C431:$C1431,,0)=0,"",_xlfn.XLOOKUP(C432,customers!$A$1:$A$1001,customers!$C431:$C1431,,0))</f>
        <v/>
      </c>
      <c r="H432" s="2" t="str">
        <f>_xlfn.XLOOKUP(orders!C432,customers!$A$1:$A$1001,customers!$G$1:$G$1001,,0)</f>
        <v>United States</v>
      </c>
      <c r="I432" t="str">
        <f>INDEX(products!$A$1:$G$49, MATCH(orders!$D432, products!$A$1:$A$49,0), MATCH(orders!I$1,products!$A$1:$G$1,0))</f>
        <v>Rob</v>
      </c>
      <c r="J432" t="str">
        <f>INDEX(products!$A$1:$G$49, MATCH(orders!$D432, products!$A$1:$A$49,0), MATCH(orders!J$1,products!$A$1:$G$1,0))</f>
        <v>D</v>
      </c>
      <c r="K432" s="5">
        <f>INDEX(products!$A$1:$G$49, MATCH(orders!$D432, products!$A$1:$A$49,0), MATCH(orders!K$1,products!$A$1:$G$1,0))</f>
        <v>0.2</v>
      </c>
      <c r="L432" s="6">
        <f>INDEX(products!$A$1:$G$49, MATCH(orders!$D432, products!$A$1:$A$49,0), 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IF(_xlfn.XLOOKUP(C433,customers!$A$1:$A$1001,customers!$C432:$C1432,,0)=0,"",_xlfn.XLOOKUP(C433,customers!$A$1:$A$1001,customers!$C432:$C1432,,0))</f>
        <v>goatsny@live.com</v>
      </c>
      <c r="H433" s="2" t="str">
        <f>_xlfn.XLOOKUP(orders!C433,customers!$A$1:$A$1001,customers!$G$1:$G$1001,,0)</f>
        <v>Ireland</v>
      </c>
      <c r="I433" t="str">
        <f>INDEX(products!$A$1:$G$49, MATCH(orders!$D433, products!$A$1:$A$49,0), MATCH(orders!I$1,products!$A$1:$G$1,0))</f>
        <v>Exc</v>
      </c>
      <c r="J433" t="str">
        <f>INDEX(products!$A$1:$G$49, MATCH(orders!$D433, products!$A$1:$A$49,0), MATCH(orders!J$1,products!$A$1:$G$1,0))</f>
        <v>D</v>
      </c>
      <c r="K433" s="5">
        <f>INDEX(products!$A$1:$G$49, MATCH(orders!$D433, products!$A$1:$A$49,0), MATCH(orders!K$1,products!$A$1:$G$1,0))</f>
        <v>2.5</v>
      </c>
      <c r="L433" s="6">
        <f>INDEX(products!$A$1:$G$49, MATCH(orders!$D433, products!$A$1:$A$49,0), 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IF(_xlfn.XLOOKUP(C434,customers!$A$1:$A$1001,customers!$C433:$C1433,,0)=0,"",_xlfn.XLOOKUP(C434,customers!$A$1:$A$1001,customers!$C433:$C1433,,0))</f>
        <v>rpysono0@constantcontact.com</v>
      </c>
      <c r="H434" s="2" t="str">
        <f>_xlfn.XLOOKUP(orders!C434,customers!$A$1:$A$1001,customers!$G$1:$G$1001,,0)</f>
        <v>United States</v>
      </c>
      <c r="I434" t="str">
        <f>INDEX(products!$A$1:$G$49, MATCH(orders!$D434, products!$A$1:$A$49,0), MATCH(orders!I$1,products!$A$1:$G$1,0))</f>
        <v>Ara</v>
      </c>
      <c r="J434" t="str">
        <f>INDEX(products!$A$1:$G$49, MATCH(orders!$D434, products!$A$1:$A$49,0), MATCH(orders!J$1,products!$A$1:$G$1,0))</f>
        <v>M</v>
      </c>
      <c r="K434" s="5">
        <f>INDEX(products!$A$1:$G$49, MATCH(orders!$D434, products!$A$1:$A$49,0), MATCH(orders!K$1,products!$A$1:$G$1,0))</f>
        <v>1</v>
      </c>
      <c r="L434" s="6">
        <f>INDEX(products!$A$1:$G$49, MATCH(orders!$D434, products!$A$1:$A$49,0), 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IF(_xlfn.XLOOKUP(C435,customers!$A$1:$A$1001,customers!$C434:$C1434,,0)=0,"",_xlfn.XLOOKUP(C435,customers!$A$1:$A$1001,customers!$C434:$C1434,,0))</f>
        <v>rtreachero2@usa.gov</v>
      </c>
      <c r="H435" s="2" t="str">
        <f>_xlfn.XLOOKUP(orders!C435,customers!$A$1:$A$1001,customers!$G$1:$G$1001,,0)</f>
        <v>United States</v>
      </c>
      <c r="I435" t="str">
        <f>INDEX(products!$A$1:$G$49, MATCH(orders!$D435, products!$A$1:$A$49,0), MATCH(orders!I$1,products!$A$1:$G$1,0))</f>
        <v>Lib</v>
      </c>
      <c r="J435" t="str">
        <f>INDEX(products!$A$1:$G$49, MATCH(orders!$D435, products!$A$1:$A$49,0), MATCH(orders!J$1,products!$A$1:$G$1,0))</f>
        <v>M</v>
      </c>
      <c r="K435" s="5">
        <f>INDEX(products!$A$1:$G$49, MATCH(orders!$D435, products!$A$1:$A$49,0), MATCH(orders!K$1,products!$A$1:$G$1,0))</f>
        <v>2.5</v>
      </c>
      <c r="L435" s="6">
        <f>INDEX(products!$A$1:$G$49, MATCH(orders!$D435, products!$A$1:$A$49,0), 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IF(_xlfn.XLOOKUP(C436,customers!$A$1:$A$1001,customers!$C435:$C1435,,0)=0,"",_xlfn.XLOOKUP(C436,customers!$A$1:$A$1001,customers!$C435:$C1435,,0))</f>
        <v>mpalleskeo4@nyu.edu</v>
      </c>
      <c r="H436" s="2" t="str">
        <f>_xlfn.XLOOKUP(orders!C436,customers!$A$1:$A$1001,customers!$G$1:$G$1001,,0)</f>
        <v>United States</v>
      </c>
      <c r="I436" t="str">
        <f>INDEX(products!$A$1:$G$49, MATCH(orders!$D436, products!$A$1:$A$49,0), MATCH(orders!I$1,products!$A$1:$G$1,0))</f>
        <v>Ara</v>
      </c>
      <c r="J436" t="str">
        <f>INDEX(products!$A$1:$G$49, MATCH(orders!$D436, products!$A$1:$A$49,0), MATCH(orders!J$1,products!$A$1:$G$1,0))</f>
        <v>M</v>
      </c>
      <c r="K436" s="5">
        <f>INDEX(products!$A$1:$G$49, MATCH(orders!$D436, products!$A$1:$A$49,0), MATCH(orders!K$1,products!$A$1:$G$1,0))</f>
        <v>1</v>
      </c>
      <c r="L436" s="6">
        <f>INDEX(products!$A$1:$G$49, MATCH(orders!$D436, products!$A$1:$A$49,0), 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IF(_xlfn.XLOOKUP(C437,customers!$A$1:$A$1001,customers!$C436:$C1436,,0)=0,"",_xlfn.XLOOKUP(C437,customers!$A$1:$A$1001,customers!$C436:$C1436,,0))</f>
        <v>fantcliffeo6@amazon.co.jp</v>
      </c>
      <c r="H437" s="2" t="str">
        <f>_xlfn.XLOOKUP(orders!C437,customers!$A$1:$A$1001,customers!$G$1:$G$1001,,0)</f>
        <v>United States</v>
      </c>
      <c r="I437" t="str">
        <f>INDEX(products!$A$1:$G$49, MATCH(orders!$D437, products!$A$1:$A$49,0), MATCH(orders!I$1,products!$A$1:$G$1,0))</f>
        <v>Exc</v>
      </c>
      <c r="J437" t="str">
        <f>INDEX(products!$A$1:$G$49, MATCH(orders!$D437, products!$A$1:$A$49,0), MATCH(orders!J$1,products!$A$1:$G$1,0))</f>
        <v>M</v>
      </c>
      <c r="K437" s="5">
        <f>INDEX(products!$A$1:$G$49, MATCH(orders!$D437, products!$A$1:$A$49,0), MATCH(orders!K$1,products!$A$1:$G$1,0))</f>
        <v>0.5</v>
      </c>
      <c r="L437" s="6">
        <f>INDEX(products!$A$1:$G$49, MATCH(orders!$D437, products!$A$1:$A$49,0), 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IF(_xlfn.XLOOKUP(C438,customers!$A$1:$A$1001,customers!$C437:$C1437,,0)=0,"",_xlfn.XLOOKUP(C438,customers!$A$1:$A$1001,customers!$C437:$C1437,,0))</f>
        <v>cweondo8@theglobeandmail.com</v>
      </c>
      <c r="H438" s="2" t="str">
        <f>_xlfn.XLOOKUP(orders!C438,customers!$A$1:$A$1001,customers!$G$1:$G$1001,,0)</f>
        <v>United States</v>
      </c>
      <c r="I438" t="str">
        <f>INDEX(products!$A$1:$G$49, MATCH(orders!$D438, products!$A$1:$A$49,0), MATCH(orders!I$1,products!$A$1:$G$1,0))</f>
        <v>Lib</v>
      </c>
      <c r="J438" t="str">
        <f>INDEX(products!$A$1:$G$49, MATCH(orders!$D438, products!$A$1:$A$49,0), MATCH(orders!J$1,products!$A$1:$G$1,0))</f>
        <v>L</v>
      </c>
      <c r="K438" s="5">
        <f>INDEX(products!$A$1:$G$49, MATCH(orders!$D438, products!$A$1:$A$49,0), MATCH(orders!K$1,products!$A$1:$G$1,0))</f>
        <v>0.2</v>
      </c>
      <c r="L438" s="6">
        <f>INDEX(products!$A$1:$G$49, MATCH(orders!$D438, products!$A$1:$A$49,0), 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IF(_xlfn.XLOOKUP(C439,customers!$A$1:$A$1001,customers!$C438:$C1438,,0)=0,"",_xlfn.XLOOKUP(C439,customers!$A$1:$A$1001,customers!$C438:$C1438,,0))</f>
        <v>jskentelberyoa@paypal.com</v>
      </c>
      <c r="H439" s="2" t="str">
        <f>_xlfn.XLOOKUP(orders!C439,customers!$A$1:$A$1001,customers!$G$1:$G$1001,,0)</f>
        <v>United States</v>
      </c>
      <c r="I439" t="str">
        <f>INDEX(products!$A$1:$G$49, MATCH(orders!$D439, products!$A$1:$A$49,0), MATCH(orders!I$1,products!$A$1:$G$1,0))</f>
        <v>Lib</v>
      </c>
      <c r="J439" t="str">
        <f>INDEX(products!$A$1:$G$49, MATCH(orders!$D439, products!$A$1:$A$49,0), MATCH(orders!J$1,products!$A$1:$G$1,0))</f>
        <v>D</v>
      </c>
      <c r="K439" s="5">
        <f>INDEX(products!$A$1:$G$49, MATCH(orders!$D439, products!$A$1:$A$49,0), MATCH(orders!K$1,products!$A$1:$G$1,0))</f>
        <v>2.5</v>
      </c>
      <c r="L439" s="6">
        <f>INDEX(products!$A$1:$G$49, MATCH(orders!$D439, products!$A$1:$A$49,0), 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IF(_xlfn.XLOOKUP(C440,customers!$A$1:$A$1001,customers!$C439:$C1439,,0)=0,"",_xlfn.XLOOKUP(C440,customers!$A$1:$A$1001,customers!$C439:$C1439,,0))</f>
        <v>kmarrisonoq@dropbox.com</v>
      </c>
      <c r="H440" s="2" t="str">
        <f>_xlfn.XLOOKUP(orders!C440,customers!$A$1:$A$1001,customers!$G$1:$G$1001,,0)</f>
        <v>United States</v>
      </c>
      <c r="I440" t="str">
        <f>INDEX(products!$A$1:$G$49, MATCH(orders!$D440, products!$A$1:$A$49,0), MATCH(orders!I$1,products!$A$1:$G$1,0))</f>
        <v>Lib</v>
      </c>
      <c r="J440" t="str">
        <f>INDEX(products!$A$1:$G$49, MATCH(orders!$D440, products!$A$1:$A$49,0), MATCH(orders!J$1,products!$A$1:$G$1,0))</f>
        <v>D</v>
      </c>
      <c r="K440" s="5">
        <f>INDEX(products!$A$1:$G$49, MATCH(orders!$D440, products!$A$1:$A$49,0), MATCH(orders!K$1,products!$A$1:$G$1,0))</f>
        <v>0.5</v>
      </c>
      <c r="L440" s="6">
        <f>INDEX(products!$A$1:$G$49, MATCH(orders!$D440, products!$A$1:$A$49,0), 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IF(_xlfn.XLOOKUP(C441,customers!$A$1:$A$1001,customers!$C440:$C1440,,0)=0,"",_xlfn.XLOOKUP(C441,customers!$A$1:$A$1001,customers!$C440:$C1440,,0))</f>
        <v/>
      </c>
      <c r="H441" s="2" t="str">
        <f>_xlfn.XLOOKUP(orders!C441,customers!$A$1:$A$1001,customers!$G$1:$G$1001,,0)</f>
        <v>Ireland</v>
      </c>
      <c r="I441" t="str">
        <f>INDEX(products!$A$1:$G$49, MATCH(orders!$D441, products!$A$1:$A$49,0), MATCH(orders!I$1,products!$A$1:$G$1,0))</f>
        <v>Exc</v>
      </c>
      <c r="J441" t="str">
        <f>INDEX(products!$A$1:$G$49, MATCH(orders!$D441, products!$A$1:$A$49,0), MATCH(orders!J$1,products!$A$1:$G$1,0))</f>
        <v>L</v>
      </c>
      <c r="K441" s="5">
        <f>INDEX(products!$A$1:$G$49, MATCH(orders!$D441, products!$A$1:$A$49,0), MATCH(orders!K$1,products!$A$1:$G$1,0))</f>
        <v>0.5</v>
      </c>
      <c r="L441" s="6">
        <f>INDEX(products!$A$1:$G$49, MATCH(orders!$D441, products!$A$1:$A$49,0), 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IF(_xlfn.XLOOKUP(C442,customers!$A$1:$A$1001,customers!$C441:$C1441,,0)=0,"",_xlfn.XLOOKUP(C442,customers!$A$1:$A$1001,customers!$C441:$C1441,,0))</f>
        <v>chatfullog@ebay.com</v>
      </c>
      <c r="H442" s="2" t="str">
        <f>_xlfn.XLOOKUP(orders!C442,customers!$A$1:$A$1001,customers!$G$1:$G$1001,,0)</f>
        <v>United States</v>
      </c>
      <c r="I442" t="str">
        <f>INDEX(products!$A$1:$G$49, MATCH(orders!$D442, products!$A$1:$A$49,0), MATCH(orders!I$1,products!$A$1:$G$1,0))</f>
        <v>Ara</v>
      </c>
      <c r="J442" t="str">
        <f>INDEX(products!$A$1:$G$49, MATCH(orders!$D442, products!$A$1:$A$49,0), MATCH(orders!J$1,products!$A$1:$G$1,0))</f>
        <v>M</v>
      </c>
      <c r="K442" s="5">
        <f>INDEX(products!$A$1:$G$49, MATCH(orders!$D442, products!$A$1:$A$49,0), MATCH(orders!K$1,products!$A$1:$G$1,0))</f>
        <v>2.5</v>
      </c>
      <c r="L442" s="6">
        <f>INDEX(products!$A$1:$G$49, MATCH(orders!$D442, products!$A$1:$A$49,0), 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IF(_xlfn.XLOOKUP(C443,customers!$A$1:$A$1001,customers!$C442:$C1442,,0)=0,"",_xlfn.XLOOKUP(C443,customers!$A$1:$A$1001,customers!$C442:$C1442,,0))</f>
        <v>cswatmanoi@cbslocal.com</v>
      </c>
      <c r="H443" s="2" t="str">
        <f>_xlfn.XLOOKUP(orders!C443,customers!$A$1:$A$1001,customers!$G$1:$G$1001,,0)</f>
        <v>Ireland</v>
      </c>
      <c r="I443" t="str">
        <f>INDEX(products!$A$1:$G$49, MATCH(orders!$D443, products!$A$1:$A$49,0), MATCH(orders!I$1,products!$A$1:$G$1,0))</f>
        <v>Exc</v>
      </c>
      <c r="J443" t="str">
        <f>INDEX(products!$A$1:$G$49, MATCH(orders!$D443, products!$A$1:$A$49,0), MATCH(orders!J$1,products!$A$1:$G$1,0))</f>
        <v>D</v>
      </c>
      <c r="K443" s="5">
        <f>INDEX(products!$A$1:$G$49, MATCH(orders!$D443, products!$A$1:$A$49,0), MATCH(orders!K$1,products!$A$1:$G$1,0))</f>
        <v>1</v>
      </c>
      <c r="L443" s="6">
        <f>INDEX(products!$A$1:$G$49, MATCH(orders!$D443, products!$A$1:$A$49,0), 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IF(_xlfn.XLOOKUP(C444,customers!$A$1:$A$1001,customers!$C443:$C1443,,0)=0,"",_xlfn.XLOOKUP(C444,customers!$A$1:$A$1001,customers!$C443:$C1443,,0))</f>
        <v>dkiddyok@fda.gov</v>
      </c>
      <c r="H444" s="2" t="str">
        <f>_xlfn.XLOOKUP(orders!C444,customers!$A$1:$A$1001,customers!$G$1:$G$1001,,0)</f>
        <v>United States</v>
      </c>
      <c r="I444" t="str">
        <f>INDEX(products!$A$1:$G$49, MATCH(orders!$D444, products!$A$1:$A$49,0), MATCH(orders!I$1,products!$A$1:$G$1,0))</f>
        <v>Rob</v>
      </c>
      <c r="J444" t="str">
        <f>INDEX(products!$A$1:$G$49, MATCH(orders!$D444, products!$A$1:$A$49,0), MATCH(orders!J$1,products!$A$1:$G$1,0))</f>
        <v>L</v>
      </c>
      <c r="K444" s="5">
        <f>INDEX(products!$A$1:$G$49, MATCH(orders!$D444, products!$A$1:$A$49,0), MATCH(orders!K$1,products!$A$1:$G$1,0))</f>
        <v>0.5</v>
      </c>
      <c r="L444" s="6">
        <f>INDEX(products!$A$1:$G$49, MATCH(orders!$D444, products!$A$1:$A$49,0), 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IF(_xlfn.XLOOKUP(C445,customers!$A$1:$A$1001,customers!$C444:$C1444,,0)=0,"",_xlfn.XLOOKUP(C445,customers!$A$1:$A$1001,customers!$C444:$C1444,,0))</f>
        <v>mschollom@taobao.com</v>
      </c>
      <c r="H445" s="2" t="str">
        <f>_xlfn.XLOOKUP(orders!C445,customers!$A$1:$A$1001,customers!$G$1:$G$1001,,0)</f>
        <v>Ireland</v>
      </c>
      <c r="I445" t="str">
        <f>INDEX(products!$A$1:$G$49, MATCH(orders!$D445, products!$A$1:$A$49,0), MATCH(orders!I$1,products!$A$1:$G$1,0))</f>
        <v>Exc</v>
      </c>
      <c r="J445" t="str">
        <f>INDEX(products!$A$1:$G$49, MATCH(orders!$D445, products!$A$1:$A$49,0), MATCH(orders!J$1,products!$A$1:$G$1,0))</f>
        <v>L</v>
      </c>
      <c r="K445" s="5">
        <f>INDEX(products!$A$1:$G$49, MATCH(orders!$D445, products!$A$1:$A$49,0), MATCH(orders!K$1,products!$A$1:$G$1,0))</f>
        <v>0.2</v>
      </c>
      <c r="L445" s="6">
        <f>INDEX(products!$A$1:$G$49, MATCH(orders!$D445, products!$A$1:$A$49,0), 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IF(_xlfn.XLOOKUP(C446,customers!$A$1:$A$1001,customers!$C445:$C1445,,0)=0,"",_xlfn.XLOOKUP(C446,customers!$A$1:$A$1001,customers!$C445:$C1445,,0))</f>
        <v>bkellowayoo@omniture.com</v>
      </c>
      <c r="H446" s="2" t="str">
        <f>_xlfn.XLOOKUP(orders!C446,customers!$A$1:$A$1001,customers!$G$1:$G$1001,,0)</f>
        <v>Ireland</v>
      </c>
      <c r="I446" t="str">
        <f>INDEX(products!$A$1:$G$49, MATCH(orders!$D446, products!$A$1:$A$49,0), MATCH(orders!I$1,products!$A$1:$G$1,0))</f>
        <v>Exc</v>
      </c>
      <c r="J446" t="str">
        <f>INDEX(products!$A$1:$G$49, MATCH(orders!$D446, products!$A$1:$A$49,0), MATCH(orders!J$1,products!$A$1:$G$1,0))</f>
        <v>M</v>
      </c>
      <c r="K446" s="5">
        <f>INDEX(products!$A$1:$G$49, MATCH(orders!$D446, products!$A$1:$A$49,0), MATCH(orders!K$1,products!$A$1:$G$1,0))</f>
        <v>0.2</v>
      </c>
      <c r="L446" s="6">
        <f>INDEX(products!$A$1:$G$49, MATCH(orders!$D446, products!$A$1:$A$49,0), 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IF(_xlfn.XLOOKUP(C447,customers!$A$1:$A$1001,customers!$C446:$C1446,,0)=0,"",_xlfn.XLOOKUP(C447,customers!$A$1:$A$1001,customers!$C446:$C1446,,0))</f>
        <v>kmarrisonoq@dropbox.com</v>
      </c>
      <c r="H447" s="2" t="str">
        <f>_xlfn.XLOOKUP(orders!C447,customers!$A$1:$A$1001,customers!$G$1:$G$1001,,0)</f>
        <v>Ireland</v>
      </c>
      <c r="I447" t="str">
        <f>INDEX(products!$A$1:$G$49, MATCH(orders!$D447, products!$A$1:$A$49,0), MATCH(orders!I$1,products!$A$1:$G$1,0))</f>
        <v>Lib</v>
      </c>
      <c r="J447" t="str">
        <f>INDEX(products!$A$1:$G$49, MATCH(orders!$D447, products!$A$1:$A$49,0), MATCH(orders!J$1,products!$A$1:$G$1,0))</f>
        <v>M</v>
      </c>
      <c r="K447" s="5">
        <f>INDEX(products!$A$1:$G$49, MATCH(orders!$D447, products!$A$1:$A$49,0), MATCH(orders!K$1,products!$A$1:$G$1,0))</f>
        <v>2.5</v>
      </c>
      <c r="L447" s="6">
        <f>INDEX(products!$A$1:$G$49, MATCH(orders!$D447, products!$A$1:$A$49,0), 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IF(_xlfn.XLOOKUP(C448,customers!$A$1:$A$1001,customers!$C447:$C1447,,0)=0,"",_xlfn.XLOOKUP(C448,customers!$A$1:$A$1001,customers!$C447:$C1447,,0))</f>
        <v>pvasilenkoos@addtoany.com</v>
      </c>
      <c r="H448" s="2" t="str">
        <f>_xlfn.XLOOKUP(orders!C448,customers!$A$1:$A$1001,customers!$G$1:$G$1001,,0)</f>
        <v>United Kingdom</v>
      </c>
      <c r="I448" t="str">
        <f>INDEX(products!$A$1:$G$49, MATCH(orders!$D448, products!$A$1:$A$49,0), MATCH(orders!I$1,products!$A$1:$G$1,0))</f>
        <v>Lib</v>
      </c>
      <c r="J448" t="str">
        <f>INDEX(products!$A$1:$G$49, MATCH(orders!$D448, products!$A$1:$A$49,0), MATCH(orders!J$1,products!$A$1:$G$1,0))</f>
        <v>M</v>
      </c>
      <c r="K448" s="5">
        <f>INDEX(products!$A$1:$G$49, MATCH(orders!$D448, products!$A$1:$A$49,0), MATCH(orders!K$1,products!$A$1:$G$1,0))</f>
        <v>0.5</v>
      </c>
      <c r="L448" s="6">
        <f>INDEX(products!$A$1:$G$49, MATCH(orders!$D448, products!$A$1:$A$49,0), 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IF(_xlfn.XLOOKUP(C449,customers!$A$1:$A$1001,customers!$C448:$C1448,,0)=0,"",_xlfn.XLOOKUP(C449,customers!$A$1:$A$1001,customers!$C448:$C1448,,0))</f>
        <v/>
      </c>
      <c r="H449" s="2" t="str">
        <f>_xlfn.XLOOKUP(orders!C449,customers!$A$1:$A$1001,customers!$G$1:$G$1001,,0)</f>
        <v>United States</v>
      </c>
      <c r="I449" t="str">
        <f>INDEX(products!$A$1:$G$49, MATCH(orders!$D449, products!$A$1:$A$49,0), MATCH(orders!I$1,products!$A$1:$G$1,0))</f>
        <v>Rob</v>
      </c>
      <c r="J449" t="str">
        <f>INDEX(products!$A$1:$G$49, MATCH(orders!$D449, products!$A$1:$A$49,0), MATCH(orders!J$1,products!$A$1:$G$1,0))</f>
        <v>M</v>
      </c>
      <c r="K449" s="5">
        <f>INDEX(products!$A$1:$G$49, MATCH(orders!$D449, products!$A$1:$A$49,0), MATCH(orders!K$1,products!$A$1:$G$1,0))</f>
        <v>0.5</v>
      </c>
      <c r="L449" s="6">
        <f>INDEX(products!$A$1:$G$49, MATCH(orders!$D449, products!$A$1:$A$49,0), 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IF(_xlfn.XLOOKUP(C450,customers!$A$1:$A$1001,customers!$C449:$C1449,,0)=0,"",_xlfn.XLOOKUP(C450,customers!$A$1:$A$1001,customers!$C449:$C1449,,0))</f>
        <v>bcargenow@geocities.jp</v>
      </c>
      <c r="H450" s="2" t="str">
        <f>_xlfn.XLOOKUP(orders!C450,customers!$A$1:$A$1001,customers!$G$1:$G$1001,,0)</f>
        <v>Ireland</v>
      </c>
      <c r="I450" t="str">
        <f>INDEX(products!$A$1:$G$49, MATCH(orders!$D450, products!$A$1:$A$49,0), MATCH(orders!I$1,products!$A$1:$G$1,0))</f>
        <v>Rob</v>
      </c>
      <c r="J450" t="str">
        <f>INDEX(products!$A$1:$G$49, MATCH(orders!$D450, products!$A$1:$A$49,0), MATCH(orders!J$1,products!$A$1:$G$1,0))</f>
        <v>L</v>
      </c>
      <c r="K450" s="5">
        <f>INDEX(products!$A$1:$G$49, MATCH(orders!$D450, products!$A$1:$A$49,0), MATCH(orders!K$1,products!$A$1:$G$1,0))</f>
        <v>0.5</v>
      </c>
      <c r="L450" s="6">
        <f>INDEX(products!$A$1:$G$49, MATCH(orders!$D450, products!$A$1:$A$49,0), 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IF(_xlfn.XLOOKUP(C451,customers!$A$1:$A$1001,customers!$C450:$C1450,,0)=0,"",_xlfn.XLOOKUP(C451,customers!$A$1:$A$1001,customers!$C450:$C1450,,0))</f>
        <v/>
      </c>
      <c r="H451" s="2" t="str">
        <f>_xlfn.XLOOKUP(orders!C451,customers!$A$1:$A$1001,customers!$G$1:$G$1001,,0)</f>
        <v>United States</v>
      </c>
      <c r="I451" t="str">
        <f>INDEX(products!$A$1:$G$49, MATCH(orders!$D451, products!$A$1:$A$49,0), MATCH(orders!I$1,products!$A$1:$G$1,0))</f>
        <v>Rob</v>
      </c>
      <c r="J451" t="str">
        <f>INDEX(products!$A$1:$G$49, MATCH(orders!$D451, products!$A$1:$A$49,0), MATCH(orders!J$1,products!$A$1:$G$1,0))</f>
        <v>D</v>
      </c>
      <c r="K451" s="5">
        <f>INDEX(products!$A$1:$G$49, MATCH(orders!$D451, products!$A$1:$A$49,0), MATCH(orders!K$1,products!$A$1:$G$1,0))</f>
        <v>0.2</v>
      </c>
      <c r="L451" s="6">
        <f>INDEX(products!$A$1:$G$49, MATCH(orders!$D451, products!$A$1:$A$49,0), 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IF(_xlfn.XLOOKUP(C452,customers!$A$1:$A$1001,customers!$C451:$C1451,,0)=0,"",_xlfn.XLOOKUP(C452,customers!$A$1:$A$1001,customers!$C451:$C1451,,0))</f>
        <v/>
      </c>
      <c r="H452" s="2" t="str">
        <f>_xlfn.XLOOKUP(orders!C452,customers!$A$1:$A$1001,customers!$G$1:$G$1001,,0)</f>
        <v>Ireland</v>
      </c>
      <c r="I452" t="str">
        <f>INDEX(products!$A$1:$G$49, MATCH(orders!$D452, products!$A$1:$A$49,0), MATCH(orders!I$1,products!$A$1:$G$1,0))</f>
        <v>Lib</v>
      </c>
      <c r="J452" t="str">
        <f>INDEX(products!$A$1:$G$49, MATCH(orders!$D452, products!$A$1:$A$49,0), MATCH(orders!J$1,products!$A$1:$G$1,0))</f>
        <v>L</v>
      </c>
      <c r="K452" s="5">
        <f>INDEX(products!$A$1:$G$49, MATCH(orders!$D452, products!$A$1:$A$49,0), MATCH(orders!K$1,products!$A$1:$G$1,0))</f>
        <v>0.2</v>
      </c>
      <c r="L452" s="6">
        <f>INDEX(products!$A$1:$G$49, MATCH(orders!$D452, products!$A$1:$A$49,0), 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IF(_xlfn.XLOOKUP(C453,customers!$A$1:$A$1001,customers!$C452:$C1452,,0)=0,"",_xlfn.XLOOKUP(C453,customers!$A$1:$A$1001,customers!$C452:$C1452,,0))</f>
        <v>hrannerp2@omniture.com</v>
      </c>
      <c r="H453" s="2" t="str">
        <f>_xlfn.XLOOKUP(orders!C453,customers!$A$1:$A$1001,customers!$G$1:$G$1001,,0)</f>
        <v>United States</v>
      </c>
      <c r="I453" t="str">
        <f>INDEX(products!$A$1:$G$49, MATCH(orders!$D453, products!$A$1:$A$49,0), MATCH(orders!I$1,products!$A$1:$G$1,0))</f>
        <v>Rob</v>
      </c>
      <c r="J453" t="str">
        <f>INDEX(products!$A$1:$G$49, MATCH(orders!$D453, products!$A$1:$A$49,0), MATCH(orders!J$1,products!$A$1:$G$1,0))</f>
        <v>D</v>
      </c>
      <c r="K453" s="5">
        <f>INDEX(products!$A$1:$G$49, MATCH(orders!$D453, products!$A$1:$A$49,0), MATCH(orders!K$1,products!$A$1:$G$1,0))</f>
        <v>2.5</v>
      </c>
      <c r="L453" s="6">
        <f>INDEX(products!$A$1:$G$49, MATCH(orders!$D453, products!$A$1:$A$49,0), 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IF(_xlfn.XLOOKUP(C454,customers!$A$1:$A$1001,customers!$C453:$C1453,,0)=0,"",_xlfn.XLOOKUP(C454,customers!$A$1:$A$1001,customers!$C453:$C1453,,0))</f>
        <v>dsopperp4@eventbrite.com</v>
      </c>
      <c r="H454" s="2" t="str">
        <f>_xlfn.XLOOKUP(orders!C454,customers!$A$1:$A$1001,customers!$G$1:$G$1001,,0)</f>
        <v>United States</v>
      </c>
      <c r="I454" t="str">
        <f>INDEX(products!$A$1:$G$49, MATCH(orders!$D454, products!$A$1:$A$49,0), MATCH(orders!I$1,products!$A$1:$G$1,0))</f>
        <v>Ara</v>
      </c>
      <c r="J454" t="str">
        <f>INDEX(products!$A$1:$G$49, MATCH(orders!$D454, products!$A$1:$A$49,0), MATCH(orders!J$1,products!$A$1:$G$1,0))</f>
        <v>L</v>
      </c>
      <c r="K454" s="5">
        <f>INDEX(products!$A$1:$G$49, MATCH(orders!$D454, products!$A$1:$A$49,0), MATCH(orders!K$1,products!$A$1:$G$1,0))</f>
        <v>0.2</v>
      </c>
      <c r="L454" s="6">
        <f>INDEX(products!$A$1:$G$49, MATCH(orders!$D454, products!$A$1:$A$49,0), 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IF(_xlfn.XLOOKUP(C455,customers!$A$1:$A$1001,customers!$C454:$C1454,,0)=0,"",_xlfn.XLOOKUP(C455,customers!$A$1:$A$1001,customers!$C454:$C1454,,0))</f>
        <v>lledgleyp6@de.vu</v>
      </c>
      <c r="H455" s="2" t="str">
        <f>_xlfn.XLOOKUP(orders!C455,customers!$A$1:$A$1001,customers!$G$1:$G$1001,,0)</f>
        <v>United States</v>
      </c>
      <c r="I455" t="str">
        <f>INDEX(products!$A$1:$G$49, MATCH(orders!$D455, products!$A$1:$A$49,0), MATCH(orders!I$1,products!$A$1:$G$1,0))</f>
        <v>Lib</v>
      </c>
      <c r="J455" t="str">
        <f>INDEX(products!$A$1:$G$49, MATCH(orders!$D455, products!$A$1:$A$49,0), MATCH(orders!J$1,products!$A$1:$G$1,0))</f>
        <v>L</v>
      </c>
      <c r="K455" s="5">
        <f>INDEX(products!$A$1:$G$49, MATCH(orders!$D455, products!$A$1:$A$49,0), MATCH(orders!K$1,products!$A$1:$G$1,0))</f>
        <v>0.5</v>
      </c>
      <c r="L455" s="6">
        <f>INDEX(products!$A$1:$G$49, MATCH(orders!$D455, products!$A$1:$A$49,0), 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IF(_xlfn.XLOOKUP(C456,customers!$A$1:$A$1001,customers!$C455:$C1455,,0)=0,"",_xlfn.XLOOKUP(C456,customers!$A$1:$A$1001,customers!$C455:$C1455,,0))</f>
        <v>gciccottip8@so-net.ne.jp</v>
      </c>
      <c r="H456" s="2" t="str">
        <f>_xlfn.XLOOKUP(orders!C456,customers!$A$1:$A$1001,customers!$G$1:$G$1001,,0)</f>
        <v>Ireland</v>
      </c>
      <c r="I456" t="str">
        <f>INDEX(products!$A$1:$G$49, MATCH(orders!$D456, products!$A$1:$A$49,0), MATCH(orders!I$1,products!$A$1:$G$1,0))</f>
        <v>Rob</v>
      </c>
      <c r="J456" t="str">
        <f>INDEX(products!$A$1:$G$49, MATCH(orders!$D456, products!$A$1:$A$49,0), MATCH(orders!J$1,products!$A$1:$G$1,0))</f>
        <v>D</v>
      </c>
      <c r="K456" s="5">
        <f>INDEX(products!$A$1:$G$49, MATCH(orders!$D456, products!$A$1:$A$49,0), MATCH(orders!K$1,products!$A$1:$G$1,0))</f>
        <v>2.5</v>
      </c>
      <c r="L456" s="6">
        <f>INDEX(products!$A$1:$G$49, MATCH(orders!$D456, products!$A$1:$A$49,0), 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IF(_xlfn.XLOOKUP(C457,customers!$A$1:$A$1001,customers!$C456:$C1456,,0)=0,"",_xlfn.XLOOKUP(C457,customers!$A$1:$A$1001,customers!$C456:$C1456,,0))</f>
        <v>wjallinpa@pcworld.com</v>
      </c>
      <c r="H457" s="2" t="str">
        <f>_xlfn.XLOOKUP(orders!C457,customers!$A$1:$A$1001,customers!$G$1:$G$1001,,0)</f>
        <v>Ireland</v>
      </c>
      <c r="I457" t="str">
        <f>INDEX(products!$A$1:$G$49, MATCH(orders!$D457, products!$A$1:$A$49,0), MATCH(orders!I$1,products!$A$1:$G$1,0))</f>
        <v>Lib</v>
      </c>
      <c r="J457" t="str">
        <f>INDEX(products!$A$1:$G$49, MATCH(orders!$D457, products!$A$1:$A$49,0), MATCH(orders!J$1,products!$A$1:$G$1,0))</f>
        <v>L</v>
      </c>
      <c r="K457" s="5">
        <f>INDEX(products!$A$1:$G$49, MATCH(orders!$D457, products!$A$1:$A$49,0), MATCH(orders!K$1,products!$A$1:$G$1,0))</f>
        <v>0.2</v>
      </c>
      <c r="L457" s="6">
        <f>INDEX(products!$A$1:$G$49, MATCH(orders!$D457, products!$A$1:$A$49,0), 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IF(_xlfn.XLOOKUP(C458,customers!$A$1:$A$1001,customers!$C457:$C1457,,0)=0,"",_xlfn.XLOOKUP(C458,customers!$A$1:$A$1001,customers!$C457:$C1457,,0))</f>
        <v/>
      </c>
      <c r="H458" s="2" t="str">
        <f>_xlfn.XLOOKUP(orders!C458,customers!$A$1:$A$1001,customers!$G$1:$G$1001,,0)</f>
        <v>United Kingdom</v>
      </c>
      <c r="I458" t="str">
        <f>INDEX(products!$A$1:$G$49, MATCH(orders!$D458, products!$A$1:$A$49,0), MATCH(orders!I$1,products!$A$1:$G$1,0))</f>
        <v>Rob</v>
      </c>
      <c r="J458" t="str">
        <f>INDEX(products!$A$1:$G$49, MATCH(orders!$D458, products!$A$1:$A$49,0), MATCH(orders!J$1,products!$A$1:$G$1,0))</f>
        <v>D</v>
      </c>
      <c r="K458" s="5">
        <f>INDEX(products!$A$1:$G$49, MATCH(orders!$D458, products!$A$1:$A$49,0), MATCH(orders!K$1,products!$A$1:$G$1,0))</f>
        <v>2.5</v>
      </c>
      <c r="L458" s="6">
        <f>INDEX(products!$A$1:$G$49, MATCH(orders!$D458, products!$A$1:$A$49,0), 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IF(_xlfn.XLOOKUP(C459,customers!$A$1:$A$1001,customers!$C458:$C1458,,0)=0,"",_xlfn.XLOOKUP(C459,customers!$A$1:$A$1001,customers!$C458:$C1458,,0))</f>
        <v>alewrype@whitehouse.gov</v>
      </c>
      <c r="H459" s="2" t="str">
        <f>_xlfn.XLOOKUP(orders!C459,customers!$A$1:$A$1001,customers!$G$1:$G$1001,,0)</f>
        <v>United States</v>
      </c>
      <c r="I459" t="str">
        <f>INDEX(products!$A$1:$G$49, MATCH(orders!$D459, products!$A$1:$A$49,0), MATCH(orders!I$1,products!$A$1:$G$1,0))</f>
        <v>Lib</v>
      </c>
      <c r="J459" t="str">
        <f>INDEX(products!$A$1:$G$49, MATCH(orders!$D459, products!$A$1:$A$49,0), MATCH(orders!J$1,products!$A$1:$G$1,0))</f>
        <v>L</v>
      </c>
      <c r="K459" s="5">
        <f>INDEX(products!$A$1:$G$49, MATCH(orders!$D459, products!$A$1:$A$49,0), MATCH(orders!K$1,products!$A$1:$G$1,0))</f>
        <v>0.5</v>
      </c>
      <c r="L459" s="6">
        <f>INDEX(products!$A$1:$G$49, MATCH(orders!$D459, products!$A$1:$A$49,0), 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IF(_xlfn.XLOOKUP(C460,customers!$A$1:$A$1001,customers!$C459:$C1459,,0)=0,"",_xlfn.XLOOKUP(C460,customers!$A$1:$A$1001,customers!$C459:$C1459,,0))</f>
        <v/>
      </c>
      <c r="H460" s="2" t="str">
        <f>_xlfn.XLOOKUP(orders!C460,customers!$A$1:$A$1001,customers!$G$1:$G$1001,,0)</f>
        <v>United States</v>
      </c>
      <c r="I460" t="str">
        <f>INDEX(products!$A$1:$G$49, MATCH(orders!$D460, products!$A$1:$A$49,0), MATCH(orders!I$1,products!$A$1:$G$1,0))</f>
        <v>Ara</v>
      </c>
      <c r="J460" t="str">
        <f>INDEX(products!$A$1:$G$49, MATCH(orders!$D460, products!$A$1:$A$49,0), MATCH(orders!J$1,products!$A$1:$G$1,0))</f>
        <v>M</v>
      </c>
      <c r="K460" s="5">
        <f>INDEX(products!$A$1:$G$49, MATCH(orders!$D460, products!$A$1:$A$49,0), MATCH(orders!K$1,products!$A$1:$G$1,0))</f>
        <v>1</v>
      </c>
      <c r="L460" s="6">
        <f>INDEX(products!$A$1:$G$49, MATCH(orders!$D460, products!$A$1:$A$49,0), 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IF(_xlfn.XLOOKUP(C461,customers!$A$1:$A$1001,customers!$C460:$C1460,,0)=0,"",_xlfn.XLOOKUP(C461,customers!$A$1:$A$1001,customers!$C460:$C1460,,0))</f>
        <v>otocquepi@abc.net.au</v>
      </c>
      <c r="H461" s="2" t="str">
        <f>_xlfn.XLOOKUP(orders!C461,customers!$A$1:$A$1001,customers!$G$1:$G$1001,,0)</f>
        <v>United States</v>
      </c>
      <c r="I461" t="str">
        <f>INDEX(products!$A$1:$G$49, MATCH(orders!$D461, products!$A$1:$A$49,0), MATCH(orders!I$1,products!$A$1:$G$1,0))</f>
        <v>Lib</v>
      </c>
      <c r="J461" t="str">
        <f>INDEX(products!$A$1:$G$49, MATCH(orders!$D461, products!$A$1:$A$49,0), MATCH(orders!J$1,products!$A$1:$G$1,0))</f>
        <v>L</v>
      </c>
      <c r="K461" s="5">
        <f>INDEX(products!$A$1:$G$49, MATCH(orders!$D461, products!$A$1:$A$49,0), MATCH(orders!K$1,products!$A$1:$G$1,0))</f>
        <v>0.2</v>
      </c>
      <c r="L461" s="6">
        <f>INDEX(products!$A$1:$G$49, MATCH(orders!$D461, products!$A$1:$A$49,0), 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IF(_xlfn.XLOOKUP(C462,customers!$A$1:$A$1001,customers!$C461:$C1461,,0)=0,"",_xlfn.XLOOKUP(C462,customers!$A$1:$A$1001,customers!$C461:$C1461,,0))</f>
        <v>hreuvenpk@whitehouse.gov</v>
      </c>
      <c r="H462" s="2" t="str">
        <f>_xlfn.XLOOKUP(orders!C462,customers!$A$1:$A$1001,customers!$G$1:$G$1001,,0)</f>
        <v>Ireland</v>
      </c>
      <c r="I462" t="str">
        <f>INDEX(products!$A$1:$G$49, MATCH(orders!$D462, products!$A$1:$A$49,0), MATCH(orders!I$1,products!$A$1:$G$1,0))</f>
        <v>Rob</v>
      </c>
      <c r="J462" t="str">
        <f>INDEX(products!$A$1:$G$49, MATCH(orders!$D462, products!$A$1:$A$49,0), MATCH(orders!J$1,products!$A$1:$G$1,0))</f>
        <v>D</v>
      </c>
      <c r="K462" s="5">
        <f>INDEX(products!$A$1:$G$49, MATCH(orders!$D462, products!$A$1:$A$49,0), MATCH(orders!K$1,products!$A$1:$G$1,0))</f>
        <v>0.5</v>
      </c>
      <c r="L462" s="6">
        <f>INDEX(products!$A$1:$G$49, MATCH(orders!$D462, products!$A$1:$A$49,0), 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IF(_xlfn.XLOOKUP(C463,customers!$A$1:$A$1001,customers!$C462:$C1462,,0)=0,"",_xlfn.XLOOKUP(C463,customers!$A$1:$A$1001,customers!$C462:$C1462,,0))</f>
        <v/>
      </c>
      <c r="H463" s="2" t="str">
        <f>_xlfn.XLOOKUP(orders!C463,customers!$A$1:$A$1001,customers!$G$1:$G$1001,,0)</f>
        <v>United Kingdom</v>
      </c>
      <c r="I463" t="str">
        <f>INDEX(products!$A$1:$G$49, MATCH(orders!$D463, products!$A$1:$A$49,0), MATCH(orders!I$1,products!$A$1:$G$1,0))</f>
        <v>Rob</v>
      </c>
      <c r="J463" t="str">
        <f>INDEX(products!$A$1:$G$49, MATCH(orders!$D463, products!$A$1:$A$49,0), MATCH(orders!J$1,products!$A$1:$G$1,0))</f>
        <v>D</v>
      </c>
      <c r="K463" s="5">
        <f>INDEX(products!$A$1:$G$49, MATCH(orders!$D463, products!$A$1:$A$49,0), MATCH(orders!K$1,products!$A$1:$G$1,0))</f>
        <v>0.2</v>
      </c>
      <c r="L463" s="6">
        <f>INDEX(products!$A$1:$G$49, MATCH(orders!$D463, products!$A$1:$A$49,0), 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IF(_xlfn.XLOOKUP(C464,customers!$A$1:$A$1001,customers!$C463:$C1463,,0)=0,"",_xlfn.XLOOKUP(C464,customers!$A$1:$A$1001,customers!$C463:$C1463,,0))</f>
        <v>cmaccourtpo@amazon.com</v>
      </c>
      <c r="H464" s="2" t="str">
        <f>_xlfn.XLOOKUP(orders!C464,customers!$A$1:$A$1001,customers!$G$1:$G$1001,,0)</f>
        <v>United States</v>
      </c>
      <c r="I464" t="str">
        <f>INDEX(products!$A$1:$G$49, MATCH(orders!$D464, products!$A$1:$A$49,0), MATCH(orders!I$1,products!$A$1:$G$1,0))</f>
        <v>Ara</v>
      </c>
      <c r="J464" t="str">
        <f>INDEX(products!$A$1:$G$49, MATCH(orders!$D464, products!$A$1:$A$49,0), MATCH(orders!J$1,products!$A$1:$G$1,0))</f>
        <v>D</v>
      </c>
      <c r="K464" s="5">
        <f>INDEX(products!$A$1:$G$49, MATCH(orders!$D464, products!$A$1:$A$49,0), MATCH(orders!K$1,products!$A$1:$G$1,0))</f>
        <v>1</v>
      </c>
      <c r="L464" s="6">
        <f>INDEX(products!$A$1:$G$49, MATCH(orders!$D464, products!$A$1:$A$49,0), 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IF(_xlfn.XLOOKUP(C465,customers!$A$1:$A$1001,customers!$C464:$C1464,,0)=0,"",_xlfn.XLOOKUP(C465,customers!$A$1:$A$1001,customers!$C464:$C1464,,0))</f>
        <v>ewilsonepq@eepurl.com</v>
      </c>
      <c r="H465" s="2" t="str">
        <f>_xlfn.XLOOKUP(orders!C465,customers!$A$1:$A$1001,customers!$G$1:$G$1001,,0)</f>
        <v>Ireland</v>
      </c>
      <c r="I465" t="str">
        <f>INDEX(products!$A$1:$G$49, MATCH(orders!$D465, products!$A$1:$A$49,0), MATCH(orders!I$1,products!$A$1:$G$1,0))</f>
        <v>Exc</v>
      </c>
      <c r="J465" t="str">
        <f>INDEX(products!$A$1:$G$49, MATCH(orders!$D465, products!$A$1:$A$49,0), MATCH(orders!J$1,products!$A$1:$G$1,0))</f>
        <v>M</v>
      </c>
      <c r="K465" s="5">
        <f>INDEX(products!$A$1:$G$49, MATCH(orders!$D465, products!$A$1:$A$49,0), MATCH(orders!K$1,products!$A$1:$G$1,0))</f>
        <v>1</v>
      </c>
      <c r="L465" s="6">
        <f>INDEX(products!$A$1:$G$49, MATCH(orders!$D465, products!$A$1:$A$49,0), 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IF(_xlfn.XLOOKUP(C466,customers!$A$1:$A$1001,customers!$C465:$C1465,,0)=0,"",_xlfn.XLOOKUP(C466,customers!$A$1:$A$1001,customers!$C465:$C1465,,0))</f>
        <v>mmatiasekps@ucoz.ru</v>
      </c>
      <c r="H466" s="2" t="str">
        <f>_xlfn.XLOOKUP(orders!C466,customers!$A$1:$A$1001,customers!$G$1:$G$1001,,0)</f>
        <v>United Kingdom</v>
      </c>
      <c r="I466" t="str">
        <f>INDEX(products!$A$1:$G$49, MATCH(orders!$D466, products!$A$1:$A$49,0), MATCH(orders!I$1,products!$A$1:$G$1,0))</f>
        <v>Lib</v>
      </c>
      <c r="J466" t="str">
        <f>INDEX(products!$A$1:$G$49, MATCH(orders!$D466, products!$A$1:$A$49,0), MATCH(orders!J$1,products!$A$1:$G$1,0))</f>
        <v>D</v>
      </c>
      <c r="K466" s="5">
        <f>INDEX(products!$A$1:$G$49, MATCH(orders!$D466, products!$A$1:$A$49,0), MATCH(orders!K$1,products!$A$1:$G$1,0))</f>
        <v>2.5</v>
      </c>
      <c r="L466" s="6">
        <f>INDEX(products!$A$1:$G$49, MATCH(orders!$D466, products!$A$1:$A$49,0), 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IF(_xlfn.XLOOKUP(C467,customers!$A$1:$A$1001,customers!$C466:$C1466,,0)=0,"",_xlfn.XLOOKUP(C467,customers!$A$1:$A$1001,customers!$C466:$C1466,,0))</f>
        <v>kphilbrickpu@cdc.gov</v>
      </c>
      <c r="H467" s="2" t="str">
        <f>_xlfn.XLOOKUP(orders!C467,customers!$A$1:$A$1001,customers!$G$1:$G$1001,,0)</f>
        <v>United States</v>
      </c>
      <c r="I467" t="str">
        <f>INDEX(products!$A$1:$G$49, MATCH(orders!$D467, products!$A$1:$A$49,0), MATCH(orders!I$1,products!$A$1:$G$1,0))</f>
        <v>Rob</v>
      </c>
      <c r="J467" t="str">
        <f>INDEX(products!$A$1:$G$49, MATCH(orders!$D467, products!$A$1:$A$49,0), MATCH(orders!J$1,products!$A$1:$G$1,0))</f>
        <v>D</v>
      </c>
      <c r="K467" s="5">
        <f>INDEX(products!$A$1:$G$49, MATCH(orders!$D467, products!$A$1:$A$49,0), MATCH(orders!K$1,products!$A$1:$G$1,0))</f>
        <v>2.5</v>
      </c>
      <c r="L467" s="6">
        <f>INDEX(products!$A$1:$G$49, MATCH(orders!$D467, products!$A$1:$A$49,0), 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IF(_xlfn.XLOOKUP(C468,customers!$A$1:$A$1001,customers!$C467:$C1467,,0)=0,"",_xlfn.XLOOKUP(C468,customers!$A$1:$A$1001,customers!$C467:$C1467,,0))</f>
        <v>bsillispw@istockphoto.com</v>
      </c>
      <c r="H468" s="2" t="str">
        <f>_xlfn.XLOOKUP(orders!C468,customers!$A$1:$A$1001,customers!$G$1:$G$1001,,0)</f>
        <v>United States</v>
      </c>
      <c r="I468" t="str">
        <f>INDEX(products!$A$1:$G$49, MATCH(orders!$D468, products!$A$1:$A$49,0), MATCH(orders!I$1,products!$A$1:$G$1,0))</f>
        <v>Ara</v>
      </c>
      <c r="J468" t="str">
        <f>INDEX(products!$A$1:$G$49, MATCH(orders!$D468, products!$A$1:$A$49,0), MATCH(orders!J$1,products!$A$1:$G$1,0))</f>
        <v>D</v>
      </c>
      <c r="K468" s="5">
        <f>INDEX(products!$A$1:$G$49, MATCH(orders!$D468, products!$A$1:$A$49,0), MATCH(orders!K$1,products!$A$1:$G$1,0))</f>
        <v>0.2</v>
      </c>
      <c r="L468" s="6">
        <f>INDEX(products!$A$1:$G$49, MATCH(orders!$D468, products!$A$1:$A$49,0), 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IF(_xlfn.XLOOKUP(C469,customers!$A$1:$A$1001,customers!$C468:$C1468,,0)=0,"",_xlfn.XLOOKUP(C469,customers!$A$1:$A$1001,customers!$C468:$C1468,,0))</f>
        <v>rcuttspy@techcrunch.com</v>
      </c>
      <c r="H469" s="2" t="str">
        <f>_xlfn.XLOOKUP(orders!C469,customers!$A$1:$A$1001,customers!$G$1:$G$1001,,0)</f>
        <v>United States</v>
      </c>
      <c r="I469" t="str">
        <f>INDEX(products!$A$1:$G$49, MATCH(orders!$D469, products!$A$1:$A$49,0), MATCH(orders!I$1,products!$A$1:$G$1,0))</f>
        <v>Ara</v>
      </c>
      <c r="J469" t="str">
        <f>INDEX(products!$A$1:$G$49, MATCH(orders!$D469, products!$A$1:$A$49,0), MATCH(orders!J$1,products!$A$1:$G$1,0))</f>
        <v>D</v>
      </c>
      <c r="K469" s="5">
        <f>INDEX(products!$A$1:$G$49, MATCH(orders!$D469, products!$A$1:$A$49,0), MATCH(orders!K$1,products!$A$1:$G$1,0))</f>
        <v>0.5</v>
      </c>
      <c r="L469" s="6">
        <f>INDEX(products!$A$1:$G$49, MATCH(orders!$D469, products!$A$1:$A$49,0), 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IF(_xlfn.XLOOKUP(C470,customers!$A$1:$A$1001,customers!$C469:$C1469,,0)=0,"",_xlfn.XLOOKUP(C470,customers!$A$1:$A$1001,customers!$C469:$C1469,,0))</f>
        <v>dgrittonq0@nydailynews.com</v>
      </c>
      <c r="H470" s="2" t="str">
        <f>_xlfn.XLOOKUP(orders!C470,customers!$A$1:$A$1001,customers!$G$1:$G$1001,,0)</f>
        <v>United States</v>
      </c>
      <c r="I470" t="str">
        <f>INDEX(products!$A$1:$G$49, MATCH(orders!$D470, products!$A$1:$A$49,0), MATCH(orders!I$1,products!$A$1:$G$1,0))</f>
        <v>Exc</v>
      </c>
      <c r="J470" t="str">
        <f>INDEX(products!$A$1:$G$49, MATCH(orders!$D470, products!$A$1:$A$49,0), MATCH(orders!J$1,products!$A$1:$G$1,0))</f>
        <v>M</v>
      </c>
      <c r="K470" s="5">
        <f>INDEX(products!$A$1:$G$49, MATCH(orders!$D470, products!$A$1:$A$49,0), MATCH(orders!K$1,products!$A$1:$G$1,0))</f>
        <v>1</v>
      </c>
      <c r="L470" s="6">
        <f>INDEX(products!$A$1:$G$49, MATCH(orders!$D470, products!$A$1:$A$49,0), 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IF(_xlfn.XLOOKUP(C471,customers!$A$1:$A$1001,customers!$C470:$C1470,,0)=0,"",_xlfn.XLOOKUP(C471,customers!$A$1:$A$1001,customers!$C470:$C1470,,0))</f>
        <v>rfaltinqb@topsy.com</v>
      </c>
      <c r="H471" s="2" t="str">
        <f>_xlfn.XLOOKUP(orders!C471,customers!$A$1:$A$1001,customers!$G$1:$G$1001,,0)</f>
        <v>United States</v>
      </c>
      <c r="I471" t="str">
        <f>INDEX(products!$A$1:$G$49, MATCH(orders!$D471, products!$A$1:$A$49,0), MATCH(orders!I$1,products!$A$1:$G$1,0))</f>
        <v>Exc</v>
      </c>
      <c r="J471" t="str">
        <f>INDEX(products!$A$1:$G$49, MATCH(orders!$D471, products!$A$1:$A$49,0), MATCH(orders!J$1,products!$A$1:$G$1,0))</f>
        <v>L</v>
      </c>
      <c r="K471" s="5">
        <f>INDEX(products!$A$1:$G$49, MATCH(orders!$D471, products!$A$1:$A$49,0), MATCH(orders!K$1,products!$A$1:$G$1,0))</f>
        <v>0.2</v>
      </c>
      <c r="L471" s="6">
        <f>INDEX(products!$A$1:$G$49, MATCH(orders!$D471, products!$A$1:$A$49,0), 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IF(_xlfn.XLOOKUP(C472,customers!$A$1:$A$1001,customers!$C471:$C1471,,0)=0,"",_xlfn.XLOOKUP(C472,customers!$A$1:$A$1001,customers!$C471:$C1471,,0))</f>
        <v>gsiudaq4@nytimes.com</v>
      </c>
      <c r="H472" s="2" t="str">
        <f>_xlfn.XLOOKUP(orders!C472,customers!$A$1:$A$1001,customers!$G$1:$G$1001,,0)</f>
        <v>United States</v>
      </c>
      <c r="I472" t="str">
        <f>INDEX(products!$A$1:$G$49, MATCH(orders!$D472, products!$A$1:$A$49,0), MATCH(orders!I$1,products!$A$1:$G$1,0))</f>
        <v>Ara</v>
      </c>
      <c r="J472" t="str">
        <f>INDEX(products!$A$1:$G$49, MATCH(orders!$D472, products!$A$1:$A$49,0), MATCH(orders!J$1,products!$A$1:$G$1,0))</f>
        <v>M</v>
      </c>
      <c r="K472" s="5">
        <f>INDEX(products!$A$1:$G$49, MATCH(orders!$D472, products!$A$1:$A$49,0), MATCH(orders!K$1,products!$A$1:$G$1,0))</f>
        <v>0.5</v>
      </c>
      <c r="L472" s="6">
        <f>INDEX(products!$A$1:$G$49, MATCH(orders!$D472, products!$A$1:$A$49,0), 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IF(_xlfn.XLOOKUP(C473,customers!$A$1:$A$1001,customers!$C472:$C1472,,0)=0,"",_xlfn.XLOOKUP(C473,customers!$A$1:$A$1001,customers!$C472:$C1472,,0))</f>
        <v>vpawseyq6@tiny.cc</v>
      </c>
      <c r="H473" s="2" t="str">
        <f>_xlfn.XLOOKUP(orders!C473,customers!$A$1:$A$1001,customers!$G$1:$G$1001,,0)</f>
        <v>United States</v>
      </c>
      <c r="I473" t="str">
        <f>INDEX(products!$A$1:$G$49, MATCH(orders!$D473, products!$A$1:$A$49,0), MATCH(orders!I$1,products!$A$1:$G$1,0))</f>
        <v>Lib</v>
      </c>
      <c r="J473" t="str">
        <f>INDEX(products!$A$1:$G$49, MATCH(orders!$D473, products!$A$1:$A$49,0), MATCH(orders!J$1,products!$A$1:$G$1,0))</f>
        <v>M</v>
      </c>
      <c r="K473" s="5">
        <f>INDEX(products!$A$1:$G$49, MATCH(orders!$D473, products!$A$1:$A$49,0), MATCH(orders!K$1,products!$A$1:$G$1,0))</f>
        <v>2.5</v>
      </c>
      <c r="L473" s="6">
        <f>INDEX(products!$A$1:$G$49, MATCH(orders!$D473, products!$A$1:$A$49,0), 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IF(_xlfn.XLOOKUP(C474,customers!$A$1:$A$1001,customers!$C473:$C1473,,0)=0,"",_xlfn.XLOOKUP(C474,customers!$A$1:$A$1001,customers!$C473:$C1473,,0))</f>
        <v>fhaughianq8@1688.com</v>
      </c>
      <c r="H474" s="2" t="str">
        <f>_xlfn.XLOOKUP(orders!C474,customers!$A$1:$A$1001,customers!$G$1:$G$1001,,0)</f>
        <v>United States</v>
      </c>
      <c r="I474" t="str">
        <f>INDEX(products!$A$1:$G$49, MATCH(orders!$D474, products!$A$1:$A$49,0), MATCH(orders!I$1,products!$A$1:$G$1,0))</f>
        <v>Ara</v>
      </c>
      <c r="J474" t="str">
        <f>INDEX(products!$A$1:$G$49, MATCH(orders!$D474, products!$A$1:$A$49,0), MATCH(orders!J$1,products!$A$1:$G$1,0))</f>
        <v>D</v>
      </c>
      <c r="K474" s="5">
        <f>INDEX(products!$A$1:$G$49, MATCH(orders!$D474, products!$A$1:$A$49,0), MATCH(orders!K$1,products!$A$1:$G$1,0))</f>
        <v>0.2</v>
      </c>
      <c r="L474" s="6">
        <f>INDEX(products!$A$1:$G$49, MATCH(orders!$D474, products!$A$1:$A$49,0), 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IF(_xlfn.XLOOKUP(C475,customers!$A$1:$A$1001,customers!$C474:$C1474,,0)=0,"",_xlfn.XLOOKUP(C475,customers!$A$1:$A$1001,customers!$C474:$C1474,,0))</f>
        <v/>
      </c>
      <c r="H475" s="2" t="str">
        <f>_xlfn.XLOOKUP(orders!C475,customers!$A$1:$A$1001,customers!$G$1:$G$1001,,0)</f>
        <v>United States</v>
      </c>
      <c r="I475" t="str">
        <f>INDEX(products!$A$1:$G$49, MATCH(orders!$D475, products!$A$1:$A$49,0), MATCH(orders!I$1,products!$A$1:$G$1,0))</f>
        <v>Ara</v>
      </c>
      <c r="J475" t="str">
        <f>INDEX(products!$A$1:$G$49, MATCH(orders!$D475, products!$A$1:$A$49,0), MATCH(orders!J$1,products!$A$1:$G$1,0))</f>
        <v>L</v>
      </c>
      <c r="K475" s="5">
        <f>INDEX(products!$A$1:$G$49, MATCH(orders!$D475, products!$A$1:$A$49,0), MATCH(orders!K$1,products!$A$1:$G$1,0))</f>
        <v>1</v>
      </c>
      <c r="L475" s="6">
        <f>INDEX(products!$A$1:$G$49, MATCH(orders!$D475, products!$A$1:$A$49,0), 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IF(_xlfn.XLOOKUP(C476,customers!$A$1:$A$1001,customers!$C475:$C1475,,0)=0,"",_xlfn.XLOOKUP(C476,customers!$A$1:$A$1001,customers!$C475:$C1475,,0))</f>
        <v>gcheekeqc@sitemeter.com</v>
      </c>
      <c r="H476" s="2" t="str">
        <f>_xlfn.XLOOKUP(orders!C476,customers!$A$1:$A$1001,customers!$G$1:$G$1001,,0)</f>
        <v>Ireland</v>
      </c>
      <c r="I476" t="str">
        <f>INDEX(products!$A$1:$G$49, MATCH(orders!$D476, products!$A$1:$A$49,0), MATCH(orders!I$1,products!$A$1:$G$1,0))</f>
        <v>Exc</v>
      </c>
      <c r="J476" t="str">
        <f>INDEX(products!$A$1:$G$49, MATCH(orders!$D476, products!$A$1:$A$49,0), MATCH(orders!J$1,products!$A$1:$G$1,0))</f>
        <v>M</v>
      </c>
      <c r="K476" s="5">
        <f>INDEX(products!$A$1:$G$49, MATCH(orders!$D476, products!$A$1:$A$49,0), MATCH(orders!K$1,products!$A$1:$G$1,0))</f>
        <v>2.5</v>
      </c>
      <c r="L476" s="6">
        <f>INDEX(products!$A$1:$G$49, MATCH(orders!$D476, products!$A$1:$A$49,0), 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IF(_xlfn.XLOOKUP(C477,customers!$A$1:$A$1001,customers!$C476:$C1476,,0)=0,"",_xlfn.XLOOKUP(C477,customers!$A$1:$A$1001,customers!$C476:$C1476,,0))</f>
        <v/>
      </c>
      <c r="H477" s="2" t="str">
        <f>_xlfn.XLOOKUP(orders!C477,customers!$A$1:$A$1001,customers!$G$1:$G$1001,,0)</f>
        <v>United States</v>
      </c>
      <c r="I477" t="str">
        <f>INDEX(products!$A$1:$G$49, MATCH(orders!$D477, products!$A$1:$A$49,0), MATCH(orders!I$1,products!$A$1:$G$1,0))</f>
        <v>Lib</v>
      </c>
      <c r="J477" t="str">
        <f>INDEX(products!$A$1:$G$49, MATCH(orders!$D477, products!$A$1:$A$49,0), MATCH(orders!J$1,products!$A$1:$G$1,0))</f>
        <v>M</v>
      </c>
      <c r="K477" s="5">
        <f>INDEX(products!$A$1:$G$49, MATCH(orders!$D477, products!$A$1:$A$49,0), MATCH(orders!K$1,products!$A$1:$G$1,0))</f>
        <v>0.2</v>
      </c>
      <c r="L477" s="6">
        <f>INDEX(products!$A$1:$G$49, MATCH(orders!$D477, products!$A$1:$A$49,0), 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IF(_xlfn.XLOOKUP(C478,customers!$A$1:$A$1001,customers!$C477:$C1477,,0)=0,"",_xlfn.XLOOKUP(C478,customers!$A$1:$A$1001,customers!$C477:$C1477,,0))</f>
        <v>jdrengqg@uiuc.edu</v>
      </c>
      <c r="H478" s="2" t="str">
        <f>_xlfn.XLOOKUP(orders!C478,customers!$A$1:$A$1001,customers!$G$1:$G$1001,,0)</f>
        <v>United States</v>
      </c>
      <c r="I478" t="str">
        <f>INDEX(products!$A$1:$G$49, MATCH(orders!$D478, products!$A$1:$A$49,0), MATCH(orders!I$1,products!$A$1:$G$1,0))</f>
        <v>Exc</v>
      </c>
      <c r="J478" t="str">
        <f>INDEX(products!$A$1:$G$49, MATCH(orders!$D478, products!$A$1:$A$49,0), MATCH(orders!J$1,products!$A$1:$G$1,0))</f>
        <v>L</v>
      </c>
      <c r="K478" s="5">
        <f>INDEX(products!$A$1:$G$49, MATCH(orders!$D478, products!$A$1:$A$49,0), MATCH(orders!K$1,products!$A$1:$G$1,0))</f>
        <v>0.2</v>
      </c>
      <c r="L478" s="6">
        <f>INDEX(products!$A$1:$G$49, MATCH(orders!$D478, products!$A$1:$A$49,0), 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IF(_xlfn.XLOOKUP(C479,customers!$A$1:$A$1001,customers!$C478:$C1478,,0)=0,"",_xlfn.XLOOKUP(C479,customers!$A$1:$A$1001,customers!$C478:$C1478,,0))</f>
        <v>clampelqi@jimdo.com</v>
      </c>
      <c r="H479" s="2" t="str">
        <f>_xlfn.XLOOKUP(orders!C479,customers!$A$1:$A$1001,customers!$G$1:$G$1001,,0)</f>
        <v>United States</v>
      </c>
      <c r="I479" t="str">
        <f>INDEX(products!$A$1:$G$49, MATCH(orders!$D479, products!$A$1:$A$49,0), MATCH(orders!I$1,products!$A$1:$G$1,0))</f>
        <v>Lib</v>
      </c>
      <c r="J479" t="str">
        <f>INDEX(products!$A$1:$G$49, MATCH(orders!$D479, products!$A$1:$A$49,0), MATCH(orders!J$1,products!$A$1:$G$1,0))</f>
        <v>M</v>
      </c>
      <c r="K479" s="5">
        <f>INDEX(products!$A$1:$G$49, MATCH(orders!$D479, products!$A$1:$A$49,0), MATCH(orders!K$1,products!$A$1:$G$1,0))</f>
        <v>0.2</v>
      </c>
      <c r="L479" s="6">
        <f>INDEX(products!$A$1:$G$49, MATCH(orders!$D479, products!$A$1:$A$49,0), 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IF(_xlfn.XLOOKUP(C480,customers!$A$1:$A$1001,customers!$C479:$C1479,,0)=0,"",_xlfn.XLOOKUP(C480,customers!$A$1:$A$1001,customers!$C479:$C1479,,0))</f>
        <v>edearmanqk@redcross.org</v>
      </c>
      <c r="H480" s="2" t="str">
        <f>_xlfn.XLOOKUP(orders!C480,customers!$A$1:$A$1001,customers!$G$1:$G$1001,,0)</f>
        <v>United States</v>
      </c>
      <c r="I480" t="str">
        <f>INDEX(products!$A$1:$G$49, MATCH(orders!$D480, products!$A$1:$A$49,0), MATCH(orders!I$1,products!$A$1:$G$1,0))</f>
        <v>Rob</v>
      </c>
      <c r="J480" t="str">
        <f>INDEX(products!$A$1:$G$49, MATCH(orders!$D480, products!$A$1:$A$49,0), MATCH(orders!J$1,products!$A$1:$G$1,0))</f>
        <v>D</v>
      </c>
      <c r="K480" s="5">
        <f>INDEX(products!$A$1:$G$49, MATCH(orders!$D480, products!$A$1:$A$49,0), MATCH(orders!K$1,products!$A$1:$G$1,0))</f>
        <v>1</v>
      </c>
      <c r="L480" s="6">
        <f>INDEX(products!$A$1:$G$49, MATCH(orders!$D480, products!$A$1:$A$49,0), 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IF(_xlfn.XLOOKUP(C481,customers!$A$1:$A$1001,customers!$C480:$C1480,,0)=0,"",_xlfn.XLOOKUP(C481,customers!$A$1:$A$1001,customers!$C480:$C1480,,0))</f>
        <v>dlenardql@bizjournals.com</v>
      </c>
      <c r="H481" s="2" t="str">
        <f>_xlfn.XLOOKUP(orders!C481,customers!$A$1:$A$1001,customers!$G$1:$G$1001,,0)</f>
        <v>United States</v>
      </c>
      <c r="I481" t="str">
        <f>INDEX(products!$A$1:$G$49, MATCH(orders!$D481, products!$A$1:$A$49,0), MATCH(orders!I$1,products!$A$1:$G$1,0))</f>
        <v>Exc</v>
      </c>
      <c r="J481" t="str">
        <f>INDEX(products!$A$1:$G$49, MATCH(orders!$D481, products!$A$1:$A$49,0), MATCH(orders!J$1,products!$A$1:$G$1,0))</f>
        <v>M</v>
      </c>
      <c r="K481" s="5">
        <f>INDEX(products!$A$1:$G$49, MATCH(orders!$D481, products!$A$1:$A$49,0), MATCH(orders!K$1,products!$A$1:$G$1,0))</f>
        <v>2.5</v>
      </c>
      <c r="L481" s="6">
        <f>INDEX(products!$A$1:$G$49, MATCH(orders!$D481, products!$A$1:$A$49,0), 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IF(_xlfn.XLOOKUP(C482,customers!$A$1:$A$1001,customers!$C481:$C1481,,0)=0,"",_xlfn.XLOOKUP(C482,customers!$A$1:$A$1001,customers!$C481:$C1481,,0))</f>
        <v>ltoffanoqm@tripadvisor.com</v>
      </c>
      <c r="H482" s="2" t="str">
        <f>_xlfn.XLOOKUP(orders!C482,customers!$A$1:$A$1001,customers!$G$1:$G$1001,,0)</f>
        <v>United States</v>
      </c>
      <c r="I482" t="str">
        <f>INDEX(products!$A$1:$G$49, MATCH(orders!$D482, products!$A$1:$A$49,0), MATCH(orders!I$1,products!$A$1:$G$1,0))</f>
        <v>Exc</v>
      </c>
      <c r="J482" t="str">
        <f>INDEX(products!$A$1:$G$49, MATCH(orders!$D482, products!$A$1:$A$49,0), MATCH(orders!J$1,products!$A$1:$G$1,0))</f>
        <v>M</v>
      </c>
      <c r="K482" s="5">
        <f>INDEX(products!$A$1:$G$49, MATCH(orders!$D482, products!$A$1:$A$49,0), MATCH(orders!K$1,products!$A$1:$G$1,0))</f>
        <v>0.2</v>
      </c>
      <c r="L482" s="6">
        <f>INDEX(products!$A$1:$G$49, MATCH(orders!$D482, products!$A$1:$A$49,0), 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IF(_xlfn.XLOOKUP(C483,customers!$A$1:$A$1001,customers!$C482:$C1482,,0)=0,"",_xlfn.XLOOKUP(C483,customers!$A$1:$A$1001,customers!$C482:$C1482,,0))</f>
        <v>mrocksqq@exblog.jp</v>
      </c>
      <c r="H483" s="2" t="str">
        <f>_xlfn.XLOOKUP(orders!C483,customers!$A$1:$A$1001,customers!$G$1:$G$1001,,0)</f>
        <v>United Kingdom</v>
      </c>
      <c r="I483" t="str">
        <f>INDEX(products!$A$1:$G$49, MATCH(orders!$D483, products!$A$1:$A$49,0), MATCH(orders!I$1,products!$A$1:$G$1,0))</f>
        <v>Rob</v>
      </c>
      <c r="J483" t="str">
        <f>INDEX(products!$A$1:$G$49, MATCH(orders!$D483, products!$A$1:$A$49,0), MATCH(orders!J$1,products!$A$1:$G$1,0))</f>
        <v>L</v>
      </c>
      <c r="K483" s="5">
        <f>INDEX(products!$A$1:$G$49, MATCH(orders!$D483, products!$A$1:$A$49,0), MATCH(orders!K$1,products!$A$1:$G$1,0))</f>
        <v>1</v>
      </c>
      <c r="L483" s="6">
        <f>INDEX(products!$A$1:$G$49, MATCH(orders!$D483, products!$A$1:$A$49,0), 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IF(_xlfn.XLOOKUP(C484,customers!$A$1:$A$1001,customers!$C483:$C1483,,0)=0,"",_xlfn.XLOOKUP(C484,customers!$A$1:$A$1001,customers!$C483:$C1483,,0))</f>
        <v>cgoodrumqs@goodreads.com</v>
      </c>
      <c r="H484" s="2" t="str">
        <f>_xlfn.XLOOKUP(orders!C484,customers!$A$1:$A$1001,customers!$G$1:$G$1001,,0)</f>
        <v>United States</v>
      </c>
      <c r="I484" t="str">
        <f>INDEX(products!$A$1:$G$49, MATCH(orders!$D484, products!$A$1:$A$49,0), MATCH(orders!I$1,products!$A$1:$G$1,0))</f>
        <v>Exc</v>
      </c>
      <c r="J484" t="str">
        <f>INDEX(products!$A$1:$G$49, MATCH(orders!$D484, products!$A$1:$A$49,0), MATCH(orders!J$1,products!$A$1:$G$1,0))</f>
        <v>D</v>
      </c>
      <c r="K484" s="5">
        <f>INDEX(products!$A$1:$G$49, MATCH(orders!$D484, products!$A$1:$A$49,0), MATCH(orders!K$1,products!$A$1:$G$1,0))</f>
        <v>2.5</v>
      </c>
      <c r="L484" s="6">
        <f>INDEX(products!$A$1:$G$49, MATCH(orders!$D484, products!$A$1:$A$49,0), 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IF(_xlfn.XLOOKUP(C485,customers!$A$1:$A$1001,customers!$C484:$C1484,,0)=0,"",_xlfn.XLOOKUP(C485,customers!$A$1:$A$1001,customers!$C484:$C1484,,0))</f>
        <v>bwardellqu@adobe.com</v>
      </c>
      <c r="H485" s="2" t="str">
        <f>_xlfn.XLOOKUP(orders!C485,customers!$A$1:$A$1001,customers!$G$1:$G$1001,,0)</f>
        <v>United States</v>
      </c>
      <c r="I485" t="str">
        <f>INDEX(products!$A$1:$G$49, MATCH(orders!$D485, products!$A$1:$A$49,0), MATCH(orders!I$1,products!$A$1:$G$1,0))</f>
        <v>Lib</v>
      </c>
      <c r="J485" t="str">
        <f>INDEX(products!$A$1:$G$49, MATCH(orders!$D485, products!$A$1:$A$49,0), MATCH(orders!J$1,products!$A$1:$G$1,0))</f>
        <v>D</v>
      </c>
      <c r="K485" s="5">
        <f>INDEX(products!$A$1:$G$49, MATCH(orders!$D485, products!$A$1:$A$49,0), MATCH(orders!K$1,products!$A$1:$G$1,0))</f>
        <v>2.5</v>
      </c>
      <c r="L485" s="6">
        <f>INDEX(products!$A$1:$G$49, MATCH(orders!$D485, products!$A$1:$A$49,0), 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IF(_xlfn.XLOOKUP(C486,customers!$A$1:$A$1001,customers!$C485:$C1485,,0)=0,"",_xlfn.XLOOKUP(C486,customers!$A$1:$A$1001,customers!$C485:$C1485,,0))</f>
        <v>wleopoldqw@blogspot.com</v>
      </c>
      <c r="H486" s="2" t="str">
        <f>_xlfn.XLOOKUP(orders!C486,customers!$A$1:$A$1001,customers!$G$1:$G$1001,,0)</f>
        <v>United States</v>
      </c>
      <c r="I486" t="str">
        <f>INDEX(products!$A$1:$G$49, MATCH(orders!$D486, products!$A$1:$A$49,0), MATCH(orders!I$1,products!$A$1:$G$1,0))</f>
        <v>Lib</v>
      </c>
      <c r="J486" t="str">
        <f>INDEX(products!$A$1:$G$49, MATCH(orders!$D486, products!$A$1:$A$49,0), MATCH(orders!J$1,products!$A$1:$G$1,0))</f>
        <v>L</v>
      </c>
      <c r="K486" s="5">
        <f>INDEX(products!$A$1:$G$49, MATCH(orders!$D486, products!$A$1:$A$49,0), MATCH(orders!K$1,products!$A$1:$G$1,0))</f>
        <v>0.5</v>
      </c>
      <c r="L486" s="6">
        <f>INDEX(products!$A$1:$G$49, MATCH(orders!$D486, products!$A$1:$A$49,0), 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IF(_xlfn.XLOOKUP(C487,customers!$A$1:$A$1001,customers!$C486:$C1486,,0)=0,"",_xlfn.XLOOKUP(C487,customers!$A$1:$A$1001,customers!$C486:$C1486,,0))</f>
        <v/>
      </c>
      <c r="H487" s="2" t="str">
        <f>_xlfn.XLOOKUP(orders!C487,customers!$A$1:$A$1001,customers!$G$1:$G$1001,,0)</f>
        <v>Ireland</v>
      </c>
      <c r="I487" t="str">
        <f>INDEX(products!$A$1:$G$49, MATCH(orders!$D487, products!$A$1:$A$49,0), MATCH(orders!I$1,products!$A$1:$G$1,0))</f>
        <v>Rob</v>
      </c>
      <c r="J487" t="str">
        <f>INDEX(products!$A$1:$G$49, MATCH(orders!$D487, products!$A$1:$A$49,0), MATCH(orders!J$1,products!$A$1:$G$1,0))</f>
        <v>L</v>
      </c>
      <c r="K487" s="5">
        <f>INDEX(products!$A$1:$G$49, MATCH(orders!$D487, products!$A$1:$A$49,0), MATCH(orders!K$1,products!$A$1:$G$1,0))</f>
        <v>0.2</v>
      </c>
      <c r="L487" s="6">
        <f>INDEX(products!$A$1:$G$49, MATCH(orders!$D487, products!$A$1:$A$49,0), 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IF(_xlfn.XLOOKUP(C488,customers!$A$1:$A$1001,customers!$C487:$C1487,,0)=0,"",_xlfn.XLOOKUP(C488,customers!$A$1:$A$1001,customers!$C487:$C1487,,0))</f>
        <v/>
      </c>
      <c r="H488" s="2" t="str">
        <f>_xlfn.XLOOKUP(orders!C488,customers!$A$1:$A$1001,customers!$G$1:$G$1001,,0)</f>
        <v>Ireland</v>
      </c>
      <c r="I488" t="str">
        <f>INDEX(products!$A$1:$G$49, MATCH(orders!$D488, products!$A$1:$A$49,0), MATCH(orders!I$1,products!$A$1:$G$1,0))</f>
        <v>Lib</v>
      </c>
      <c r="J488" t="str">
        <f>INDEX(products!$A$1:$G$49, MATCH(orders!$D488, products!$A$1:$A$49,0), MATCH(orders!J$1,products!$A$1:$G$1,0))</f>
        <v>M</v>
      </c>
      <c r="K488" s="5">
        <f>INDEX(products!$A$1:$G$49, MATCH(orders!$D488, products!$A$1:$A$49,0), MATCH(orders!K$1,products!$A$1:$G$1,0))</f>
        <v>0.5</v>
      </c>
      <c r="L488" s="6">
        <f>INDEX(products!$A$1:$G$49, MATCH(orders!$D488, products!$A$1:$A$49,0), 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IF(_xlfn.XLOOKUP(C489,customers!$A$1:$A$1001,customers!$C488:$C1488,,0)=0,"",_xlfn.XLOOKUP(C489,customers!$A$1:$A$1001,customers!$C488:$C1488,,0))</f>
        <v>sroseboroughr2@virginia.edu</v>
      </c>
      <c r="H489" s="2" t="str">
        <f>_xlfn.XLOOKUP(orders!C489,customers!$A$1:$A$1001,customers!$G$1:$G$1001,,0)</f>
        <v>Ireland</v>
      </c>
      <c r="I489" t="str">
        <f>INDEX(products!$A$1:$G$49, MATCH(orders!$D489, products!$A$1:$A$49,0), MATCH(orders!I$1,products!$A$1:$G$1,0))</f>
        <v>Exc</v>
      </c>
      <c r="J489" t="str">
        <f>INDEX(products!$A$1:$G$49, MATCH(orders!$D489, products!$A$1:$A$49,0), MATCH(orders!J$1,products!$A$1:$G$1,0))</f>
        <v>D</v>
      </c>
      <c r="K489" s="5">
        <f>INDEX(products!$A$1:$G$49, MATCH(orders!$D489, products!$A$1:$A$49,0), MATCH(orders!K$1,products!$A$1:$G$1,0))</f>
        <v>1</v>
      </c>
      <c r="L489" s="6">
        <f>INDEX(products!$A$1:$G$49, MATCH(orders!$D489, products!$A$1:$A$49,0), 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IF(_xlfn.XLOOKUP(C490,customers!$A$1:$A$1001,customers!$C489:$C1489,,0)=0,"",_xlfn.XLOOKUP(C490,customers!$A$1:$A$1001,customers!$C489:$C1489,,0))</f>
        <v>kcantor4@gmpg.org</v>
      </c>
      <c r="H490" s="2" t="str">
        <f>_xlfn.XLOOKUP(orders!C490,customers!$A$1:$A$1001,customers!$G$1:$G$1001,,0)</f>
        <v>Ireland</v>
      </c>
      <c r="I490" t="str">
        <f>INDEX(products!$A$1:$G$49, MATCH(orders!$D490, products!$A$1:$A$49,0), MATCH(orders!I$1,products!$A$1:$G$1,0))</f>
        <v>Rob</v>
      </c>
      <c r="J490" t="str">
        <f>INDEX(products!$A$1:$G$49, MATCH(orders!$D490, products!$A$1:$A$49,0), MATCH(orders!J$1,products!$A$1:$G$1,0))</f>
        <v>M</v>
      </c>
      <c r="K490" s="5">
        <f>INDEX(products!$A$1:$G$49, MATCH(orders!$D490, products!$A$1:$A$49,0), MATCH(orders!K$1,products!$A$1:$G$1,0))</f>
        <v>0.2</v>
      </c>
      <c r="L490" s="6">
        <f>INDEX(products!$A$1:$G$49, MATCH(orders!$D490, products!$A$1:$A$49,0), 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IF(_xlfn.XLOOKUP(C491,customers!$A$1:$A$1001,customers!$C490:$C1490,,0)=0,"",_xlfn.XLOOKUP(C491,customers!$A$1:$A$1001,customers!$C490:$C1490,,0))</f>
        <v>dgooderridger6@lycos.com</v>
      </c>
      <c r="H491" s="2" t="str">
        <f>_xlfn.XLOOKUP(orders!C491,customers!$A$1:$A$1001,customers!$G$1:$G$1001,,0)</f>
        <v>United States</v>
      </c>
      <c r="I491" t="str">
        <f>INDEX(products!$A$1:$G$49, MATCH(orders!$D491, products!$A$1:$A$49,0), MATCH(orders!I$1,products!$A$1:$G$1,0))</f>
        <v>Lib</v>
      </c>
      <c r="J491" t="str">
        <f>INDEX(products!$A$1:$G$49, MATCH(orders!$D491, products!$A$1:$A$49,0), MATCH(orders!J$1,products!$A$1:$G$1,0))</f>
        <v>L</v>
      </c>
      <c r="K491" s="5">
        <f>INDEX(products!$A$1:$G$49, MATCH(orders!$D491, products!$A$1:$A$49,0), MATCH(orders!K$1,products!$A$1:$G$1,0))</f>
        <v>1</v>
      </c>
      <c r="L491" s="6">
        <f>INDEX(products!$A$1:$G$49, MATCH(orders!$D491, products!$A$1:$A$49,0), 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IF(_xlfn.XLOOKUP(C492,customers!$A$1:$A$1001,customers!$C491:$C1491,,0)=0,"",_xlfn.XLOOKUP(C492,customers!$A$1:$A$1001,customers!$C491:$C1491,,0))</f>
        <v/>
      </c>
      <c r="H492" s="2" t="str">
        <f>_xlfn.XLOOKUP(orders!C492,customers!$A$1:$A$1001,customers!$G$1:$G$1001,,0)</f>
        <v>United States</v>
      </c>
      <c r="I492" t="str">
        <f>INDEX(products!$A$1:$G$49, MATCH(orders!$D492, products!$A$1:$A$49,0), MATCH(orders!I$1,products!$A$1:$G$1,0))</f>
        <v>Lib</v>
      </c>
      <c r="J492" t="str">
        <f>INDEX(products!$A$1:$G$49, MATCH(orders!$D492, products!$A$1:$A$49,0), MATCH(orders!J$1,products!$A$1:$G$1,0))</f>
        <v>D</v>
      </c>
      <c r="K492" s="5">
        <f>INDEX(products!$A$1:$G$49, MATCH(orders!$D492, products!$A$1:$A$49,0), MATCH(orders!K$1,products!$A$1:$G$1,0))</f>
        <v>0.5</v>
      </c>
      <c r="L492" s="6">
        <f>INDEX(products!$A$1:$G$49, MATCH(orders!$D492, products!$A$1:$A$49,0), 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IF(_xlfn.XLOOKUP(C493,customers!$A$1:$A$1001,customers!$C492:$C1492,,0)=0,"",_xlfn.XLOOKUP(C493,customers!$A$1:$A$1001,customers!$C492:$C1492,,0))</f>
        <v>kkemeryra@t.co</v>
      </c>
      <c r="H493" s="2" t="str">
        <f>_xlfn.XLOOKUP(orders!C493,customers!$A$1:$A$1001,customers!$G$1:$G$1001,,0)</f>
        <v>United States</v>
      </c>
      <c r="I493" t="str">
        <f>INDEX(products!$A$1:$G$49, MATCH(orders!$D493, products!$A$1:$A$49,0), MATCH(orders!I$1,products!$A$1:$G$1,0))</f>
        <v>Lib</v>
      </c>
      <c r="J493" t="str">
        <f>INDEX(products!$A$1:$G$49, MATCH(orders!$D493, products!$A$1:$A$49,0), MATCH(orders!J$1,products!$A$1:$G$1,0))</f>
        <v>D</v>
      </c>
      <c r="K493" s="5">
        <f>INDEX(products!$A$1:$G$49, MATCH(orders!$D493, products!$A$1:$A$49,0), MATCH(orders!K$1,products!$A$1:$G$1,0))</f>
        <v>0.2</v>
      </c>
      <c r="L493" s="6">
        <f>INDEX(products!$A$1:$G$49, MATCH(orders!$D493, products!$A$1:$A$49,0), 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IF(_xlfn.XLOOKUP(C494,customers!$A$1:$A$1001,customers!$C493:$C1493,,0)=0,"",_xlfn.XLOOKUP(C494,customers!$A$1:$A$1001,customers!$C493:$C1493,,0))</f>
        <v>rcheakrc@tripadvisor.com</v>
      </c>
      <c r="H494" s="2" t="str">
        <f>_xlfn.XLOOKUP(orders!C494,customers!$A$1:$A$1001,customers!$G$1:$G$1001,,0)</f>
        <v>United States</v>
      </c>
      <c r="I494" t="str">
        <f>INDEX(products!$A$1:$G$49, MATCH(orders!$D494, products!$A$1:$A$49,0), MATCH(orders!I$1,products!$A$1:$G$1,0))</f>
        <v>Exc</v>
      </c>
      <c r="J494" t="str">
        <f>INDEX(products!$A$1:$G$49, MATCH(orders!$D494, products!$A$1:$A$49,0), MATCH(orders!J$1,products!$A$1:$G$1,0))</f>
        <v>M</v>
      </c>
      <c r="K494" s="5">
        <f>INDEX(products!$A$1:$G$49, MATCH(orders!$D494, products!$A$1:$A$49,0), MATCH(orders!K$1,products!$A$1:$G$1,0))</f>
        <v>0.2</v>
      </c>
      <c r="L494" s="6">
        <f>INDEX(products!$A$1:$G$49, MATCH(orders!$D494, products!$A$1:$A$49,0), 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IF(_xlfn.XLOOKUP(C495,customers!$A$1:$A$1001,customers!$C494:$C1494,,0)=0,"",_xlfn.XLOOKUP(C495,customers!$A$1:$A$1001,customers!$C494:$C1494,,0))</f>
        <v>cayrere@symantec.com</v>
      </c>
      <c r="H495" s="2" t="str">
        <f>_xlfn.XLOOKUP(orders!C495,customers!$A$1:$A$1001,customers!$G$1:$G$1001,,0)</f>
        <v>United Kingdom</v>
      </c>
      <c r="I495" t="str">
        <f>INDEX(products!$A$1:$G$49, MATCH(orders!$D495, products!$A$1:$A$49,0), MATCH(orders!I$1,products!$A$1:$G$1,0))</f>
        <v>Rob</v>
      </c>
      <c r="J495" t="str">
        <f>INDEX(products!$A$1:$G$49, MATCH(orders!$D495, products!$A$1:$A$49,0), MATCH(orders!J$1,products!$A$1:$G$1,0))</f>
        <v>M</v>
      </c>
      <c r="K495" s="5">
        <f>INDEX(products!$A$1:$G$49, MATCH(orders!$D495, products!$A$1:$A$49,0), MATCH(orders!K$1,products!$A$1:$G$1,0))</f>
        <v>0.5</v>
      </c>
      <c r="L495" s="6">
        <f>INDEX(products!$A$1:$G$49, MATCH(orders!$D495, products!$A$1:$A$49,0), 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IF(_xlfn.XLOOKUP(C496,customers!$A$1:$A$1001,customers!$C495:$C1495,,0)=0,"",_xlfn.XLOOKUP(C496,customers!$A$1:$A$1001,customers!$C495:$C1495,,0))</f>
        <v/>
      </c>
      <c r="H496" s="2" t="str">
        <f>_xlfn.XLOOKUP(orders!C496,customers!$A$1:$A$1001,customers!$G$1:$G$1001,,0)</f>
        <v>United States</v>
      </c>
      <c r="I496" t="str">
        <f>INDEX(products!$A$1:$G$49, MATCH(orders!$D496, products!$A$1:$A$49,0), MATCH(orders!I$1,products!$A$1:$G$1,0))</f>
        <v>Lib</v>
      </c>
      <c r="J496" t="str">
        <f>INDEX(products!$A$1:$G$49, MATCH(orders!$D496, products!$A$1:$A$49,0), MATCH(orders!J$1,products!$A$1:$G$1,0))</f>
        <v>L</v>
      </c>
      <c r="K496" s="5">
        <f>INDEX(products!$A$1:$G$49, MATCH(orders!$D496, products!$A$1:$A$49,0), MATCH(orders!K$1,products!$A$1:$G$1,0))</f>
        <v>1</v>
      </c>
      <c r="L496" s="6">
        <f>INDEX(products!$A$1:$G$49, MATCH(orders!$D496, products!$A$1:$A$49,0), 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IF(_xlfn.XLOOKUP(C497,customers!$A$1:$A$1001,customers!$C496:$C1496,,0)=0,"",_xlfn.XLOOKUP(C497,customers!$A$1:$A$1001,customers!$C496:$C1496,,0))</f>
        <v>dscrigmourri@cnbc.com</v>
      </c>
      <c r="H497" s="2" t="str">
        <f>_xlfn.XLOOKUP(orders!C497,customers!$A$1:$A$1001,customers!$G$1:$G$1001,,0)</f>
        <v>United States</v>
      </c>
      <c r="I497" t="str">
        <f>INDEX(products!$A$1:$G$49, MATCH(orders!$D497, products!$A$1:$A$49,0), MATCH(orders!I$1,products!$A$1:$G$1,0))</f>
        <v>Lib</v>
      </c>
      <c r="J497" t="str">
        <f>INDEX(products!$A$1:$G$49, MATCH(orders!$D497, products!$A$1:$A$49,0), MATCH(orders!J$1,products!$A$1:$G$1,0))</f>
        <v>L</v>
      </c>
      <c r="K497" s="5">
        <f>INDEX(products!$A$1:$G$49, MATCH(orders!$D497, products!$A$1:$A$49,0), MATCH(orders!K$1,products!$A$1:$G$1,0))</f>
        <v>1</v>
      </c>
      <c r="L497" s="6">
        <f>INDEX(products!$A$1:$G$49, MATCH(orders!$D497, products!$A$1:$A$49,0), 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IF(_xlfn.XLOOKUP(C498,customers!$A$1:$A$1001,customers!$C497:$C1497,,0)=0,"",_xlfn.XLOOKUP(C498,customers!$A$1:$A$1001,customers!$C497:$C1497,,0))</f>
        <v/>
      </c>
      <c r="H498" s="2" t="str">
        <f>_xlfn.XLOOKUP(orders!C498,customers!$A$1:$A$1001,customers!$G$1:$G$1001,,0)</f>
        <v>United States</v>
      </c>
      <c r="I498" t="str">
        <f>INDEX(products!$A$1:$G$49, MATCH(orders!$D498, products!$A$1:$A$49,0), MATCH(orders!I$1,products!$A$1:$G$1,0))</f>
        <v>Exc</v>
      </c>
      <c r="J498" t="str">
        <f>INDEX(products!$A$1:$G$49, MATCH(orders!$D498, products!$A$1:$A$49,0), MATCH(orders!J$1,products!$A$1:$G$1,0))</f>
        <v>D</v>
      </c>
      <c r="K498" s="5">
        <f>INDEX(products!$A$1:$G$49, MATCH(orders!$D498, products!$A$1:$A$49,0), MATCH(orders!K$1,products!$A$1:$G$1,0))</f>
        <v>0.2</v>
      </c>
      <c r="L498" s="6">
        <f>INDEX(products!$A$1:$G$49, MATCH(orders!$D498, products!$A$1:$A$49,0), 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IF(_xlfn.XLOOKUP(C499,customers!$A$1:$A$1001,customers!$C498:$C1498,,0)=0,"",_xlfn.XLOOKUP(C499,customers!$A$1:$A$1001,customers!$C498:$C1498,,0))</f>
        <v/>
      </c>
      <c r="H499" s="2" t="str">
        <f>_xlfn.XLOOKUP(orders!C499,customers!$A$1:$A$1001,customers!$G$1:$G$1001,,0)</f>
        <v>Ireland</v>
      </c>
      <c r="I499" t="str">
        <f>INDEX(products!$A$1:$G$49, MATCH(orders!$D499, products!$A$1:$A$49,0), MATCH(orders!I$1,products!$A$1:$G$1,0))</f>
        <v>Ara</v>
      </c>
      <c r="J499" t="str">
        <f>INDEX(products!$A$1:$G$49, MATCH(orders!$D499, products!$A$1:$A$49,0), MATCH(orders!J$1,products!$A$1:$G$1,0))</f>
        <v>D</v>
      </c>
      <c r="K499" s="5">
        <f>INDEX(products!$A$1:$G$49, MATCH(orders!$D499, products!$A$1:$A$49,0), MATCH(orders!K$1,products!$A$1:$G$1,0))</f>
        <v>1</v>
      </c>
      <c r="L499" s="6">
        <f>INDEX(products!$A$1:$G$49, MATCH(orders!$D499, products!$A$1:$A$49,0), 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IF(_xlfn.XLOOKUP(C500,customers!$A$1:$A$1001,customers!$C499:$C1499,,0)=0,"",_xlfn.XLOOKUP(C500,customers!$A$1:$A$1001,customers!$C499:$C1499,,0))</f>
        <v/>
      </c>
      <c r="H500" s="2" t="str">
        <f>_xlfn.XLOOKUP(orders!C500,customers!$A$1:$A$1001,customers!$G$1:$G$1001,,0)</f>
        <v>Ireland</v>
      </c>
      <c r="I500" t="str">
        <f>INDEX(products!$A$1:$G$49, MATCH(orders!$D500, products!$A$1:$A$49,0), MATCH(orders!I$1,products!$A$1:$G$1,0))</f>
        <v>Rob</v>
      </c>
      <c r="J500" t="str">
        <f>INDEX(products!$A$1:$G$49, MATCH(orders!$D500, products!$A$1:$A$49,0), MATCH(orders!J$1,products!$A$1:$G$1,0))</f>
        <v>M</v>
      </c>
      <c r="K500" s="5">
        <f>INDEX(products!$A$1:$G$49, MATCH(orders!$D500, products!$A$1:$A$49,0), MATCH(orders!K$1,products!$A$1:$G$1,0))</f>
        <v>1</v>
      </c>
      <c r="L500" s="6">
        <f>INDEX(products!$A$1:$G$49, MATCH(orders!$D500, products!$A$1:$A$49,0), 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IF(_xlfn.XLOOKUP(C501,customers!$A$1:$A$1001,customers!$C500:$C1500,,0)=0,"",_xlfn.XLOOKUP(C501,customers!$A$1:$A$1001,customers!$C500:$C1500,,0))</f>
        <v>njennyrq@bigcartel.com</v>
      </c>
      <c r="H501" s="2" t="str">
        <f>_xlfn.XLOOKUP(orders!C501,customers!$A$1:$A$1001,customers!$G$1:$G$1001,,0)</f>
        <v>Ireland</v>
      </c>
      <c r="I501" t="str">
        <f>INDEX(products!$A$1:$G$49, MATCH(orders!$D501, products!$A$1:$A$49,0), MATCH(orders!I$1,products!$A$1:$G$1,0))</f>
        <v>Rob</v>
      </c>
      <c r="J501" t="str">
        <f>INDEX(products!$A$1:$G$49, MATCH(orders!$D501, products!$A$1:$A$49,0), MATCH(orders!J$1,products!$A$1:$G$1,0))</f>
        <v>D</v>
      </c>
      <c r="K501" s="5">
        <f>INDEX(products!$A$1:$G$49, MATCH(orders!$D501, products!$A$1:$A$49,0), MATCH(orders!K$1,products!$A$1:$G$1,0))</f>
        <v>0.2</v>
      </c>
      <c r="L501" s="6">
        <f>INDEX(products!$A$1:$G$49, MATCH(orders!$D501, products!$A$1:$A$49,0), 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IF(_xlfn.XLOOKUP(C502,customers!$A$1:$A$1001,customers!$C501:$C1501,,0)=0,"",_xlfn.XLOOKUP(C502,customers!$A$1:$A$1001,customers!$C501:$C1501,,0))</f>
        <v/>
      </c>
      <c r="H502" s="2" t="str">
        <f>_xlfn.XLOOKUP(orders!C502,customers!$A$1:$A$1001,customers!$G$1:$G$1001,,0)</f>
        <v>United States</v>
      </c>
      <c r="I502" t="str">
        <f>INDEX(products!$A$1:$G$49, MATCH(orders!$D502, products!$A$1:$A$49,0), MATCH(orders!I$1,products!$A$1:$G$1,0))</f>
        <v>Rob</v>
      </c>
      <c r="J502" t="str">
        <f>INDEX(products!$A$1:$G$49, MATCH(orders!$D502, products!$A$1:$A$49,0), MATCH(orders!J$1,products!$A$1:$G$1,0))</f>
        <v>L</v>
      </c>
      <c r="K502" s="5">
        <f>INDEX(products!$A$1:$G$49, MATCH(orders!$D502, products!$A$1:$A$49,0), MATCH(orders!K$1,products!$A$1:$G$1,0))</f>
        <v>1</v>
      </c>
      <c r="L502" s="6">
        <f>INDEX(products!$A$1:$G$49, MATCH(orders!$D502, products!$A$1:$A$49,0), 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IF(_xlfn.XLOOKUP(C503,customers!$A$1:$A$1001,customers!$C502:$C1502,,0)=0,"",_xlfn.XLOOKUP(C503,customers!$A$1:$A$1001,customers!$C502:$C1502,,0))</f>
        <v/>
      </c>
      <c r="H503" s="2" t="str">
        <f>_xlfn.XLOOKUP(orders!C503,customers!$A$1:$A$1001,customers!$G$1:$G$1001,,0)</f>
        <v>United Kingdom</v>
      </c>
      <c r="I503" t="str">
        <f>INDEX(products!$A$1:$G$49, MATCH(orders!$D503, products!$A$1:$A$49,0), MATCH(orders!I$1,products!$A$1:$G$1,0))</f>
        <v>Rob</v>
      </c>
      <c r="J503" t="str">
        <f>INDEX(products!$A$1:$G$49, MATCH(orders!$D503, products!$A$1:$A$49,0), MATCH(orders!J$1,products!$A$1:$G$1,0))</f>
        <v>M</v>
      </c>
      <c r="K503" s="5">
        <f>INDEX(products!$A$1:$G$49, MATCH(orders!$D503, products!$A$1:$A$49,0), MATCH(orders!K$1,products!$A$1:$G$1,0))</f>
        <v>0.2</v>
      </c>
      <c r="L503" s="6">
        <f>INDEX(products!$A$1:$G$49, MATCH(orders!$D503, products!$A$1:$A$49,0), 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IF(_xlfn.XLOOKUP(C504,customers!$A$1:$A$1001,customers!$C503:$C1503,,0)=0,"",_xlfn.XLOOKUP(C504,customers!$A$1:$A$1001,customers!$C503:$C1503,,0))</f>
        <v/>
      </c>
      <c r="H504" s="2" t="str">
        <f>_xlfn.XLOOKUP(orders!C504,customers!$A$1:$A$1001,customers!$G$1:$G$1001,,0)</f>
        <v>United Kingdom</v>
      </c>
      <c r="I504" t="str">
        <f>INDEX(products!$A$1:$G$49, MATCH(orders!$D504, products!$A$1:$A$49,0), MATCH(orders!I$1,products!$A$1:$G$1,0))</f>
        <v>Exc</v>
      </c>
      <c r="J504" t="str">
        <f>INDEX(products!$A$1:$G$49, MATCH(orders!$D504, products!$A$1:$A$49,0), MATCH(orders!J$1,products!$A$1:$G$1,0))</f>
        <v>M</v>
      </c>
      <c r="K504" s="5">
        <f>INDEX(products!$A$1:$G$49, MATCH(orders!$D504, products!$A$1:$A$49,0), MATCH(orders!K$1,products!$A$1:$G$1,0))</f>
        <v>0.2</v>
      </c>
      <c r="L504" s="6">
        <f>INDEX(products!$A$1:$G$49, MATCH(orders!$D504, products!$A$1:$A$49,0), 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IF(_xlfn.XLOOKUP(C505,customers!$A$1:$A$1001,customers!$C504:$C1504,,0)=0,"",_xlfn.XLOOKUP(C505,customers!$A$1:$A$1001,customers!$C504:$C1504,,0))</f>
        <v/>
      </c>
      <c r="H505" s="2" t="str">
        <f>_xlfn.XLOOKUP(orders!C505,customers!$A$1:$A$1001,customers!$G$1:$G$1001,,0)</f>
        <v>United Kingdom</v>
      </c>
      <c r="I505" t="str">
        <f>INDEX(products!$A$1:$G$49, MATCH(orders!$D505, products!$A$1:$A$49,0), MATCH(orders!I$1,products!$A$1:$G$1,0))</f>
        <v>Lib</v>
      </c>
      <c r="J505" t="str">
        <f>INDEX(products!$A$1:$G$49, MATCH(orders!$D505, products!$A$1:$A$49,0), MATCH(orders!J$1,products!$A$1:$G$1,0))</f>
        <v>D</v>
      </c>
      <c r="K505" s="5">
        <f>INDEX(products!$A$1:$G$49, MATCH(orders!$D505, products!$A$1:$A$49,0), MATCH(orders!K$1,products!$A$1:$G$1,0))</f>
        <v>1</v>
      </c>
      <c r="L505" s="6">
        <f>INDEX(products!$A$1:$G$49, MATCH(orders!$D505, products!$A$1:$A$49,0), 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IF(_xlfn.XLOOKUP(C506,customers!$A$1:$A$1001,customers!$C505:$C1505,,0)=0,"",_xlfn.XLOOKUP(C506,customers!$A$1:$A$1001,customers!$C505:$C1505,,0))</f>
        <v/>
      </c>
      <c r="H506" s="2" t="str">
        <f>_xlfn.XLOOKUP(orders!C506,customers!$A$1:$A$1001,customers!$G$1:$G$1001,,0)</f>
        <v>United Kingdom</v>
      </c>
      <c r="I506" t="str">
        <f>INDEX(products!$A$1:$G$49, MATCH(orders!$D506, products!$A$1:$A$49,0), MATCH(orders!I$1,products!$A$1:$G$1,0))</f>
        <v>Lib</v>
      </c>
      <c r="J506" t="str">
        <f>INDEX(products!$A$1:$G$49, MATCH(orders!$D506, products!$A$1:$A$49,0), MATCH(orders!J$1,products!$A$1:$G$1,0))</f>
        <v>L</v>
      </c>
      <c r="K506" s="5">
        <f>INDEX(products!$A$1:$G$49, MATCH(orders!$D506, products!$A$1:$A$49,0), MATCH(orders!K$1,products!$A$1:$G$1,0))</f>
        <v>0.2</v>
      </c>
      <c r="L506" s="6">
        <f>INDEX(products!$A$1:$G$49, MATCH(orders!$D506, products!$A$1:$A$49,0), 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IF(_xlfn.XLOOKUP(C507,customers!$A$1:$A$1001,customers!$C506:$C1506,,0)=0,"",_xlfn.XLOOKUP(C507,customers!$A$1:$A$1001,customers!$C506:$C1506,,0))</f>
        <v/>
      </c>
      <c r="H507" s="2" t="str">
        <f>_xlfn.XLOOKUP(orders!C507,customers!$A$1:$A$1001,customers!$G$1:$G$1001,,0)</f>
        <v>United States</v>
      </c>
      <c r="I507" t="str">
        <f>INDEX(products!$A$1:$G$49, MATCH(orders!$D507, products!$A$1:$A$49,0), MATCH(orders!I$1,products!$A$1:$G$1,0))</f>
        <v>Lib</v>
      </c>
      <c r="J507" t="str">
        <f>INDEX(products!$A$1:$G$49, MATCH(orders!$D507, products!$A$1:$A$49,0), MATCH(orders!J$1,products!$A$1:$G$1,0))</f>
        <v>M</v>
      </c>
      <c r="K507" s="5">
        <f>INDEX(products!$A$1:$G$49, MATCH(orders!$D507, products!$A$1:$A$49,0), MATCH(orders!K$1,products!$A$1:$G$1,0))</f>
        <v>0.2</v>
      </c>
      <c r="L507" s="6">
        <f>INDEX(products!$A$1:$G$49, MATCH(orders!$D507, products!$A$1:$A$49,0), 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IF(_xlfn.XLOOKUP(C508,customers!$A$1:$A$1001,customers!$C507:$C1507,,0)=0,"",_xlfn.XLOOKUP(C508,customers!$A$1:$A$1001,customers!$C507:$C1507,,0))</f>
        <v/>
      </c>
      <c r="H508" s="2" t="str">
        <f>_xlfn.XLOOKUP(orders!C508,customers!$A$1:$A$1001,customers!$G$1:$G$1001,,0)</f>
        <v>United States</v>
      </c>
      <c r="I508" t="str">
        <f>INDEX(products!$A$1:$G$49, MATCH(orders!$D508, products!$A$1:$A$49,0), MATCH(orders!I$1,products!$A$1:$G$1,0))</f>
        <v>Ara</v>
      </c>
      <c r="J508" t="str">
        <f>INDEX(products!$A$1:$G$49, MATCH(orders!$D508, products!$A$1:$A$49,0), MATCH(orders!J$1,products!$A$1:$G$1,0))</f>
        <v>L</v>
      </c>
      <c r="K508" s="5">
        <f>INDEX(products!$A$1:$G$49, MATCH(orders!$D508, products!$A$1:$A$49,0), MATCH(orders!K$1,products!$A$1:$G$1,0))</f>
        <v>1</v>
      </c>
      <c r="L508" s="6">
        <f>INDEX(products!$A$1:$G$49, MATCH(orders!$D508, products!$A$1:$A$49,0), 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IF(_xlfn.XLOOKUP(C509,customers!$A$1:$A$1001,customers!$C508:$C1508,,0)=0,"",_xlfn.XLOOKUP(C509,customers!$A$1:$A$1001,customers!$C508:$C1508,,0))</f>
        <v/>
      </c>
      <c r="H509" s="2" t="str">
        <f>_xlfn.XLOOKUP(orders!C509,customers!$A$1:$A$1001,customers!$G$1:$G$1001,,0)</f>
        <v>United States</v>
      </c>
      <c r="I509" t="str">
        <f>INDEX(products!$A$1:$G$49, MATCH(orders!$D509, products!$A$1:$A$49,0), MATCH(orders!I$1,products!$A$1:$G$1,0))</f>
        <v>Ara</v>
      </c>
      <c r="J509" t="str">
        <f>INDEX(products!$A$1:$G$49, MATCH(orders!$D509, products!$A$1:$A$49,0), MATCH(orders!J$1,products!$A$1:$G$1,0))</f>
        <v>L</v>
      </c>
      <c r="K509" s="5">
        <f>INDEX(products!$A$1:$G$49, MATCH(orders!$D509, products!$A$1:$A$49,0), MATCH(orders!K$1,products!$A$1:$G$1,0))</f>
        <v>2.5</v>
      </c>
      <c r="L509" s="6">
        <f>INDEX(products!$A$1:$G$49, MATCH(orders!$D509, products!$A$1:$A$49,0), 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IF(_xlfn.XLOOKUP(C510,customers!$A$1:$A$1001,customers!$C509:$C1509,,0)=0,"",_xlfn.XLOOKUP(C510,customers!$A$1:$A$1001,customers!$C509:$C1509,,0))</f>
        <v/>
      </c>
      <c r="H510" s="2" t="str">
        <f>_xlfn.XLOOKUP(orders!C510,customers!$A$1:$A$1001,customers!$G$1:$G$1001,,0)</f>
        <v>Ireland</v>
      </c>
      <c r="I510" t="str">
        <f>INDEX(products!$A$1:$G$49, MATCH(orders!$D510, products!$A$1:$A$49,0), MATCH(orders!I$1,products!$A$1:$G$1,0))</f>
        <v>Lib</v>
      </c>
      <c r="J510" t="str">
        <f>INDEX(products!$A$1:$G$49, MATCH(orders!$D510, products!$A$1:$A$49,0), MATCH(orders!J$1,products!$A$1:$G$1,0))</f>
        <v>D</v>
      </c>
      <c r="K510" s="5">
        <f>INDEX(products!$A$1:$G$49, MATCH(orders!$D510, products!$A$1:$A$49,0), MATCH(orders!K$1,products!$A$1:$G$1,0))</f>
        <v>0.5</v>
      </c>
      <c r="L510" s="6">
        <f>INDEX(products!$A$1:$G$49, MATCH(orders!$D510, products!$A$1:$A$49,0), 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IF(_xlfn.XLOOKUP(C511,customers!$A$1:$A$1001,customers!$C510:$C1510,,0)=0,"",_xlfn.XLOOKUP(C511,customers!$A$1:$A$1001,customers!$C510:$C1510,,0))</f>
        <v/>
      </c>
      <c r="H511" s="2" t="str">
        <f>_xlfn.XLOOKUP(orders!C511,customers!$A$1:$A$1001,customers!$G$1:$G$1001,,0)</f>
        <v>Ireland</v>
      </c>
      <c r="I511" t="str">
        <f>INDEX(products!$A$1:$G$49, MATCH(orders!$D511, products!$A$1:$A$49,0), MATCH(orders!I$1,products!$A$1:$G$1,0))</f>
        <v>Ara</v>
      </c>
      <c r="J511" t="str">
        <f>INDEX(products!$A$1:$G$49, MATCH(orders!$D511, products!$A$1:$A$49,0), MATCH(orders!J$1,products!$A$1:$G$1,0))</f>
        <v>D</v>
      </c>
      <c r="K511" s="5">
        <f>INDEX(products!$A$1:$G$49, MATCH(orders!$D511, products!$A$1:$A$49,0), MATCH(orders!K$1,products!$A$1:$G$1,0))</f>
        <v>1</v>
      </c>
      <c r="L511" s="6">
        <f>INDEX(products!$A$1:$G$49, MATCH(orders!$D511, products!$A$1:$A$49,0), 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IF(_xlfn.XLOOKUP(C512,customers!$A$1:$A$1001,customers!$C511:$C1511,,0)=0,"",_xlfn.XLOOKUP(C512,customers!$A$1:$A$1001,customers!$C511:$C1511,,0))</f>
        <v/>
      </c>
      <c r="H512" s="2" t="str">
        <f>_xlfn.XLOOKUP(orders!C512,customers!$A$1:$A$1001,customers!$G$1:$G$1001,,0)</f>
        <v>Ireland</v>
      </c>
      <c r="I512" t="str">
        <f>INDEX(products!$A$1:$G$49, MATCH(orders!$D512, products!$A$1:$A$49,0), MATCH(orders!I$1,products!$A$1:$G$1,0))</f>
        <v>Rob</v>
      </c>
      <c r="J512" t="str">
        <f>INDEX(products!$A$1:$G$49, MATCH(orders!$D512, products!$A$1:$A$49,0), MATCH(orders!J$1,products!$A$1:$G$1,0))</f>
        <v>L</v>
      </c>
      <c r="K512" s="5">
        <f>INDEX(products!$A$1:$G$49, MATCH(orders!$D512, products!$A$1:$A$49,0), MATCH(orders!K$1,products!$A$1:$G$1,0))</f>
        <v>0.2</v>
      </c>
      <c r="L512" s="6">
        <f>INDEX(products!$A$1:$G$49, MATCH(orders!$D512, products!$A$1:$A$49,0), 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IF(_xlfn.XLOOKUP(C513,customers!$A$1:$A$1001,customers!$C512:$C1512,,0)=0,"",_xlfn.XLOOKUP(C513,customers!$A$1:$A$1001,customers!$C512:$C1512,,0))</f>
        <v/>
      </c>
      <c r="H513" s="2" t="str">
        <f>_xlfn.XLOOKUP(orders!C513,customers!$A$1:$A$1001,customers!$G$1:$G$1001,,0)</f>
        <v>United States</v>
      </c>
      <c r="I513" t="str">
        <f>INDEX(products!$A$1:$G$49, MATCH(orders!$D513, products!$A$1:$A$49,0), MATCH(orders!I$1,products!$A$1:$G$1,0))</f>
        <v>Ara</v>
      </c>
      <c r="J513" t="str">
        <f>INDEX(products!$A$1:$G$49, MATCH(orders!$D513, products!$A$1:$A$49,0), MATCH(orders!J$1,products!$A$1:$G$1,0))</f>
        <v>M</v>
      </c>
      <c r="K513" s="5">
        <f>INDEX(products!$A$1:$G$49, MATCH(orders!$D513, products!$A$1:$A$49,0), MATCH(orders!K$1,products!$A$1:$G$1,0))</f>
        <v>0.2</v>
      </c>
      <c r="L513" s="6">
        <f>INDEX(products!$A$1:$G$49, MATCH(orders!$D513, products!$A$1:$A$49,0), 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IF(_xlfn.XLOOKUP(C514,customers!$A$1:$A$1001,customers!$C513:$C1513,,0)=0,"",_xlfn.XLOOKUP(C514,customers!$A$1:$A$1001,customers!$C513:$C1513,,0))</f>
        <v/>
      </c>
      <c r="H514" s="2" t="str">
        <f>_xlfn.XLOOKUP(orders!C514,customers!$A$1:$A$1001,customers!$G$1:$G$1001,,0)</f>
        <v>United States</v>
      </c>
      <c r="I514" t="str">
        <f>INDEX(products!$A$1:$G$49, MATCH(orders!$D514, products!$A$1:$A$49,0), MATCH(orders!I$1,products!$A$1:$G$1,0))</f>
        <v>Lib</v>
      </c>
      <c r="J514" t="str">
        <f>INDEX(products!$A$1:$G$49, MATCH(orders!$D514, products!$A$1:$A$49,0), MATCH(orders!J$1,products!$A$1:$G$1,0))</f>
        <v>L</v>
      </c>
      <c r="K514" s="5">
        <f>INDEX(products!$A$1:$G$49, MATCH(orders!$D514, products!$A$1:$A$49,0), MATCH(orders!K$1,products!$A$1:$G$1,0))</f>
        <v>1</v>
      </c>
      <c r="L514" s="6">
        <f>INDEX(products!$A$1:$G$49, MATCH(orders!$D514, products!$A$1:$A$49,0), 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IF(_xlfn.XLOOKUP(C515,customers!$A$1:$A$1001,customers!$C514:$C1514,,0)=0,"",_xlfn.XLOOKUP(C515,customers!$A$1:$A$1001,customers!$C514:$C1514,,0))</f>
        <v/>
      </c>
      <c r="H515" s="2" t="str">
        <f>_xlfn.XLOOKUP(orders!C515,customers!$A$1:$A$1001,customers!$G$1:$G$1001,,0)</f>
        <v>United States</v>
      </c>
      <c r="I515" t="str">
        <f>INDEX(products!$A$1:$G$49, MATCH(orders!$D515, products!$A$1:$A$49,0), MATCH(orders!I$1,products!$A$1:$G$1,0))</f>
        <v>Lib</v>
      </c>
      <c r="J515" t="str">
        <f>INDEX(products!$A$1:$G$49, MATCH(orders!$D515, products!$A$1:$A$49,0), MATCH(orders!J$1,products!$A$1:$G$1,0))</f>
        <v>L</v>
      </c>
      <c r="K515" s="5">
        <f>INDEX(products!$A$1:$G$49, MATCH(orders!$D515, products!$A$1:$A$49,0), MATCH(orders!K$1,products!$A$1:$G$1,0))</f>
        <v>1</v>
      </c>
      <c r="L515" s="6">
        <f>INDEX(products!$A$1:$G$49, MATCH(orders!$D515, products!$A$1:$A$49,0), 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IF(_xlfn.XLOOKUP(C516,customers!$A$1:$A$1001,customers!$C515:$C1515,,0)=0,"",_xlfn.XLOOKUP(C516,customers!$A$1:$A$1001,customers!$C515:$C1515,,0))</f>
        <v/>
      </c>
      <c r="H516" s="2" t="str">
        <f>_xlfn.XLOOKUP(orders!C516,customers!$A$1:$A$1001,customers!$G$1:$G$1001,,0)</f>
        <v>United States</v>
      </c>
      <c r="I516" t="str">
        <f>INDEX(products!$A$1:$G$49, MATCH(orders!$D516, products!$A$1:$A$49,0), MATCH(orders!I$1,products!$A$1:$G$1,0))</f>
        <v>Lib</v>
      </c>
      <c r="J516" t="str">
        <f>INDEX(products!$A$1:$G$49, MATCH(orders!$D516, products!$A$1:$A$49,0), MATCH(orders!J$1,products!$A$1:$G$1,0))</f>
        <v>M</v>
      </c>
      <c r="K516" s="5">
        <f>INDEX(products!$A$1:$G$49, MATCH(orders!$D516, products!$A$1:$A$49,0), MATCH(orders!K$1,products!$A$1:$G$1,0))</f>
        <v>0.2</v>
      </c>
      <c r="L516" s="6">
        <f>INDEX(products!$A$1:$G$49, MATCH(orders!$D516, products!$A$1:$A$49,0), 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IF(_xlfn.XLOOKUP(C517,customers!$A$1:$A$1001,customers!$C516:$C1516,,0)=0,"",_xlfn.XLOOKUP(C517,customers!$A$1:$A$1001,customers!$C516:$C1516,,0))</f>
        <v/>
      </c>
      <c r="H517" s="2" t="str">
        <f>_xlfn.XLOOKUP(orders!C517,customers!$A$1:$A$1001,customers!$G$1:$G$1001,,0)</f>
        <v>United States</v>
      </c>
      <c r="I517" t="str">
        <f>INDEX(products!$A$1:$G$49, MATCH(orders!$D517, products!$A$1:$A$49,0), MATCH(orders!I$1,products!$A$1:$G$1,0))</f>
        <v>Rob</v>
      </c>
      <c r="J517" t="str">
        <f>INDEX(products!$A$1:$G$49, MATCH(orders!$D517, products!$A$1:$A$49,0), MATCH(orders!J$1,products!$A$1:$G$1,0))</f>
        <v>L</v>
      </c>
      <c r="K517" s="5">
        <f>INDEX(products!$A$1:$G$49, MATCH(orders!$D517, products!$A$1:$A$49,0), MATCH(orders!K$1,products!$A$1:$G$1,0))</f>
        <v>0.5</v>
      </c>
      <c r="L517" s="6">
        <f>INDEX(products!$A$1:$G$49, MATCH(orders!$D517, products!$A$1:$A$49,0), 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IF(_xlfn.XLOOKUP(C518,customers!$A$1:$A$1001,customers!$C517:$C1517,,0)=0,"",_xlfn.XLOOKUP(C518,customers!$A$1:$A$1001,customers!$C517:$C1517,,0))</f>
        <v/>
      </c>
      <c r="H518" s="2" t="str">
        <f>_xlfn.XLOOKUP(orders!C518,customers!$A$1:$A$1001,customers!$G$1:$G$1001,,0)</f>
        <v>United States</v>
      </c>
      <c r="I518" t="str">
        <f>INDEX(products!$A$1:$G$49, MATCH(orders!$D518, products!$A$1:$A$49,0), MATCH(orders!I$1,products!$A$1:$G$1,0))</f>
        <v>Rob</v>
      </c>
      <c r="J518" t="str">
        <f>INDEX(products!$A$1:$G$49, MATCH(orders!$D518, products!$A$1:$A$49,0), MATCH(orders!J$1,products!$A$1:$G$1,0))</f>
        <v>D</v>
      </c>
      <c r="K518" s="5">
        <f>INDEX(products!$A$1:$G$49, MATCH(orders!$D518, products!$A$1:$A$49,0), MATCH(orders!K$1,products!$A$1:$G$1,0))</f>
        <v>2.5</v>
      </c>
      <c r="L518" s="6">
        <f>INDEX(products!$A$1:$G$49, MATCH(orders!$D518, products!$A$1:$A$49,0), 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IF(_xlfn.XLOOKUP(C519,customers!$A$1:$A$1001,customers!$C518:$C1518,,0)=0,"",_xlfn.XLOOKUP(C519,customers!$A$1:$A$1001,customers!$C518:$C1518,,0))</f>
        <v/>
      </c>
      <c r="H519" s="2" t="str">
        <f>_xlfn.XLOOKUP(orders!C519,customers!$A$1:$A$1001,customers!$G$1:$G$1001,,0)</f>
        <v>United States</v>
      </c>
      <c r="I519" t="str">
        <f>INDEX(products!$A$1:$G$49, MATCH(orders!$D519, products!$A$1:$A$49,0), MATCH(orders!I$1,products!$A$1:$G$1,0))</f>
        <v>Lib</v>
      </c>
      <c r="J519" t="str">
        <f>INDEX(products!$A$1:$G$49, MATCH(orders!$D519, products!$A$1:$A$49,0), MATCH(orders!J$1,products!$A$1:$G$1,0))</f>
        <v>D</v>
      </c>
      <c r="K519" s="5">
        <f>INDEX(products!$A$1:$G$49, MATCH(orders!$D519, products!$A$1:$A$49,0), MATCH(orders!K$1,products!$A$1:$G$1,0))</f>
        <v>0.2</v>
      </c>
      <c r="L519" s="6">
        <f>INDEX(products!$A$1:$G$49, MATCH(orders!$D519, products!$A$1:$A$49,0), 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IF(_xlfn.XLOOKUP(C520,customers!$A$1:$A$1001,customers!$C519:$C1519,,0)=0,"",_xlfn.XLOOKUP(C520,customers!$A$1:$A$1001,customers!$C519:$C1519,,0))</f>
        <v/>
      </c>
      <c r="H520" s="2" t="str">
        <f>_xlfn.XLOOKUP(orders!C520,customers!$A$1:$A$1001,customers!$G$1:$G$1001,,0)</f>
        <v>United States</v>
      </c>
      <c r="I520" t="str">
        <f>INDEX(products!$A$1:$G$49, MATCH(orders!$D520, products!$A$1:$A$49,0), MATCH(orders!I$1,products!$A$1:$G$1,0))</f>
        <v>Exc</v>
      </c>
      <c r="J520" t="str">
        <f>INDEX(products!$A$1:$G$49, MATCH(orders!$D520, products!$A$1:$A$49,0), MATCH(orders!J$1,products!$A$1:$G$1,0))</f>
        <v>D</v>
      </c>
      <c r="K520" s="5">
        <f>INDEX(products!$A$1:$G$49, MATCH(orders!$D520, products!$A$1:$A$49,0), MATCH(orders!K$1,products!$A$1:$G$1,0))</f>
        <v>2.5</v>
      </c>
      <c r="L520" s="6">
        <f>INDEX(products!$A$1:$G$49, MATCH(orders!$D520, products!$A$1:$A$49,0), 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IF(_xlfn.XLOOKUP(C521,customers!$A$1:$A$1001,customers!$C520:$C1520,,0)=0,"",_xlfn.XLOOKUP(C521,customers!$A$1:$A$1001,customers!$C520:$C1520,,0))</f>
        <v/>
      </c>
      <c r="H521" s="2" t="str">
        <f>_xlfn.XLOOKUP(orders!C521,customers!$A$1:$A$1001,customers!$G$1:$G$1001,,0)</f>
        <v>Ireland</v>
      </c>
      <c r="I521" t="str">
        <f>INDEX(products!$A$1:$G$49, MATCH(orders!$D521, products!$A$1:$A$49,0), MATCH(orders!I$1,products!$A$1:$G$1,0))</f>
        <v>Ara</v>
      </c>
      <c r="J521" t="str">
        <f>INDEX(products!$A$1:$G$49, MATCH(orders!$D521, products!$A$1:$A$49,0), MATCH(orders!J$1,products!$A$1:$G$1,0))</f>
        <v>D</v>
      </c>
      <c r="K521" s="5">
        <f>INDEX(products!$A$1:$G$49, MATCH(orders!$D521, products!$A$1:$A$49,0), MATCH(orders!K$1,products!$A$1:$G$1,0))</f>
        <v>0.5</v>
      </c>
      <c r="L521" s="6">
        <f>INDEX(products!$A$1:$G$49, MATCH(orders!$D521, products!$A$1:$A$49,0), 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IF(_xlfn.XLOOKUP(C522,customers!$A$1:$A$1001,customers!$C521:$C1521,,0)=0,"",_xlfn.XLOOKUP(C522,customers!$A$1:$A$1001,customers!$C521:$C1521,,0))</f>
        <v/>
      </c>
      <c r="H522" s="2" t="str">
        <f>_xlfn.XLOOKUP(orders!C522,customers!$A$1:$A$1001,customers!$G$1:$G$1001,,0)</f>
        <v>United States</v>
      </c>
      <c r="I522" t="str">
        <f>INDEX(products!$A$1:$G$49, MATCH(orders!$D522, products!$A$1:$A$49,0), MATCH(orders!I$1,products!$A$1:$G$1,0))</f>
        <v>Lib</v>
      </c>
      <c r="J522" t="str">
        <f>INDEX(products!$A$1:$G$49, MATCH(orders!$D522, products!$A$1:$A$49,0), MATCH(orders!J$1,products!$A$1:$G$1,0))</f>
        <v>D</v>
      </c>
      <c r="K522" s="5">
        <f>INDEX(products!$A$1:$G$49, MATCH(orders!$D522, products!$A$1:$A$49,0), MATCH(orders!K$1,products!$A$1:$G$1,0))</f>
        <v>0.2</v>
      </c>
      <c r="L522" s="6">
        <f>INDEX(products!$A$1:$G$49, MATCH(orders!$D522, products!$A$1:$A$49,0), 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IF(_xlfn.XLOOKUP(C523,customers!$A$1:$A$1001,customers!$C522:$C1522,,0)=0,"",_xlfn.XLOOKUP(C523,customers!$A$1:$A$1001,customers!$C522:$C1522,,0))</f>
        <v/>
      </c>
      <c r="H523" s="2" t="str">
        <f>_xlfn.XLOOKUP(orders!C523,customers!$A$1:$A$1001,customers!$G$1:$G$1001,,0)</f>
        <v>United States</v>
      </c>
      <c r="I523" t="str">
        <f>INDEX(products!$A$1:$G$49, MATCH(orders!$D523, products!$A$1:$A$49,0), MATCH(orders!I$1,products!$A$1:$G$1,0))</f>
        <v>Rob</v>
      </c>
      <c r="J523" t="str">
        <f>INDEX(products!$A$1:$G$49, MATCH(orders!$D523, products!$A$1:$A$49,0), MATCH(orders!J$1,products!$A$1:$G$1,0))</f>
        <v>M</v>
      </c>
      <c r="K523" s="5">
        <f>INDEX(products!$A$1:$G$49, MATCH(orders!$D523, products!$A$1:$A$49,0), MATCH(orders!K$1,products!$A$1:$G$1,0))</f>
        <v>1</v>
      </c>
      <c r="L523" s="6">
        <f>INDEX(products!$A$1:$G$49, MATCH(orders!$D523, products!$A$1:$A$49,0), 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IF(_xlfn.XLOOKUP(C524,customers!$A$1:$A$1001,customers!$C523:$C1523,,0)=0,"",_xlfn.XLOOKUP(C524,customers!$A$1:$A$1001,customers!$C523:$C1523,,0))</f>
        <v/>
      </c>
      <c r="H524" s="2" t="str">
        <f>_xlfn.XLOOKUP(orders!C524,customers!$A$1:$A$1001,customers!$G$1:$G$1001,,0)</f>
        <v>United States</v>
      </c>
      <c r="I524" t="str">
        <f>INDEX(products!$A$1:$G$49, MATCH(orders!$D524, products!$A$1:$A$49,0), MATCH(orders!I$1,products!$A$1:$G$1,0))</f>
        <v>Rob</v>
      </c>
      <c r="J524" t="str">
        <f>INDEX(products!$A$1:$G$49, MATCH(orders!$D524, products!$A$1:$A$49,0), MATCH(orders!J$1,products!$A$1:$G$1,0))</f>
        <v>M</v>
      </c>
      <c r="K524" s="5">
        <f>INDEX(products!$A$1:$G$49, MATCH(orders!$D524, products!$A$1:$A$49,0), MATCH(orders!K$1,products!$A$1:$G$1,0))</f>
        <v>0.5</v>
      </c>
      <c r="L524" s="6">
        <f>INDEX(products!$A$1:$G$49, MATCH(orders!$D524, products!$A$1:$A$49,0), 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IF(_xlfn.XLOOKUP(C525,customers!$A$1:$A$1001,customers!$C524:$C1524,,0)=0,"",_xlfn.XLOOKUP(C525,customers!$A$1:$A$1001,customers!$C524:$C1524,,0))</f>
        <v/>
      </c>
      <c r="H525" s="2" t="str">
        <f>_xlfn.XLOOKUP(orders!C525,customers!$A$1:$A$1001,customers!$G$1:$G$1001,,0)</f>
        <v>Ireland</v>
      </c>
      <c r="I525" t="str">
        <f>INDEX(products!$A$1:$G$49, MATCH(orders!$D525, products!$A$1:$A$49,0), MATCH(orders!I$1,products!$A$1:$G$1,0))</f>
        <v>Lib</v>
      </c>
      <c r="J525" t="str">
        <f>INDEX(products!$A$1:$G$49, MATCH(orders!$D525, products!$A$1:$A$49,0), MATCH(orders!J$1,products!$A$1:$G$1,0))</f>
        <v>D</v>
      </c>
      <c r="K525" s="5">
        <f>INDEX(products!$A$1:$G$49, MATCH(orders!$D525, products!$A$1:$A$49,0), MATCH(orders!K$1,products!$A$1:$G$1,0))</f>
        <v>2.5</v>
      </c>
      <c r="L525" s="6">
        <f>INDEX(products!$A$1:$G$49, MATCH(orders!$D525, products!$A$1:$A$49,0), 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IF(_xlfn.XLOOKUP(C526,customers!$A$1:$A$1001,customers!$C525:$C1525,,0)=0,"",_xlfn.XLOOKUP(C526,customers!$A$1:$A$1001,customers!$C525:$C1525,,0))</f>
        <v/>
      </c>
      <c r="H526" s="2" t="str">
        <f>_xlfn.XLOOKUP(orders!C526,customers!$A$1:$A$1001,customers!$G$1:$G$1001,,0)</f>
        <v>United States</v>
      </c>
      <c r="I526" t="str">
        <f>INDEX(products!$A$1:$G$49, MATCH(orders!$D526, products!$A$1:$A$49,0), MATCH(orders!I$1,products!$A$1:$G$1,0))</f>
        <v>Lib</v>
      </c>
      <c r="J526" t="str">
        <f>INDEX(products!$A$1:$G$49, MATCH(orders!$D526, products!$A$1:$A$49,0), MATCH(orders!J$1,products!$A$1:$G$1,0))</f>
        <v>L</v>
      </c>
      <c r="K526" s="5">
        <f>INDEX(products!$A$1:$G$49, MATCH(orders!$D526, products!$A$1:$A$49,0), MATCH(orders!K$1,products!$A$1:$G$1,0))</f>
        <v>2.5</v>
      </c>
      <c r="L526" s="6">
        <f>INDEX(products!$A$1:$G$49, MATCH(orders!$D526, products!$A$1:$A$49,0), 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IF(_xlfn.XLOOKUP(C527,customers!$A$1:$A$1001,customers!$C526:$C1526,,0)=0,"",_xlfn.XLOOKUP(C527,customers!$A$1:$A$1001,customers!$C526:$C1526,,0))</f>
        <v/>
      </c>
      <c r="H527" s="2" t="str">
        <f>_xlfn.XLOOKUP(orders!C527,customers!$A$1:$A$1001,customers!$G$1:$G$1001,,0)</f>
        <v>United States</v>
      </c>
      <c r="I527" t="str">
        <f>INDEX(products!$A$1:$G$49, MATCH(orders!$D527, products!$A$1:$A$49,0), MATCH(orders!I$1,products!$A$1:$G$1,0))</f>
        <v>Rob</v>
      </c>
      <c r="J527" t="str">
        <f>INDEX(products!$A$1:$G$49, MATCH(orders!$D527, products!$A$1:$A$49,0), MATCH(orders!J$1,products!$A$1:$G$1,0))</f>
        <v>D</v>
      </c>
      <c r="K527" s="5">
        <f>INDEX(products!$A$1:$G$49, MATCH(orders!$D527, products!$A$1:$A$49,0), MATCH(orders!K$1,products!$A$1:$G$1,0))</f>
        <v>0.2</v>
      </c>
      <c r="L527" s="6">
        <f>INDEX(products!$A$1:$G$49, MATCH(orders!$D527, products!$A$1:$A$49,0), 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IF(_xlfn.XLOOKUP(C528,customers!$A$1:$A$1001,customers!$C527:$C1527,,0)=0,"",_xlfn.XLOOKUP(C528,customers!$A$1:$A$1001,customers!$C527:$C1527,,0))</f>
        <v/>
      </c>
      <c r="H528" s="2" t="str">
        <f>_xlfn.XLOOKUP(orders!C528,customers!$A$1:$A$1001,customers!$G$1:$G$1001,,0)</f>
        <v>United States</v>
      </c>
      <c r="I528" t="str">
        <f>INDEX(products!$A$1:$G$49, MATCH(orders!$D528, products!$A$1:$A$49,0), MATCH(orders!I$1,products!$A$1:$G$1,0))</f>
        <v>Exc</v>
      </c>
      <c r="J528" t="str">
        <f>INDEX(products!$A$1:$G$49, MATCH(orders!$D528, products!$A$1:$A$49,0), MATCH(orders!J$1,products!$A$1:$G$1,0))</f>
        <v>M</v>
      </c>
      <c r="K528" s="5">
        <f>INDEX(products!$A$1:$G$49, MATCH(orders!$D528, products!$A$1:$A$49,0), MATCH(orders!K$1,products!$A$1:$G$1,0))</f>
        <v>2.5</v>
      </c>
      <c r="L528" s="6">
        <f>INDEX(products!$A$1:$G$49, MATCH(orders!$D528, products!$A$1:$A$49,0), 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IF(_xlfn.XLOOKUP(C529,customers!$A$1:$A$1001,customers!$C528:$C1528,,0)=0,"",_xlfn.XLOOKUP(C529,customers!$A$1:$A$1001,customers!$C528:$C1528,,0))</f>
        <v/>
      </c>
      <c r="H529" s="2" t="str">
        <f>_xlfn.XLOOKUP(orders!C529,customers!$A$1:$A$1001,customers!$G$1:$G$1001,,0)</f>
        <v>United Kingdom</v>
      </c>
      <c r="I529" t="str">
        <f>INDEX(products!$A$1:$G$49, MATCH(orders!$D529, products!$A$1:$A$49,0), MATCH(orders!I$1,products!$A$1:$G$1,0))</f>
        <v>Exc</v>
      </c>
      <c r="J529" t="str">
        <f>INDEX(products!$A$1:$G$49, MATCH(orders!$D529, products!$A$1:$A$49,0), MATCH(orders!J$1,products!$A$1:$G$1,0))</f>
        <v>M</v>
      </c>
      <c r="K529" s="5">
        <f>INDEX(products!$A$1:$G$49, MATCH(orders!$D529, products!$A$1:$A$49,0), MATCH(orders!K$1,products!$A$1:$G$1,0))</f>
        <v>0.5</v>
      </c>
      <c r="L529" s="6">
        <f>INDEX(products!$A$1:$G$49, MATCH(orders!$D529, products!$A$1:$A$49,0), 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IF(_xlfn.XLOOKUP(C530,customers!$A$1:$A$1001,customers!$C529:$C1529,,0)=0,"",_xlfn.XLOOKUP(C530,customers!$A$1:$A$1001,customers!$C529:$C1529,,0))</f>
        <v/>
      </c>
      <c r="H530" s="2" t="str">
        <f>_xlfn.XLOOKUP(orders!C530,customers!$A$1:$A$1001,customers!$G$1:$G$1001,,0)</f>
        <v>United States</v>
      </c>
      <c r="I530" t="str">
        <f>INDEX(products!$A$1:$G$49, MATCH(orders!$D530, products!$A$1:$A$49,0), MATCH(orders!I$1,products!$A$1:$G$1,0))</f>
        <v>Exc</v>
      </c>
      <c r="J530" t="str">
        <f>INDEX(products!$A$1:$G$49, MATCH(orders!$D530, products!$A$1:$A$49,0), MATCH(orders!J$1,products!$A$1:$G$1,0))</f>
        <v>L</v>
      </c>
      <c r="K530" s="5">
        <f>INDEX(products!$A$1:$G$49, MATCH(orders!$D530, products!$A$1:$A$49,0), MATCH(orders!K$1,products!$A$1:$G$1,0))</f>
        <v>0.5</v>
      </c>
      <c r="L530" s="6">
        <f>INDEX(products!$A$1:$G$49, MATCH(orders!$D530, products!$A$1:$A$49,0), 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IF(_xlfn.XLOOKUP(C531,customers!$A$1:$A$1001,customers!$C530:$C1530,,0)=0,"",_xlfn.XLOOKUP(C531,customers!$A$1:$A$1001,customers!$C530:$C1530,,0))</f>
        <v/>
      </c>
      <c r="H531" s="2" t="str">
        <f>_xlfn.XLOOKUP(orders!C531,customers!$A$1:$A$1001,customers!$G$1:$G$1001,,0)</f>
        <v>United States</v>
      </c>
      <c r="I531" t="str">
        <f>INDEX(products!$A$1:$G$49, MATCH(orders!$D531, products!$A$1:$A$49,0), MATCH(orders!I$1,products!$A$1:$G$1,0))</f>
        <v>Rob</v>
      </c>
      <c r="J531" t="str">
        <f>INDEX(products!$A$1:$G$49, MATCH(orders!$D531, products!$A$1:$A$49,0), MATCH(orders!J$1,products!$A$1:$G$1,0))</f>
        <v>M</v>
      </c>
      <c r="K531" s="5">
        <f>INDEX(products!$A$1:$G$49, MATCH(orders!$D531, products!$A$1:$A$49,0), MATCH(orders!K$1,products!$A$1:$G$1,0))</f>
        <v>1</v>
      </c>
      <c r="L531" s="6">
        <f>INDEX(products!$A$1:$G$49, MATCH(orders!$D531, products!$A$1:$A$49,0), 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IF(_xlfn.XLOOKUP(C532,customers!$A$1:$A$1001,customers!$C531:$C1531,,0)=0,"",_xlfn.XLOOKUP(C532,customers!$A$1:$A$1001,customers!$C531:$C1531,,0))</f>
        <v/>
      </c>
      <c r="H532" s="2" t="str">
        <f>_xlfn.XLOOKUP(orders!C532,customers!$A$1:$A$1001,customers!$G$1:$G$1001,,0)</f>
        <v>United States</v>
      </c>
      <c r="I532" t="str">
        <f>INDEX(products!$A$1:$G$49, MATCH(orders!$D532, products!$A$1:$A$49,0), MATCH(orders!I$1,products!$A$1:$G$1,0))</f>
        <v>Rob</v>
      </c>
      <c r="J532" t="str">
        <f>INDEX(products!$A$1:$G$49, MATCH(orders!$D532, products!$A$1:$A$49,0), MATCH(orders!J$1,products!$A$1:$G$1,0))</f>
        <v>M</v>
      </c>
      <c r="K532" s="5">
        <f>INDEX(products!$A$1:$G$49, MATCH(orders!$D532, products!$A$1:$A$49,0), MATCH(orders!K$1,products!$A$1:$G$1,0))</f>
        <v>1</v>
      </c>
      <c r="L532" s="6">
        <f>INDEX(products!$A$1:$G$49, MATCH(orders!$D532, products!$A$1:$A$49,0), 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IF(_xlfn.XLOOKUP(C533,customers!$A$1:$A$1001,customers!$C532:$C1532,,0)=0,"",_xlfn.XLOOKUP(C533,customers!$A$1:$A$1001,customers!$C532:$C1532,,0))</f>
        <v/>
      </c>
      <c r="H533" s="2" t="str">
        <f>_xlfn.XLOOKUP(orders!C533,customers!$A$1:$A$1001,customers!$G$1:$G$1001,,0)</f>
        <v>United States</v>
      </c>
      <c r="I533" t="str">
        <f>INDEX(products!$A$1:$G$49, MATCH(orders!$D533, products!$A$1:$A$49,0), MATCH(orders!I$1,products!$A$1:$G$1,0))</f>
        <v>Rob</v>
      </c>
      <c r="J533" t="str">
        <f>INDEX(products!$A$1:$G$49, MATCH(orders!$D533, products!$A$1:$A$49,0), MATCH(orders!J$1,products!$A$1:$G$1,0))</f>
        <v>D</v>
      </c>
      <c r="K533" s="5">
        <f>INDEX(products!$A$1:$G$49, MATCH(orders!$D533, products!$A$1:$A$49,0), MATCH(orders!K$1,products!$A$1:$G$1,0))</f>
        <v>1</v>
      </c>
      <c r="L533" s="6">
        <f>INDEX(products!$A$1:$G$49, MATCH(orders!$D533, products!$A$1:$A$49,0), 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IF(_xlfn.XLOOKUP(C534,customers!$A$1:$A$1001,customers!$C533:$C1533,,0)=0,"",_xlfn.XLOOKUP(C534,customers!$A$1:$A$1001,customers!$C533:$C1533,,0))</f>
        <v/>
      </c>
      <c r="H534" s="2" t="str">
        <f>_xlfn.XLOOKUP(orders!C534,customers!$A$1:$A$1001,customers!$G$1:$G$1001,,0)</f>
        <v>United States</v>
      </c>
      <c r="I534" t="str">
        <f>INDEX(products!$A$1:$G$49, MATCH(orders!$D534, products!$A$1:$A$49,0), MATCH(orders!I$1,products!$A$1:$G$1,0))</f>
        <v>Exc</v>
      </c>
      <c r="J534" t="str">
        <f>INDEX(products!$A$1:$G$49, MATCH(orders!$D534, products!$A$1:$A$49,0), MATCH(orders!J$1,products!$A$1:$G$1,0))</f>
        <v>M</v>
      </c>
      <c r="K534" s="5">
        <f>INDEX(products!$A$1:$G$49, MATCH(orders!$D534, products!$A$1:$A$49,0), MATCH(orders!K$1,products!$A$1:$G$1,0))</f>
        <v>0.5</v>
      </c>
      <c r="L534" s="6">
        <f>INDEX(products!$A$1:$G$49, MATCH(orders!$D534, products!$A$1:$A$49,0), 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IF(_xlfn.XLOOKUP(C535,customers!$A$1:$A$1001,customers!$C534:$C1534,,0)=0,"",_xlfn.XLOOKUP(C535,customers!$A$1:$A$1001,customers!$C534:$C1534,,0))</f>
        <v/>
      </c>
      <c r="H535" s="2" t="str">
        <f>_xlfn.XLOOKUP(orders!C535,customers!$A$1:$A$1001,customers!$G$1:$G$1001,,0)</f>
        <v>United States</v>
      </c>
      <c r="I535" t="str">
        <f>INDEX(products!$A$1:$G$49, MATCH(orders!$D535, products!$A$1:$A$49,0), MATCH(orders!I$1,products!$A$1:$G$1,0))</f>
        <v>Rob</v>
      </c>
      <c r="J535" t="str">
        <f>INDEX(products!$A$1:$G$49, MATCH(orders!$D535, products!$A$1:$A$49,0), MATCH(orders!J$1,products!$A$1:$G$1,0))</f>
        <v>D</v>
      </c>
      <c r="K535" s="5">
        <f>INDEX(products!$A$1:$G$49, MATCH(orders!$D535, products!$A$1:$A$49,0), MATCH(orders!K$1,products!$A$1:$G$1,0))</f>
        <v>0.5</v>
      </c>
      <c r="L535" s="6">
        <f>INDEX(products!$A$1:$G$49, MATCH(orders!$D535, products!$A$1:$A$49,0), 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IF(_xlfn.XLOOKUP(C536,customers!$A$1:$A$1001,customers!$C535:$C1535,,0)=0,"",_xlfn.XLOOKUP(C536,customers!$A$1:$A$1001,customers!$C535:$C1535,,0))</f>
        <v/>
      </c>
      <c r="H536" s="2" t="str">
        <f>_xlfn.XLOOKUP(orders!C536,customers!$A$1:$A$1001,customers!$G$1:$G$1001,,0)</f>
        <v>Ireland</v>
      </c>
      <c r="I536" t="str">
        <f>INDEX(products!$A$1:$G$49, MATCH(orders!$D536, products!$A$1:$A$49,0), MATCH(orders!I$1,products!$A$1:$G$1,0))</f>
        <v>Rob</v>
      </c>
      <c r="J536" t="str">
        <f>INDEX(products!$A$1:$G$49, MATCH(orders!$D536, products!$A$1:$A$49,0), MATCH(orders!J$1,products!$A$1:$G$1,0))</f>
        <v>M</v>
      </c>
      <c r="K536" s="5">
        <f>INDEX(products!$A$1:$G$49, MATCH(orders!$D536, products!$A$1:$A$49,0), MATCH(orders!K$1,products!$A$1:$G$1,0))</f>
        <v>2.5</v>
      </c>
      <c r="L536" s="6">
        <f>INDEX(products!$A$1:$G$49, MATCH(orders!$D536, products!$A$1:$A$49,0), 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IF(_xlfn.XLOOKUP(C537,customers!$A$1:$A$1001,customers!$C536:$C1536,,0)=0,"",_xlfn.XLOOKUP(C537,customers!$A$1:$A$1001,customers!$C536:$C1536,,0))</f>
        <v/>
      </c>
      <c r="H537" s="2" t="str">
        <f>_xlfn.XLOOKUP(orders!C537,customers!$A$1:$A$1001,customers!$G$1:$G$1001,,0)</f>
        <v>Ireland</v>
      </c>
      <c r="I537" t="str">
        <f>INDEX(products!$A$1:$G$49, MATCH(orders!$D537, products!$A$1:$A$49,0), MATCH(orders!I$1,products!$A$1:$G$1,0))</f>
        <v>Lib</v>
      </c>
      <c r="J537" t="str">
        <f>INDEX(products!$A$1:$G$49, MATCH(orders!$D537, products!$A$1:$A$49,0), MATCH(orders!J$1,products!$A$1:$G$1,0))</f>
        <v>L</v>
      </c>
      <c r="K537" s="5">
        <f>INDEX(products!$A$1:$G$49, MATCH(orders!$D537, products!$A$1:$A$49,0), MATCH(orders!K$1,products!$A$1:$G$1,0))</f>
        <v>0.2</v>
      </c>
      <c r="L537" s="6">
        <f>INDEX(products!$A$1:$G$49, MATCH(orders!$D537, products!$A$1:$A$49,0), 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IF(_xlfn.XLOOKUP(C538,customers!$A$1:$A$1001,customers!$C537:$C1537,,0)=0,"",_xlfn.XLOOKUP(C538,customers!$A$1:$A$1001,customers!$C537:$C1537,,0))</f>
        <v/>
      </c>
      <c r="H538" s="2" t="str">
        <f>_xlfn.XLOOKUP(orders!C538,customers!$A$1:$A$1001,customers!$G$1:$G$1001,,0)</f>
        <v>Ireland</v>
      </c>
      <c r="I538" t="str">
        <f>INDEX(products!$A$1:$G$49, MATCH(orders!$D538, products!$A$1:$A$49,0), MATCH(orders!I$1,products!$A$1:$G$1,0))</f>
        <v>Rob</v>
      </c>
      <c r="J538" t="str">
        <f>INDEX(products!$A$1:$G$49, MATCH(orders!$D538, products!$A$1:$A$49,0), MATCH(orders!J$1,products!$A$1:$G$1,0))</f>
        <v>D</v>
      </c>
      <c r="K538" s="5">
        <f>INDEX(products!$A$1:$G$49, MATCH(orders!$D538, products!$A$1:$A$49,0), MATCH(orders!K$1,products!$A$1:$G$1,0))</f>
        <v>0.2</v>
      </c>
      <c r="L538" s="6">
        <f>INDEX(products!$A$1:$G$49, MATCH(orders!$D538, products!$A$1:$A$49,0), 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IF(_xlfn.XLOOKUP(C539,customers!$A$1:$A$1001,customers!$C538:$C1538,,0)=0,"",_xlfn.XLOOKUP(C539,customers!$A$1:$A$1001,customers!$C538:$C1538,,0))</f>
        <v/>
      </c>
      <c r="H539" s="2" t="str">
        <f>_xlfn.XLOOKUP(orders!C539,customers!$A$1:$A$1001,customers!$G$1:$G$1001,,0)</f>
        <v>United States</v>
      </c>
      <c r="I539" t="str">
        <f>INDEX(products!$A$1:$G$49, MATCH(orders!$D539, products!$A$1:$A$49,0), MATCH(orders!I$1,products!$A$1:$G$1,0))</f>
        <v>Exc</v>
      </c>
      <c r="J539" t="str">
        <f>INDEX(products!$A$1:$G$49, MATCH(orders!$D539, products!$A$1:$A$49,0), MATCH(orders!J$1,products!$A$1:$G$1,0))</f>
        <v>D</v>
      </c>
      <c r="K539" s="5">
        <f>INDEX(products!$A$1:$G$49, MATCH(orders!$D539, products!$A$1:$A$49,0), MATCH(orders!K$1,products!$A$1:$G$1,0))</f>
        <v>2.5</v>
      </c>
      <c r="L539" s="6">
        <f>INDEX(products!$A$1:$G$49, MATCH(orders!$D539, products!$A$1:$A$49,0), 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IF(_xlfn.XLOOKUP(C540,customers!$A$1:$A$1001,customers!$C539:$C1539,,0)=0,"",_xlfn.XLOOKUP(C540,customers!$A$1:$A$1001,customers!$C539:$C1539,,0))</f>
        <v/>
      </c>
      <c r="H540" s="2" t="str">
        <f>_xlfn.XLOOKUP(orders!C540,customers!$A$1:$A$1001,customers!$G$1:$G$1001,,0)</f>
        <v>United States</v>
      </c>
      <c r="I540" t="str">
        <f>INDEX(products!$A$1:$G$49, MATCH(orders!$D540, products!$A$1:$A$49,0), MATCH(orders!I$1,products!$A$1:$G$1,0))</f>
        <v>Rob</v>
      </c>
      <c r="J540" t="str">
        <f>INDEX(products!$A$1:$G$49, MATCH(orders!$D540, products!$A$1:$A$49,0), MATCH(orders!J$1,products!$A$1:$G$1,0))</f>
        <v>D</v>
      </c>
      <c r="K540" s="5">
        <f>INDEX(products!$A$1:$G$49, MATCH(orders!$D540, products!$A$1:$A$49,0), MATCH(orders!K$1,products!$A$1:$G$1,0))</f>
        <v>0.2</v>
      </c>
      <c r="L540" s="6">
        <f>INDEX(products!$A$1:$G$49, MATCH(orders!$D540, products!$A$1:$A$49,0), 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IF(_xlfn.XLOOKUP(C541,customers!$A$1:$A$1001,customers!$C540:$C1540,,0)=0,"",_xlfn.XLOOKUP(C541,customers!$A$1:$A$1001,customers!$C540:$C1540,,0))</f>
        <v/>
      </c>
      <c r="H541" s="2" t="str">
        <f>_xlfn.XLOOKUP(orders!C541,customers!$A$1:$A$1001,customers!$G$1:$G$1001,,0)</f>
        <v>United States</v>
      </c>
      <c r="I541" t="str">
        <f>INDEX(products!$A$1:$G$49, MATCH(orders!$D541, products!$A$1:$A$49,0), MATCH(orders!I$1,products!$A$1:$G$1,0))</f>
        <v>Rob</v>
      </c>
      <c r="J541" t="str">
        <f>INDEX(products!$A$1:$G$49, MATCH(orders!$D541, products!$A$1:$A$49,0), MATCH(orders!J$1,products!$A$1:$G$1,0))</f>
        <v>D</v>
      </c>
      <c r="K541" s="5">
        <f>INDEX(products!$A$1:$G$49, MATCH(orders!$D541, products!$A$1:$A$49,0), MATCH(orders!K$1,products!$A$1:$G$1,0))</f>
        <v>0.5</v>
      </c>
      <c r="L541" s="6">
        <f>INDEX(products!$A$1:$G$49, MATCH(orders!$D541, products!$A$1:$A$49,0), 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IF(_xlfn.XLOOKUP(C542,customers!$A$1:$A$1001,customers!$C541:$C1541,,0)=0,"",_xlfn.XLOOKUP(C542,customers!$A$1:$A$1001,customers!$C541:$C1541,,0))</f>
        <v/>
      </c>
      <c r="H542" s="2" t="str">
        <f>_xlfn.XLOOKUP(orders!C542,customers!$A$1:$A$1001,customers!$G$1:$G$1001,,0)</f>
        <v>United States</v>
      </c>
      <c r="I542" t="str">
        <f>INDEX(products!$A$1:$G$49, MATCH(orders!$D542, products!$A$1:$A$49,0), MATCH(orders!I$1,products!$A$1:$G$1,0))</f>
        <v>Lib</v>
      </c>
      <c r="J542" t="str">
        <f>INDEX(products!$A$1:$G$49, MATCH(orders!$D542, products!$A$1:$A$49,0), MATCH(orders!J$1,products!$A$1:$G$1,0))</f>
        <v>L</v>
      </c>
      <c r="K542" s="5">
        <f>INDEX(products!$A$1:$G$49, MATCH(orders!$D542, products!$A$1:$A$49,0), MATCH(orders!K$1,products!$A$1:$G$1,0))</f>
        <v>1</v>
      </c>
      <c r="L542" s="6">
        <f>INDEX(products!$A$1:$G$49, MATCH(orders!$D542, products!$A$1:$A$49,0), 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IF(_xlfn.XLOOKUP(C543,customers!$A$1:$A$1001,customers!$C542:$C1542,,0)=0,"",_xlfn.XLOOKUP(C543,customers!$A$1:$A$1001,customers!$C542:$C1542,,0))</f>
        <v/>
      </c>
      <c r="H543" s="2" t="str">
        <f>_xlfn.XLOOKUP(orders!C543,customers!$A$1:$A$1001,customers!$G$1:$G$1001,,0)</f>
        <v>Ireland</v>
      </c>
      <c r="I543" t="str">
        <f>INDEX(products!$A$1:$G$49, MATCH(orders!$D543, products!$A$1:$A$49,0), MATCH(orders!I$1,products!$A$1:$G$1,0))</f>
        <v>Ara</v>
      </c>
      <c r="J543" t="str">
        <f>INDEX(products!$A$1:$G$49, MATCH(orders!$D543, products!$A$1:$A$49,0), MATCH(orders!J$1,products!$A$1:$G$1,0))</f>
        <v>D</v>
      </c>
      <c r="K543" s="5">
        <f>INDEX(products!$A$1:$G$49, MATCH(orders!$D543, products!$A$1:$A$49,0), MATCH(orders!K$1,products!$A$1:$G$1,0))</f>
        <v>2.5</v>
      </c>
      <c r="L543" s="6">
        <f>INDEX(products!$A$1:$G$49, MATCH(orders!$D543, products!$A$1:$A$49,0), 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IF(_xlfn.XLOOKUP(C544,customers!$A$1:$A$1001,customers!$C543:$C1543,,0)=0,"",_xlfn.XLOOKUP(C544,customers!$A$1:$A$1001,customers!$C543:$C1543,,0))</f>
        <v/>
      </c>
      <c r="H544" s="2" t="str">
        <f>_xlfn.XLOOKUP(orders!C544,customers!$A$1:$A$1001,customers!$G$1:$G$1001,,0)</f>
        <v>United States</v>
      </c>
      <c r="I544" t="str">
        <f>INDEX(products!$A$1:$G$49, MATCH(orders!$D544, products!$A$1:$A$49,0), MATCH(orders!I$1,products!$A$1:$G$1,0))</f>
        <v>Ara</v>
      </c>
      <c r="J544" t="str">
        <f>INDEX(products!$A$1:$G$49, MATCH(orders!$D544, products!$A$1:$A$49,0), MATCH(orders!J$1,products!$A$1:$G$1,0))</f>
        <v>M</v>
      </c>
      <c r="K544" s="5">
        <f>INDEX(products!$A$1:$G$49, MATCH(orders!$D544, products!$A$1:$A$49,0), MATCH(orders!K$1,products!$A$1:$G$1,0))</f>
        <v>2.5</v>
      </c>
      <c r="L544" s="6">
        <f>INDEX(products!$A$1:$G$49, MATCH(orders!$D544, products!$A$1:$A$49,0), 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IF(_xlfn.XLOOKUP(C545,customers!$A$1:$A$1001,customers!$C544:$C1544,,0)=0,"",_xlfn.XLOOKUP(C545,customers!$A$1:$A$1001,customers!$C544:$C1544,,0))</f>
        <v/>
      </c>
      <c r="H545" s="2" t="str">
        <f>_xlfn.XLOOKUP(orders!C545,customers!$A$1:$A$1001,customers!$G$1:$G$1001,,0)</f>
        <v>United States</v>
      </c>
      <c r="I545" t="str">
        <f>INDEX(products!$A$1:$G$49, MATCH(orders!$D545, products!$A$1:$A$49,0), MATCH(orders!I$1,products!$A$1:$G$1,0))</f>
        <v>Rob</v>
      </c>
      <c r="J545" t="str">
        <f>INDEX(products!$A$1:$G$49, MATCH(orders!$D545, products!$A$1:$A$49,0), MATCH(orders!J$1,products!$A$1:$G$1,0))</f>
        <v>L</v>
      </c>
      <c r="K545" s="5">
        <f>INDEX(products!$A$1:$G$49, MATCH(orders!$D545, products!$A$1:$A$49,0), MATCH(orders!K$1,products!$A$1:$G$1,0))</f>
        <v>2.5</v>
      </c>
      <c r="L545" s="6">
        <f>INDEX(products!$A$1:$G$49, MATCH(orders!$D545, products!$A$1:$A$49,0), 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IF(_xlfn.XLOOKUP(C546,customers!$A$1:$A$1001,customers!$C545:$C1545,,0)=0,"",_xlfn.XLOOKUP(C546,customers!$A$1:$A$1001,customers!$C545:$C1545,,0))</f>
        <v/>
      </c>
      <c r="H546" s="2" t="str">
        <f>_xlfn.XLOOKUP(orders!C546,customers!$A$1:$A$1001,customers!$G$1:$G$1001,,0)</f>
        <v>United States</v>
      </c>
      <c r="I546" t="str">
        <f>INDEX(products!$A$1:$G$49, MATCH(orders!$D546, products!$A$1:$A$49,0), MATCH(orders!I$1,products!$A$1:$G$1,0))</f>
        <v>Ara</v>
      </c>
      <c r="J546" t="str">
        <f>INDEX(products!$A$1:$G$49, MATCH(orders!$D546, products!$A$1:$A$49,0), MATCH(orders!J$1,products!$A$1:$G$1,0))</f>
        <v>L</v>
      </c>
      <c r="K546" s="5">
        <f>INDEX(products!$A$1:$G$49, MATCH(orders!$D546, products!$A$1:$A$49,0), MATCH(orders!K$1,products!$A$1:$G$1,0))</f>
        <v>0.5</v>
      </c>
      <c r="L546" s="6">
        <f>INDEX(products!$A$1:$G$49, MATCH(orders!$D546, products!$A$1:$A$49,0), 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IF(_xlfn.XLOOKUP(C547,customers!$A$1:$A$1001,customers!$C546:$C1546,,0)=0,"",_xlfn.XLOOKUP(C547,customers!$A$1:$A$1001,customers!$C546:$C1546,,0))</f>
        <v/>
      </c>
      <c r="H547" s="2" t="str">
        <f>_xlfn.XLOOKUP(orders!C547,customers!$A$1:$A$1001,customers!$G$1:$G$1001,,0)</f>
        <v>United Kingdom</v>
      </c>
      <c r="I547" t="str">
        <f>INDEX(products!$A$1:$G$49, MATCH(orders!$D547, products!$A$1:$A$49,0), MATCH(orders!I$1,products!$A$1:$G$1,0))</f>
        <v>Lib</v>
      </c>
      <c r="J547" t="str">
        <f>INDEX(products!$A$1:$G$49, MATCH(orders!$D547, products!$A$1:$A$49,0), MATCH(orders!J$1,products!$A$1:$G$1,0))</f>
        <v>D</v>
      </c>
      <c r="K547" s="5">
        <f>INDEX(products!$A$1:$G$49, MATCH(orders!$D547, products!$A$1:$A$49,0), MATCH(orders!K$1,products!$A$1:$G$1,0))</f>
        <v>0.2</v>
      </c>
      <c r="L547" s="6">
        <f>INDEX(products!$A$1:$G$49, MATCH(orders!$D547, products!$A$1:$A$49,0), 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IF(_xlfn.XLOOKUP(C548,customers!$A$1:$A$1001,customers!$C547:$C1547,,0)=0,"",_xlfn.XLOOKUP(C548,customers!$A$1:$A$1001,customers!$C547:$C1547,,0))</f>
        <v/>
      </c>
      <c r="H548" s="2" t="str">
        <f>_xlfn.XLOOKUP(orders!C548,customers!$A$1:$A$1001,customers!$G$1:$G$1001,,0)</f>
        <v>Ireland</v>
      </c>
      <c r="I548" t="str">
        <f>INDEX(products!$A$1:$G$49, MATCH(orders!$D548, products!$A$1:$A$49,0), MATCH(orders!I$1,products!$A$1:$G$1,0))</f>
        <v>Exc</v>
      </c>
      <c r="J548" t="str">
        <f>INDEX(products!$A$1:$G$49, MATCH(orders!$D548, products!$A$1:$A$49,0), MATCH(orders!J$1,products!$A$1:$G$1,0))</f>
        <v>D</v>
      </c>
      <c r="K548" s="5">
        <f>INDEX(products!$A$1:$G$49, MATCH(orders!$D548, products!$A$1:$A$49,0), MATCH(orders!K$1,products!$A$1:$G$1,0))</f>
        <v>2.5</v>
      </c>
      <c r="L548" s="6">
        <f>INDEX(products!$A$1:$G$49, MATCH(orders!$D548, products!$A$1:$A$49,0), 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IF(_xlfn.XLOOKUP(C549,customers!$A$1:$A$1001,customers!$C548:$C1548,,0)=0,"",_xlfn.XLOOKUP(C549,customers!$A$1:$A$1001,customers!$C548:$C1548,,0))</f>
        <v/>
      </c>
      <c r="H549" s="2" t="str">
        <f>_xlfn.XLOOKUP(orders!C549,customers!$A$1:$A$1001,customers!$G$1:$G$1001,,0)</f>
        <v>United States</v>
      </c>
      <c r="I549" t="str">
        <f>INDEX(products!$A$1:$G$49, MATCH(orders!$D549, products!$A$1:$A$49,0), MATCH(orders!I$1,products!$A$1:$G$1,0))</f>
        <v>Rob</v>
      </c>
      <c r="J549" t="str">
        <f>INDEX(products!$A$1:$G$49, MATCH(orders!$D549, products!$A$1:$A$49,0), MATCH(orders!J$1,products!$A$1:$G$1,0))</f>
        <v>L</v>
      </c>
      <c r="K549" s="5">
        <f>INDEX(products!$A$1:$G$49, MATCH(orders!$D549, products!$A$1:$A$49,0), MATCH(orders!K$1,products!$A$1:$G$1,0))</f>
        <v>0.2</v>
      </c>
      <c r="L549" s="6">
        <f>INDEX(products!$A$1:$G$49, MATCH(orders!$D549, products!$A$1:$A$49,0), 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IF(_xlfn.XLOOKUP(C550,customers!$A$1:$A$1001,customers!$C549:$C1549,,0)=0,"",_xlfn.XLOOKUP(C550,customers!$A$1:$A$1001,customers!$C549:$C1549,,0))</f>
        <v/>
      </c>
      <c r="H550" s="2" t="str">
        <f>_xlfn.XLOOKUP(orders!C550,customers!$A$1:$A$1001,customers!$G$1:$G$1001,,0)</f>
        <v>United States</v>
      </c>
      <c r="I550" t="str">
        <f>INDEX(products!$A$1:$G$49, MATCH(orders!$D550, products!$A$1:$A$49,0), MATCH(orders!I$1,products!$A$1:$G$1,0))</f>
        <v>Exc</v>
      </c>
      <c r="J550" t="str">
        <f>INDEX(products!$A$1:$G$49, MATCH(orders!$D550, products!$A$1:$A$49,0), MATCH(orders!J$1,products!$A$1:$G$1,0))</f>
        <v>L</v>
      </c>
      <c r="K550" s="5">
        <f>INDEX(products!$A$1:$G$49, MATCH(orders!$D550, products!$A$1:$A$49,0), MATCH(orders!K$1,products!$A$1:$G$1,0))</f>
        <v>0.2</v>
      </c>
      <c r="L550" s="6">
        <f>INDEX(products!$A$1:$G$49, MATCH(orders!$D550, products!$A$1:$A$49,0), 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IF(_xlfn.XLOOKUP(C551,customers!$A$1:$A$1001,customers!$C550:$C1550,,0)=0,"",_xlfn.XLOOKUP(C551,customers!$A$1:$A$1001,customers!$C550:$C1550,,0))</f>
        <v/>
      </c>
      <c r="H551" s="2" t="str">
        <f>_xlfn.XLOOKUP(orders!C551,customers!$A$1:$A$1001,customers!$G$1:$G$1001,,0)</f>
        <v>United States</v>
      </c>
      <c r="I551" t="str">
        <f>INDEX(products!$A$1:$G$49, MATCH(orders!$D551, products!$A$1:$A$49,0), MATCH(orders!I$1,products!$A$1:$G$1,0))</f>
        <v>Exc</v>
      </c>
      <c r="J551" t="str">
        <f>INDEX(products!$A$1:$G$49, MATCH(orders!$D551, products!$A$1:$A$49,0), MATCH(orders!J$1,products!$A$1:$G$1,0))</f>
        <v>L</v>
      </c>
      <c r="K551" s="5">
        <f>INDEX(products!$A$1:$G$49, MATCH(orders!$D551, products!$A$1:$A$49,0), MATCH(orders!K$1,products!$A$1:$G$1,0))</f>
        <v>0.2</v>
      </c>
      <c r="L551" s="6">
        <f>INDEX(products!$A$1:$G$49, MATCH(orders!$D551, products!$A$1:$A$49,0), 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IF(_xlfn.XLOOKUP(C552,customers!$A$1:$A$1001,customers!$C551:$C1551,,0)=0,"",_xlfn.XLOOKUP(C552,customers!$A$1:$A$1001,customers!$C551:$C1551,,0))</f>
        <v/>
      </c>
      <c r="H552" s="2" t="str">
        <f>_xlfn.XLOOKUP(orders!C552,customers!$A$1:$A$1001,customers!$G$1:$G$1001,,0)</f>
        <v>United States</v>
      </c>
      <c r="I552" t="str">
        <f>INDEX(products!$A$1:$G$49, MATCH(orders!$D552, products!$A$1:$A$49,0), MATCH(orders!I$1,products!$A$1:$G$1,0))</f>
        <v>Lib</v>
      </c>
      <c r="J552" t="str">
        <f>INDEX(products!$A$1:$G$49, MATCH(orders!$D552, products!$A$1:$A$49,0), MATCH(orders!J$1,products!$A$1:$G$1,0))</f>
        <v>D</v>
      </c>
      <c r="K552" s="5">
        <f>INDEX(products!$A$1:$G$49, MATCH(orders!$D552, products!$A$1:$A$49,0), MATCH(orders!K$1,products!$A$1:$G$1,0))</f>
        <v>0.2</v>
      </c>
      <c r="L552" s="6">
        <f>INDEX(products!$A$1:$G$49, MATCH(orders!$D552, products!$A$1:$A$49,0), 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IF(_xlfn.XLOOKUP(C553,customers!$A$1:$A$1001,customers!$C552:$C1552,,0)=0,"",_xlfn.XLOOKUP(C553,customers!$A$1:$A$1001,customers!$C552:$C1552,,0))</f>
        <v/>
      </c>
      <c r="H553" s="2" t="str">
        <f>_xlfn.XLOOKUP(orders!C553,customers!$A$1:$A$1001,customers!$G$1:$G$1001,,0)</f>
        <v>United States</v>
      </c>
      <c r="I553" t="str">
        <f>INDEX(products!$A$1:$G$49, MATCH(orders!$D553, products!$A$1:$A$49,0), MATCH(orders!I$1,products!$A$1:$G$1,0))</f>
        <v>Exc</v>
      </c>
      <c r="J553" t="str">
        <f>INDEX(products!$A$1:$G$49, MATCH(orders!$D553, products!$A$1:$A$49,0), MATCH(orders!J$1,products!$A$1:$G$1,0))</f>
        <v>D</v>
      </c>
      <c r="K553" s="5">
        <f>INDEX(products!$A$1:$G$49, MATCH(orders!$D553, products!$A$1:$A$49,0), MATCH(orders!K$1,products!$A$1:$G$1,0))</f>
        <v>0.2</v>
      </c>
      <c r="L553" s="6">
        <f>INDEX(products!$A$1:$G$49, MATCH(orders!$D553, products!$A$1:$A$49,0), 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IF(_xlfn.XLOOKUP(C554,customers!$A$1:$A$1001,customers!$C553:$C1553,,0)=0,"",_xlfn.XLOOKUP(C554,customers!$A$1:$A$1001,customers!$C553:$C1553,,0))</f>
        <v/>
      </c>
      <c r="H554" s="2" t="str">
        <f>_xlfn.XLOOKUP(orders!C554,customers!$A$1:$A$1001,customers!$G$1:$G$1001,,0)</f>
        <v>United Kingdom</v>
      </c>
      <c r="I554" t="str">
        <f>INDEX(products!$A$1:$G$49, MATCH(orders!$D554, products!$A$1:$A$49,0), MATCH(orders!I$1,products!$A$1:$G$1,0))</f>
        <v>Exc</v>
      </c>
      <c r="J554" t="str">
        <f>INDEX(products!$A$1:$G$49, MATCH(orders!$D554, products!$A$1:$A$49,0), MATCH(orders!J$1,products!$A$1:$G$1,0))</f>
        <v>L</v>
      </c>
      <c r="K554" s="5">
        <f>INDEX(products!$A$1:$G$49, MATCH(orders!$D554, products!$A$1:$A$49,0), MATCH(orders!K$1,products!$A$1:$G$1,0))</f>
        <v>0.2</v>
      </c>
      <c r="L554" s="6">
        <f>INDEX(products!$A$1:$G$49, MATCH(orders!$D554, products!$A$1:$A$49,0), 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IF(_xlfn.XLOOKUP(C555,customers!$A$1:$A$1001,customers!$C554:$C1554,,0)=0,"",_xlfn.XLOOKUP(C555,customers!$A$1:$A$1001,customers!$C554:$C1554,,0))</f>
        <v/>
      </c>
      <c r="H555" s="2" t="str">
        <f>_xlfn.XLOOKUP(orders!C555,customers!$A$1:$A$1001,customers!$G$1:$G$1001,,0)</f>
        <v>United States</v>
      </c>
      <c r="I555" t="str">
        <f>INDEX(products!$A$1:$G$49, MATCH(orders!$D555, products!$A$1:$A$49,0), MATCH(orders!I$1,products!$A$1:$G$1,0))</f>
        <v>Exc</v>
      </c>
      <c r="J555" t="str">
        <f>INDEX(products!$A$1:$G$49, MATCH(orders!$D555, products!$A$1:$A$49,0), MATCH(orders!J$1,products!$A$1:$G$1,0))</f>
        <v>M</v>
      </c>
      <c r="K555" s="5">
        <f>INDEX(products!$A$1:$G$49, MATCH(orders!$D555, products!$A$1:$A$49,0), MATCH(orders!K$1,products!$A$1:$G$1,0))</f>
        <v>1</v>
      </c>
      <c r="L555" s="6">
        <f>INDEX(products!$A$1:$G$49, MATCH(orders!$D555, products!$A$1:$A$49,0), 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IF(_xlfn.XLOOKUP(C556,customers!$A$1:$A$1001,customers!$C555:$C1555,,0)=0,"",_xlfn.XLOOKUP(C556,customers!$A$1:$A$1001,customers!$C555:$C1555,,0))</f>
        <v/>
      </c>
      <c r="H556" s="2" t="str">
        <f>_xlfn.XLOOKUP(orders!C556,customers!$A$1:$A$1001,customers!$G$1:$G$1001,,0)</f>
        <v>United Kingdom</v>
      </c>
      <c r="I556" t="str">
        <f>INDEX(products!$A$1:$G$49, MATCH(orders!$D556, products!$A$1:$A$49,0), MATCH(orders!I$1,products!$A$1:$G$1,0))</f>
        <v>Rob</v>
      </c>
      <c r="J556" t="str">
        <f>INDEX(products!$A$1:$G$49, MATCH(orders!$D556, products!$A$1:$A$49,0), MATCH(orders!J$1,products!$A$1:$G$1,0))</f>
        <v>L</v>
      </c>
      <c r="K556" s="5">
        <f>INDEX(products!$A$1:$G$49, MATCH(orders!$D556, products!$A$1:$A$49,0), MATCH(orders!K$1,products!$A$1:$G$1,0))</f>
        <v>2.5</v>
      </c>
      <c r="L556" s="6">
        <f>INDEX(products!$A$1:$G$49, MATCH(orders!$D556, products!$A$1:$A$49,0), 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IF(_xlfn.XLOOKUP(C557,customers!$A$1:$A$1001,customers!$C556:$C1556,,0)=0,"",_xlfn.XLOOKUP(C557,customers!$A$1:$A$1001,customers!$C556:$C1556,,0))</f>
        <v/>
      </c>
      <c r="H557" s="2" t="str">
        <f>_xlfn.XLOOKUP(orders!C557,customers!$A$1:$A$1001,customers!$G$1:$G$1001,,0)</f>
        <v>Ireland</v>
      </c>
      <c r="I557" t="str">
        <f>INDEX(products!$A$1:$G$49, MATCH(orders!$D557, products!$A$1:$A$49,0), MATCH(orders!I$1,products!$A$1:$G$1,0))</f>
        <v>Exc</v>
      </c>
      <c r="J557" t="str">
        <f>INDEX(products!$A$1:$G$49, MATCH(orders!$D557, products!$A$1:$A$49,0), MATCH(orders!J$1,products!$A$1:$G$1,0))</f>
        <v>M</v>
      </c>
      <c r="K557" s="5">
        <f>INDEX(products!$A$1:$G$49, MATCH(orders!$D557, products!$A$1:$A$49,0), MATCH(orders!K$1,products!$A$1:$G$1,0))</f>
        <v>1</v>
      </c>
      <c r="L557" s="6">
        <f>INDEX(products!$A$1:$G$49, MATCH(orders!$D557, products!$A$1:$A$49,0), 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IF(_xlfn.XLOOKUP(C558,customers!$A$1:$A$1001,customers!$C557:$C1557,,0)=0,"",_xlfn.XLOOKUP(C558,customers!$A$1:$A$1001,customers!$C557:$C1557,,0))</f>
        <v/>
      </c>
      <c r="H558" s="2" t="str">
        <f>_xlfn.XLOOKUP(orders!C558,customers!$A$1:$A$1001,customers!$G$1:$G$1001,,0)</f>
        <v>United States</v>
      </c>
      <c r="I558" t="str">
        <f>INDEX(products!$A$1:$G$49, MATCH(orders!$D558, products!$A$1:$A$49,0), MATCH(orders!I$1,products!$A$1:$G$1,0))</f>
        <v>Lib</v>
      </c>
      <c r="J558" t="str">
        <f>INDEX(products!$A$1:$G$49, MATCH(orders!$D558, products!$A$1:$A$49,0), MATCH(orders!J$1,products!$A$1:$G$1,0))</f>
        <v>M</v>
      </c>
      <c r="K558" s="5">
        <f>INDEX(products!$A$1:$G$49, MATCH(orders!$D558, products!$A$1:$A$49,0), MATCH(orders!K$1,products!$A$1:$G$1,0))</f>
        <v>0.2</v>
      </c>
      <c r="L558" s="6">
        <f>INDEX(products!$A$1:$G$49, MATCH(orders!$D558, products!$A$1:$A$49,0), 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IF(_xlfn.XLOOKUP(C559,customers!$A$1:$A$1001,customers!$C558:$C1558,,0)=0,"",_xlfn.XLOOKUP(C559,customers!$A$1:$A$1001,customers!$C558:$C1558,,0))</f>
        <v/>
      </c>
      <c r="H559" s="2" t="str">
        <f>_xlfn.XLOOKUP(orders!C559,customers!$A$1:$A$1001,customers!$G$1:$G$1001,,0)</f>
        <v>Ireland</v>
      </c>
      <c r="I559" t="str">
        <f>INDEX(products!$A$1:$G$49, MATCH(orders!$D559, products!$A$1:$A$49,0), MATCH(orders!I$1,products!$A$1:$G$1,0))</f>
        <v>Exc</v>
      </c>
      <c r="J559" t="str">
        <f>INDEX(products!$A$1:$G$49, MATCH(orders!$D559, products!$A$1:$A$49,0), MATCH(orders!J$1,products!$A$1:$G$1,0))</f>
        <v>L</v>
      </c>
      <c r="K559" s="5">
        <f>INDEX(products!$A$1:$G$49, MATCH(orders!$D559, products!$A$1:$A$49,0), MATCH(orders!K$1,products!$A$1:$G$1,0))</f>
        <v>1</v>
      </c>
      <c r="L559" s="6">
        <f>INDEX(products!$A$1:$G$49, MATCH(orders!$D559, products!$A$1:$A$49,0), 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IF(_xlfn.XLOOKUP(C560,customers!$A$1:$A$1001,customers!$C559:$C1559,,0)=0,"",_xlfn.XLOOKUP(C560,customers!$A$1:$A$1001,customers!$C559:$C1559,,0))</f>
        <v/>
      </c>
      <c r="H560" s="2" t="str">
        <f>_xlfn.XLOOKUP(orders!C560,customers!$A$1:$A$1001,customers!$G$1:$G$1001,,0)</f>
        <v>United States</v>
      </c>
      <c r="I560" t="str">
        <f>INDEX(products!$A$1:$G$49, MATCH(orders!$D560, products!$A$1:$A$49,0), MATCH(orders!I$1,products!$A$1:$G$1,0))</f>
        <v>Lib</v>
      </c>
      <c r="J560" t="str">
        <f>INDEX(products!$A$1:$G$49, MATCH(orders!$D560, products!$A$1:$A$49,0), MATCH(orders!J$1,products!$A$1:$G$1,0))</f>
        <v>D</v>
      </c>
      <c r="K560" s="5">
        <f>INDEX(products!$A$1:$G$49, MATCH(orders!$D560, products!$A$1:$A$49,0), MATCH(orders!K$1,products!$A$1:$G$1,0))</f>
        <v>0.2</v>
      </c>
      <c r="L560" s="6">
        <f>INDEX(products!$A$1:$G$49, MATCH(orders!$D560, products!$A$1:$A$49,0), 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IF(_xlfn.XLOOKUP(C561,customers!$A$1:$A$1001,customers!$C560:$C1560,,0)=0,"",_xlfn.XLOOKUP(C561,customers!$A$1:$A$1001,customers!$C560:$C1560,,0))</f>
        <v/>
      </c>
      <c r="H561" s="2" t="str">
        <f>_xlfn.XLOOKUP(orders!C561,customers!$A$1:$A$1001,customers!$G$1:$G$1001,,0)</f>
        <v>United States</v>
      </c>
      <c r="I561" t="str">
        <f>INDEX(products!$A$1:$G$49, MATCH(orders!$D561, products!$A$1:$A$49,0), MATCH(orders!I$1,products!$A$1:$G$1,0))</f>
        <v>Ara</v>
      </c>
      <c r="J561" t="str">
        <f>INDEX(products!$A$1:$G$49, MATCH(orders!$D561, products!$A$1:$A$49,0), MATCH(orders!J$1,products!$A$1:$G$1,0))</f>
        <v>L</v>
      </c>
      <c r="K561" s="5">
        <f>INDEX(products!$A$1:$G$49, MATCH(orders!$D561, products!$A$1:$A$49,0), MATCH(orders!K$1,products!$A$1:$G$1,0))</f>
        <v>1</v>
      </c>
      <c r="L561" s="6">
        <f>INDEX(products!$A$1:$G$49, MATCH(orders!$D561, products!$A$1:$A$49,0), 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IF(_xlfn.XLOOKUP(C562,customers!$A$1:$A$1001,customers!$C561:$C1561,,0)=0,"",_xlfn.XLOOKUP(C562,customers!$A$1:$A$1001,customers!$C561:$C1561,,0))</f>
        <v/>
      </c>
      <c r="H562" s="2" t="str">
        <f>_xlfn.XLOOKUP(orders!C562,customers!$A$1:$A$1001,customers!$G$1:$G$1001,,0)</f>
        <v>United States</v>
      </c>
      <c r="I562" t="str">
        <f>INDEX(products!$A$1:$G$49, MATCH(orders!$D562, products!$A$1:$A$49,0), MATCH(orders!I$1,products!$A$1:$G$1,0))</f>
        <v>Exc</v>
      </c>
      <c r="J562" t="str">
        <f>INDEX(products!$A$1:$G$49, MATCH(orders!$D562, products!$A$1:$A$49,0), MATCH(orders!J$1,products!$A$1:$G$1,0))</f>
        <v>M</v>
      </c>
      <c r="K562" s="5">
        <f>INDEX(products!$A$1:$G$49, MATCH(orders!$D562, products!$A$1:$A$49,0), MATCH(orders!K$1,products!$A$1:$G$1,0))</f>
        <v>2.5</v>
      </c>
      <c r="L562" s="6">
        <f>INDEX(products!$A$1:$G$49, MATCH(orders!$D562, products!$A$1:$A$49,0), 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IF(_xlfn.XLOOKUP(C563,customers!$A$1:$A$1001,customers!$C562:$C1562,,0)=0,"",_xlfn.XLOOKUP(C563,customers!$A$1:$A$1001,customers!$C562:$C1562,,0))</f>
        <v/>
      </c>
      <c r="H563" s="2" t="str">
        <f>_xlfn.XLOOKUP(orders!C563,customers!$A$1:$A$1001,customers!$G$1:$G$1001,,0)</f>
        <v>Ireland</v>
      </c>
      <c r="I563" t="str">
        <f>INDEX(products!$A$1:$G$49, MATCH(orders!$D563, products!$A$1:$A$49,0), MATCH(orders!I$1,products!$A$1:$G$1,0))</f>
        <v>Ara</v>
      </c>
      <c r="J563" t="str">
        <f>INDEX(products!$A$1:$G$49, MATCH(orders!$D563, products!$A$1:$A$49,0), MATCH(orders!J$1,products!$A$1:$G$1,0))</f>
        <v>D</v>
      </c>
      <c r="K563" s="5">
        <f>INDEX(products!$A$1:$G$49, MATCH(orders!$D563, products!$A$1:$A$49,0), MATCH(orders!K$1,products!$A$1:$G$1,0))</f>
        <v>0.2</v>
      </c>
      <c r="L563" s="6">
        <f>INDEX(products!$A$1:$G$49, MATCH(orders!$D563, products!$A$1:$A$49,0), 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IF(_xlfn.XLOOKUP(C564,customers!$A$1:$A$1001,customers!$C563:$C1563,,0)=0,"",_xlfn.XLOOKUP(C564,customers!$A$1:$A$1001,customers!$C563:$C1563,,0))</f>
        <v/>
      </c>
      <c r="H564" s="2" t="str">
        <f>_xlfn.XLOOKUP(orders!C564,customers!$A$1:$A$1001,customers!$G$1:$G$1001,,0)</f>
        <v>United Kingdom</v>
      </c>
      <c r="I564" t="str">
        <f>INDEX(products!$A$1:$G$49, MATCH(orders!$D564, products!$A$1:$A$49,0), MATCH(orders!I$1,products!$A$1:$G$1,0))</f>
        <v>Lib</v>
      </c>
      <c r="J564" t="str">
        <f>INDEX(products!$A$1:$G$49, MATCH(orders!$D564, products!$A$1:$A$49,0), MATCH(orders!J$1,products!$A$1:$G$1,0))</f>
        <v>L</v>
      </c>
      <c r="K564" s="5">
        <f>INDEX(products!$A$1:$G$49, MATCH(orders!$D564, products!$A$1:$A$49,0), MATCH(orders!K$1,products!$A$1:$G$1,0))</f>
        <v>0.2</v>
      </c>
      <c r="L564" s="6">
        <f>INDEX(products!$A$1:$G$49, MATCH(orders!$D564, products!$A$1:$A$49,0), 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IF(_xlfn.XLOOKUP(C565,customers!$A$1:$A$1001,customers!$C564:$C1564,,0)=0,"",_xlfn.XLOOKUP(C565,customers!$A$1:$A$1001,customers!$C564:$C1564,,0))</f>
        <v/>
      </c>
      <c r="H565" s="2" t="str">
        <f>_xlfn.XLOOKUP(orders!C565,customers!$A$1:$A$1001,customers!$G$1:$G$1001,,0)</f>
        <v>United Kingdom</v>
      </c>
      <c r="I565" t="str">
        <f>INDEX(products!$A$1:$G$49, MATCH(orders!$D565, products!$A$1:$A$49,0), MATCH(orders!I$1,products!$A$1:$G$1,0))</f>
        <v>Exc</v>
      </c>
      <c r="J565" t="str">
        <f>INDEX(products!$A$1:$G$49, MATCH(orders!$D565, products!$A$1:$A$49,0), MATCH(orders!J$1,products!$A$1:$G$1,0))</f>
        <v>M</v>
      </c>
      <c r="K565" s="5">
        <f>INDEX(products!$A$1:$G$49, MATCH(orders!$D565, products!$A$1:$A$49,0), MATCH(orders!K$1,products!$A$1:$G$1,0))</f>
        <v>1</v>
      </c>
      <c r="L565" s="6">
        <f>INDEX(products!$A$1:$G$49, MATCH(orders!$D565, products!$A$1:$A$49,0), 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IF(_xlfn.XLOOKUP(C566,customers!$A$1:$A$1001,customers!$C565:$C1565,,0)=0,"",_xlfn.XLOOKUP(C566,customers!$A$1:$A$1001,customers!$C565:$C1565,,0))</f>
        <v/>
      </c>
      <c r="H566" s="2" t="str">
        <f>_xlfn.XLOOKUP(orders!C566,customers!$A$1:$A$1001,customers!$G$1:$G$1001,,0)</f>
        <v>United States</v>
      </c>
      <c r="I566" t="str">
        <f>INDEX(products!$A$1:$G$49, MATCH(orders!$D566, products!$A$1:$A$49,0), MATCH(orders!I$1,products!$A$1:$G$1,0))</f>
        <v>Rob</v>
      </c>
      <c r="J566" t="str">
        <f>INDEX(products!$A$1:$G$49, MATCH(orders!$D566, products!$A$1:$A$49,0), MATCH(orders!J$1,products!$A$1:$G$1,0))</f>
        <v>L</v>
      </c>
      <c r="K566" s="5">
        <f>INDEX(products!$A$1:$G$49, MATCH(orders!$D566, products!$A$1:$A$49,0), MATCH(orders!K$1,products!$A$1:$G$1,0))</f>
        <v>0.5</v>
      </c>
      <c r="L566" s="6">
        <f>INDEX(products!$A$1:$G$49, MATCH(orders!$D566, products!$A$1:$A$49,0), 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IF(_xlfn.XLOOKUP(C567,customers!$A$1:$A$1001,customers!$C566:$C1566,,0)=0,"",_xlfn.XLOOKUP(C567,customers!$A$1:$A$1001,customers!$C566:$C1566,,0))</f>
        <v/>
      </c>
      <c r="H567" s="2" t="str">
        <f>_xlfn.XLOOKUP(orders!C567,customers!$A$1:$A$1001,customers!$G$1:$G$1001,,0)</f>
        <v>United States</v>
      </c>
      <c r="I567" t="str">
        <f>INDEX(products!$A$1:$G$49, MATCH(orders!$D567, products!$A$1:$A$49,0), MATCH(orders!I$1,products!$A$1:$G$1,0))</f>
        <v>Rob</v>
      </c>
      <c r="J567" t="str">
        <f>INDEX(products!$A$1:$G$49, MATCH(orders!$D567, products!$A$1:$A$49,0), MATCH(orders!J$1,products!$A$1:$G$1,0))</f>
        <v>D</v>
      </c>
      <c r="K567" s="5">
        <f>INDEX(products!$A$1:$G$49, MATCH(orders!$D567, products!$A$1:$A$49,0), MATCH(orders!K$1,products!$A$1:$G$1,0))</f>
        <v>2.5</v>
      </c>
      <c r="L567" s="6">
        <f>INDEX(products!$A$1:$G$49, MATCH(orders!$D567, products!$A$1:$A$49,0), 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IF(_xlfn.XLOOKUP(C568,customers!$A$1:$A$1001,customers!$C567:$C1567,,0)=0,"",_xlfn.XLOOKUP(C568,customers!$A$1:$A$1001,customers!$C567:$C1567,,0))</f>
        <v/>
      </c>
      <c r="H568" s="2" t="str">
        <f>_xlfn.XLOOKUP(orders!C568,customers!$A$1:$A$1001,customers!$G$1:$G$1001,,0)</f>
        <v>United States</v>
      </c>
      <c r="I568" t="str">
        <f>INDEX(products!$A$1:$G$49, MATCH(orders!$D568, products!$A$1:$A$49,0), MATCH(orders!I$1,products!$A$1:$G$1,0))</f>
        <v>Ara</v>
      </c>
      <c r="J568" t="str">
        <f>INDEX(products!$A$1:$G$49, MATCH(orders!$D568, products!$A$1:$A$49,0), MATCH(orders!J$1,products!$A$1:$G$1,0))</f>
        <v>M</v>
      </c>
      <c r="K568" s="5">
        <f>INDEX(products!$A$1:$G$49, MATCH(orders!$D568, products!$A$1:$A$49,0), MATCH(orders!K$1,products!$A$1:$G$1,0))</f>
        <v>0.2</v>
      </c>
      <c r="L568" s="6">
        <f>INDEX(products!$A$1:$G$49, MATCH(orders!$D568, products!$A$1:$A$49,0), 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IF(_xlfn.XLOOKUP(C569,customers!$A$1:$A$1001,customers!$C568:$C1568,,0)=0,"",_xlfn.XLOOKUP(C569,customers!$A$1:$A$1001,customers!$C568:$C1568,,0))</f>
        <v/>
      </c>
      <c r="H569" s="2" t="str">
        <f>_xlfn.XLOOKUP(orders!C569,customers!$A$1:$A$1001,customers!$G$1:$G$1001,,0)</f>
        <v>Ireland</v>
      </c>
      <c r="I569" t="str">
        <f>INDEX(products!$A$1:$G$49, MATCH(orders!$D569, products!$A$1:$A$49,0), MATCH(orders!I$1,products!$A$1:$G$1,0))</f>
        <v>Rob</v>
      </c>
      <c r="J569" t="str">
        <f>INDEX(products!$A$1:$G$49, MATCH(orders!$D569, products!$A$1:$A$49,0), MATCH(orders!J$1,products!$A$1:$G$1,0))</f>
        <v>L</v>
      </c>
      <c r="K569" s="5">
        <f>INDEX(products!$A$1:$G$49, MATCH(orders!$D569, products!$A$1:$A$49,0), MATCH(orders!K$1,products!$A$1:$G$1,0))</f>
        <v>2.5</v>
      </c>
      <c r="L569" s="6">
        <f>INDEX(products!$A$1:$G$49, MATCH(orders!$D569, products!$A$1:$A$49,0), 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IF(_xlfn.XLOOKUP(C570,customers!$A$1:$A$1001,customers!$C569:$C1569,,0)=0,"",_xlfn.XLOOKUP(C570,customers!$A$1:$A$1001,customers!$C569:$C1569,,0))</f>
        <v/>
      </c>
      <c r="H570" s="2" t="str">
        <f>_xlfn.XLOOKUP(orders!C570,customers!$A$1:$A$1001,customers!$G$1:$G$1001,,0)</f>
        <v>United States</v>
      </c>
      <c r="I570" t="str">
        <f>INDEX(products!$A$1:$G$49, MATCH(orders!$D570, products!$A$1:$A$49,0), MATCH(orders!I$1,products!$A$1:$G$1,0))</f>
        <v>Lib</v>
      </c>
      <c r="J570" t="str">
        <f>INDEX(products!$A$1:$G$49, MATCH(orders!$D570, products!$A$1:$A$49,0), MATCH(orders!J$1,products!$A$1:$G$1,0))</f>
        <v>L</v>
      </c>
      <c r="K570" s="5">
        <f>INDEX(products!$A$1:$G$49, MATCH(orders!$D570, products!$A$1:$A$49,0), MATCH(orders!K$1,products!$A$1:$G$1,0))</f>
        <v>0.2</v>
      </c>
      <c r="L570" s="6">
        <f>INDEX(products!$A$1:$G$49, MATCH(orders!$D570, products!$A$1:$A$49,0), 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IF(_xlfn.XLOOKUP(C571,customers!$A$1:$A$1001,customers!$C570:$C1570,,0)=0,"",_xlfn.XLOOKUP(C571,customers!$A$1:$A$1001,customers!$C570:$C1570,,0))</f>
        <v/>
      </c>
      <c r="H571" s="2" t="str">
        <f>_xlfn.XLOOKUP(orders!C571,customers!$A$1:$A$1001,customers!$G$1:$G$1001,,0)</f>
        <v>United Kingdom</v>
      </c>
      <c r="I571" t="str">
        <f>INDEX(products!$A$1:$G$49, MATCH(orders!$D571, products!$A$1:$A$49,0), MATCH(orders!I$1,products!$A$1:$G$1,0))</f>
        <v>Ara</v>
      </c>
      <c r="J571" t="str">
        <f>INDEX(products!$A$1:$G$49, MATCH(orders!$D571, products!$A$1:$A$49,0), MATCH(orders!J$1,products!$A$1:$G$1,0))</f>
        <v>D</v>
      </c>
      <c r="K571" s="5">
        <f>INDEX(products!$A$1:$G$49, MATCH(orders!$D571, products!$A$1:$A$49,0), MATCH(orders!K$1,products!$A$1:$G$1,0))</f>
        <v>2.5</v>
      </c>
      <c r="L571" s="6">
        <f>INDEX(products!$A$1:$G$49, MATCH(orders!$D571, products!$A$1:$A$49,0), 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IF(_xlfn.XLOOKUP(C572,customers!$A$1:$A$1001,customers!$C571:$C1571,,0)=0,"",_xlfn.XLOOKUP(C572,customers!$A$1:$A$1001,customers!$C571:$C1571,,0))</f>
        <v/>
      </c>
      <c r="H572" s="2" t="str">
        <f>_xlfn.XLOOKUP(orders!C572,customers!$A$1:$A$1001,customers!$G$1:$G$1001,,0)</f>
        <v>United States</v>
      </c>
      <c r="I572" t="str">
        <f>INDEX(products!$A$1:$G$49, MATCH(orders!$D572, products!$A$1:$A$49,0), MATCH(orders!I$1,products!$A$1:$G$1,0))</f>
        <v>Ara</v>
      </c>
      <c r="J572" t="str">
        <f>INDEX(products!$A$1:$G$49, MATCH(orders!$D572, products!$A$1:$A$49,0), MATCH(orders!J$1,products!$A$1:$G$1,0))</f>
        <v>M</v>
      </c>
      <c r="K572" s="5">
        <f>INDEX(products!$A$1:$G$49, MATCH(orders!$D572, products!$A$1:$A$49,0), MATCH(orders!K$1,products!$A$1:$G$1,0))</f>
        <v>0.5</v>
      </c>
      <c r="L572" s="6">
        <f>INDEX(products!$A$1:$G$49, MATCH(orders!$D572, products!$A$1:$A$49,0), 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IF(_xlfn.XLOOKUP(C573,customers!$A$1:$A$1001,customers!$C572:$C1572,,0)=0,"",_xlfn.XLOOKUP(C573,customers!$A$1:$A$1001,customers!$C572:$C1572,,0))</f>
        <v/>
      </c>
      <c r="H573" s="2" t="str">
        <f>_xlfn.XLOOKUP(orders!C573,customers!$A$1:$A$1001,customers!$G$1:$G$1001,,0)</f>
        <v>United Kingdom</v>
      </c>
      <c r="I573" t="str">
        <f>INDEX(products!$A$1:$G$49, MATCH(orders!$D573, products!$A$1:$A$49,0), MATCH(orders!I$1,products!$A$1:$G$1,0))</f>
        <v>Exc</v>
      </c>
      <c r="J573" t="str">
        <f>INDEX(products!$A$1:$G$49, MATCH(orders!$D573, products!$A$1:$A$49,0), MATCH(orders!J$1,products!$A$1:$G$1,0))</f>
        <v>L</v>
      </c>
      <c r="K573" s="5">
        <f>INDEX(products!$A$1:$G$49, MATCH(orders!$D573, products!$A$1:$A$49,0), MATCH(orders!K$1,products!$A$1:$G$1,0))</f>
        <v>0.5</v>
      </c>
      <c r="L573" s="6">
        <f>INDEX(products!$A$1:$G$49, MATCH(orders!$D573, products!$A$1:$A$49,0), 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IF(_xlfn.XLOOKUP(C574,customers!$A$1:$A$1001,customers!$C573:$C1573,,0)=0,"",_xlfn.XLOOKUP(C574,customers!$A$1:$A$1001,customers!$C573:$C1573,,0))</f>
        <v/>
      </c>
      <c r="H574" s="2" t="str">
        <f>_xlfn.XLOOKUP(orders!C574,customers!$A$1:$A$1001,customers!$G$1:$G$1001,,0)</f>
        <v>United States</v>
      </c>
      <c r="I574" t="str">
        <f>INDEX(products!$A$1:$G$49, MATCH(orders!$D574, products!$A$1:$A$49,0), MATCH(orders!I$1,products!$A$1:$G$1,0))</f>
        <v>Ara</v>
      </c>
      <c r="J574" t="str">
        <f>INDEX(products!$A$1:$G$49, MATCH(orders!$D574, products!$A$1:$A$49,0), MATCH(orders!J$1,products!$A$1:$G$1,0))</f>
        <v>D</v>
      </c>
      <c r="K574" s="5">
        <f>INDEX(products!$A$1:$G$49, MATCH(orders!$D574, products!$A$1:$A$49,0), MATCH(orders!K$1,products!$A$1:$G$1,0))</f>
        <v>0.2</v>
      </c>
      <c r="L574" s="6">
        <f>INDEX(products!$A$1:$G$49, MATCH(orders!$D574, products!$A$1:$A$49,0), 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IF(_xlfn.XLOOKUP(C575,customers!$A$1:$A$1001,customers!$C574:$C1574,,0)=0,"",_xlfn.XLOOKUP(C575,customers!$A$1:$A$1001,customers!$C574:$C1574,,0))</f>
        <v/>
      </c>
      <c r="H575" s="2" t="str">
        <f>_xlfn.XLOOKUP(orders!C575,customers!$A$1:$A$1001,customers!$G$1:$G$1001,,0)</f>
        <v>United States</v>
      </c>
      <c r="I575" t="str">
        <f>INDEX(products!$A$1:$G$49, MATCH(orders!$D575, products!$A$1:$A$49,0), MATCH(orders!I$1,products!$A$1:$G$1,0))</f>
        <v>Ara</v>
      </c>
      <c r="J575" t="str">
        <f>INDEX(products!$A$1:$G$49, MATCH(orders!$D575, products!$A$1:$A$49,0), MATCH(orders!J$1,products!$A$1:$G$1,0))</f>
        <v>M</v>
      </c>
      <c r="K575" s="5">
        <f>INDEX(products!$A$1:$G$49, MATCH(orders!$D575, products!$A$1:$A$49,0), MATCH(orders!K$1,products!$A$1:$G$1,0))</f>
        <v>1</v>
      </c>
      <c r="L575" s="6">
        <f>INDEX(products!$A$1:$G$49, MATCH(orders!$D575, products!$A$1:$A$49,0), 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IF(_xlfn.XLOOKUP(C576,customers!$A$1:$A$1001,customers!$C575:$C1575,,0)=0,"",_xlfn.XLOOKUP(C576,customers!$A$1:$A$1001,customers!$C575:$C1575,,0))</f>
        <v/>
      </c>
      <c r="H576" s="2" t="str">
        <f>_xlfn.XLOOKUP(orders!C576,customers!$A$1:$A$1001,customers!$G$1:$G$1001,,0)</f>
        <v>United States</v>
      </c>
      <c r="I576" t="str">
        <f>INDEX(products!$A$1:$G$49, MATCH(orders!$D576, products!$A$1:$A$49,0), MATCH(orders!I$1,products!$A$1:$G$1,0))</f>
        <v>Rob</v>
      </c>
      <c r="J576" t="str">
        <f>INDEX(products!$A$1:$G$49, MATCH(orders!$D576, products!$A$1:$A$49,0), MATCH(orders!J$1,products!$A$1:$G$1,0))</f>
        <v>L</v>
      </c>
      <c r="K576" s="5">
        <f>INDEX(products!$A$1:$G$49, MATCH(orders!$D576, products!$A$1:$A$49,0), MATCH(orders!K$1,products!$A$1:$G$1,0))</f>
        <v>0.2</v>
      </c>
      <c r="L576" s="6">
        <f>INDEX(products!$A$1:$G$49, MATCH(orders!$D576, products!$A$1:$A$49,0), 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IF(_xlfn.XLOOKUP(C577,customers!$A$1:$A$1001,customers!$C576:$C1576,,0)=0,"",_xlfn.XLOOKUP(C577,customers!$A$1:$A$1001,customers!$C576:$C1576,,0))</f>
        <v/>
      </c>
      <c r="H577" s="2" t="str">
        <f>_xlfn.XLOOKUP(orders!C577,customers!$A$1:$A$1001,customers!$G$1:$G$1001,,0)</f>
        <v>United States</v>
      </c>
      <c r="I577" t="str">
        <f>INDEX(products!$A$1:$G$49, MATCH(orders!$D577, products!$A$1:$A$49,0), MATCH(orders!I$1,products!$A$1:$G$1,0))</f>
        <v>Lib</v>
      </c>
      <c r="J577" t="str">
        <f>INDEX(products!$A$1:$G$49, MATCH(orders!$D577, products!$A$1:$A$49,0), MATCH(orders!J$1,products!$A$1:$G$1,0))</f>
        <v>M</v>
      </c>
      <c r="K577" s="5">
        <f>INDEX(products!$A$1:$G$49, MATCH(orders!$D577, products!$A$1:$A$49,0), MATCH(orders!K$1,products!$A$1:$G$1,0))</f>
        <v>2.5</v>
      </c>
      <c r="L577" s="6">
        <f>INDEX(products!$A$1:$G$49, MATCH(orders!$D577, products!$A$1:$A$49,0), 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IF(_xlfn.XLOOKUP(C578,customers!$A$1:$A$1001,customers!$C577:$C1577,,0)=0,"",_xlfn.XLOOKUP(C578,customers!$A$1:$A$1001,customers!$C577:$C1577,,0))</f>
        <v/>
      </c>
      <c r="H578" s="2" t="str">
        <f>_xlfn.XLOOKUP(orders!C578,customers!$A$1:$A$1001,customers!$G$1:$G$1001,,0)</f>
        <v>United States</v>
      </c>
      <c r="I578" t="str">
        <f>INDEX(products!$A$1:$G$49, MATCH(orders!$D578, products!$A$1:$A$49,0), MATCH(orders!I$1,products!$A$1:$G$1,0))</f>
        <v>Ara</v>
      </c>
      <c r="J578" t="str">
        <f>INDEX(products!$A$1:$G$49, MATCH(orders!$D578, products!$A$1:$A$49,0), MATCH(orders!J$1,products!$A$1:$G$1,0))</f>
        <v>D</v>
      </c>
      <c r="K578" s="5">
        <f>INDEX(products!$A$1:$G$49, MATCH(orders!$D578, products!$A$1:$A$49,0), MATCH(orders!K$1,products!$A$1:$G$1,0))</f>
        <v>0.2</v>
      </c>
      <c r="L578" s="6">
        <f>INDEX(products!$A$1:$G$49, MATCH(orders!$D578, products!$A$1:$A$49,0), 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IF(_xlfn.XLOOKUP(C579,customers!$A$1:$A$1001,customers!$C578:$C1578,,0)=0,"",_xlfn.XLOOKUP(C579,customers!$A$1:$A$1001,customers!$C578:$C1578,,0))</f>
        <v/>
      </c>
      <c r="H579" s="2" t="str">
        <f>_xlfn.XLOOKUP(orders!C579,customers!$A$1:$A$1001,customers!$G$1:$G$1001,,0)</f>
        <v>United Kingdom</v>
      </c>
      <c r="I579" t="str">
        <f>INDEX(products!$A$1:$G$49, MATCH(orders!$D579, products!$A$1:$A$49,0), MATCH(orders!I$1,products!$A$1:$G$1,0))</f>
        <v>Lib</v>
      </c>
      <c r="J579" t="str">
        <f>INDEX(products!$A$1:$G$49, MATCH(orders!$D579, products!$A$1:$A$49,0), MATCH(orders!J$1,products!$A$1:$G$1,0))</f>
        <v>M</v>
      </c>
      <c r="K579" s="5">
        <f>INDEX(products!$A$1:$G$49, MATCH(orders!$D579, products!$A$1:$A$49,0), MATCH(orders!K$1,products!$A$1:$G$1,0))</f>
        <v>1</v>
      </c>
      <c r="L579" s="6">
        <f>INDEX(products!$A$1:$G$49, MATCH(orders!$D579, products!$A$1:$A$49,0), 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IF(_xlfn.XLOOKUP(C580,customers!$A$1:$A$1001,customers!$C579:$C1579,,0)=0,"",_xlfn.XLOOKUP(C580,customers!$A$1:$A$1001,customers!$C579:$C1579,,0))</f>
        <v/>
      </c>
      <c r="H580" s="2" t="str">
        <f>_xlfn.XLOOKUP(orders!C580,customers!$A$1:$A$1001,customers!$G$1:$G$1001,,0)</f>
        <v>Ireland</v>
      </c>
      <c r="I580" t="str">
        <f>INDEX(products!$A$1:$G$49, MATCH(orders!$D580, products!$A$1:$A$49,0), MATCH(orders!I$1,products!$A$1:$G$1,0))</f>
        <v>Exc</v>
      </c>
      <c r="J580" t="str">
        <f>INDEX(products!$A$1:$G$49, MATCH(orders!$D580, products!$A$1:$A$49,0), MATCH(orders!J$1,products!$A$1:$G$1,0))</f>
        <v>L</v>
      </c>
      <c r="K580" s="5">
        <f>INDEX(products!$A$1:$G$49, MATCH(orders!$D580, products!$A$1:$A$49,0), MATCH(orders!K$1,products!$A$1:$G$1,0))</f>
        <v>0.2</v>
      </c>
      <c r="L580" s="6">
        <f>INDEX(products!$A$1:$G$49, MATCH(orders!$D580, products!$A$1:$A$49,0), 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IF(_xlfn.XLOOKUP(C581,customers!$A$1:$A$1001,customers!$C580:$C1580,,0)=0,"",_xlfn.XLOOKUP(C581,customers!$A$1:$A$1001,customers!$C580:$C1580,,0))</f>
        <v/>
      </c>
      <c r="H581" s="2" t="str">
        <f>_xlfn.XLOOKUP(orders!C581,customers!$A$1:$A$1001,customers!$G$1:$G$1001,,0)</f>
        <v>Ireland</v>
      </c>
      <c r="I581" t="str">
        <f>INDEX(products!$A$1:$G$49, MATCH(orders!$D581, products!$A$1:$A$49,0), MATCH(orders!I$1,products!$A$1:$G$1,0))</f>
        <v>Ara</v>
      </c>
      <c r="J581" t="str">
        <f>INDEX(products!$A$1:$G$49, MATCH(orders!$D581, products!$A$1:$A$49,0), MATCH(orders!J$1,products!$A$1:$G$1,0))</f>
        <v>M</v>
      </c>
      <c r="K581" s="5">
        <f>INDEX(products!$A$1:$G$49, MATCH(orders!$D581, products!$A$1:$A$49,0), MATCH(orders!K$1,products!$A$1:$G$1,0))</f>
        <v>0.5</v>
      </c>
      <c r="L581" s="6">
        <f>INDEX(products!$A$1:$G$49, MATCH(orders!$D581, products!$A$1:$A$49,0), 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IF(_xlfn.XLOOKUP(C582,customers!$A$1:$A$1001,customers!$C581:$C1581,,0)=0,"",_xlfn.XLOOKUP(C582,customers!$A$1:$A$1001,customers!$C581:$C1581,,0))</f>
        <v/>
      </c>
      <c r="H582" s="2" t="str">
        <f>_xlfn.XLOOKUP(orders!C582,customers!$A$1:$A$1001,customers!$G$1:$G$1001,,0)</f>
        <v>United States</v>
      </c>
      <c r="I582" t="str">
        <f>INDEX(products!$A$1:$G$49, MATCH(orders!$D582, products!$A$1:$A$49,0), MATCH(orders!I$1,products!$A$1:$G$1,0))</f>
        <v>Exc</v>
      </c>
      <c r="J582" t="str">
        <f>INDEX(products!$A$1:$G$49, MATCH(orders!$D582, products!$A$1:$A$49,0), MATCH(orders!J$1,products!$A$1:$G$1,0))</f>
        <v>L</v>
      </c>
      <c r="K582" s="5">
        <f>INDEX(products!$A$1:$G$49, MATCH(orders!$D582, products!$A$1:$A$49,0), MATCH(orders!K$1,products!$A$1:$G$1,0))</f>
        <v>1</v>
      </c>
      <c r="L582" s="6">
        <f>INDEX(products!$A$1:$G$49, MATCH(orders!$D582, products!$A$1:$A$49,0), 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IF(_xlfn.XLOOKUP(C583,customers!$A$1:$A$1001,customers!$C582:$C1582,,0)=0,"",_xlfn.XLOOKUP(C583,customers!$A$1:$A$1001,customers!$C582:$C1582,,0))</f>
        <v/>
      </c>
      <c r="H583" s="2" t="str">
        <f>_xlfn.XLOOKUP(orders!C583,customers!$A$1:$A$1001,customers!$G$1:$G$1001,,0)</f>
        <v>United Kingdom</v>
      </c>
      <c r="I583" t="str">
        <f>INDEX(products!$A$1:$G$49, MATCH(orders!$D583, products!$A$1:$A$49,0), MATCH(orders!I$1,products!$A$1:$G$1,0))</f>
        <v>Exc</v>
      </c>
      <c r="J583" t="str">
        <f>INDEX(products!$A$1:$G$49, MATCH(orders!$D583, products!$A$1:$A$49,0), MATCH(orders!J$1,products!$A$1:$G$1,0))</f>
        <v>L</v>
      </c>
      <c r="K583" s="5">
        <f>INDEX(products!$A$1:$G$49, MATCH(orders!$D583, products!$A$1:$A$49,0), MATCH(orders!K$1,products!$A$1:$G$1,0))</f>
        <v>0.5</v>
      </c>
      <c r="L583" s="6">
        <f>INDEX(products!$A$1:$G$49, MATCH(orders!$D583, products!$A$1:$A$49,0), 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IF(_xlfn.XLOOKUP(C584,customers!$A$1:$A$1001,customers!$C583:$C1583,,0)=0,"",_xlfn.XLOOKUP(C584,customers!$A$1:$A$1001,customers!$C583:$C1583,,0))</f>
        <v/>
      </c>
      <c r="H584" s="2" t="str">
        <f>_xlfn.XLOOKUP(orders!C584,customers!$A$1:$A$1001,customers!$G$1:$G$1001,,0)</f>
        <v>United States</v>
      </c>
      <c r="I584" t="str">
        <f>INDEX(products!$A$1:$G$49, MATCH(orders!$D584, products!$A$1:$A$49,0), MATCH(orders!I$1,products!$A$1:$G$1,0))</f>
        <v>Exc</v>
      </c>
      <c r="J584" t="str">
        <f>INDEX(products!$A$1:$G$49, MATCH(orders!$D584, products!$A$1:$A$49,0), MATCH(orders!J$1,products!$A$1:$G$1,0))</f>
        <v>D</v>
      </c>
      <c r="K584" s="5">
        <f>INDEX(products!$A$1:$G$49, MATCH(orders!$D584, products!$A$1:$A$49,0), MATCH(orders!K$1,products!$A$1:$G$1,0))</f>
        <v>1</v>
      </c>
      <c r="L584" s="6">
        <f>INDEX(products!$A$1:$G$49, MATCH(orders!$D584, products!$A$1:$A$49,0), 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IF(_xlfn.XLOOKUP(C585,customers!$A$1:$A$1001,customers!$C584:$C1584,,0)=0,"",_xlfn.XLOOKUP(C585,customers!$A$1:$A$1001,customers!$C584:$C1584,,0))</f>
        <v/>
      </c>
      <c r="H585" s="2" t="str">
        <f>_xlfn.XLOOKUP(orders!C585,customers!$A$1:$A$1001,customers!$G$1:$G$1001,,0)</f>
        <v>United States</v>
      </c>
      <c r="I585" t="str">
        <f>INDEX(products!$A$1:$G$49, MATCH(orders!$D585, products!$A$1:$A$49,0), MATCH(orders!I$1,products!$A$1:$G$1,0))</f>
        <v>Rob</v>
      </c>
      <c r="J585" t="str">
        <f>INDEX(products!$A$1:$G$49, MATCH(orders!$D585, products!$A$1:$A$49,0), MATCH(orders!J$1,products!$A$1:$G$1,0))</f>
        <v>L</v>
      </c>
      <c r="K585" s="5">
        <f>INDEX(products!$A$1:$G$49, MATCH(orders!$D585, products!$A$1:$A$49,0), MATCH(orders!K$1,products!$A$1:$G$1,0))</f>
        <v>0.2</v>
      </c>
      <c r="L585" s="6">
        <f>INDEX(products!$A$1:$G$49, MATCH(orders!$D585, products!$A$1:$A$49,0), 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IF(_xlfn.XLOOKUP(C586,customers!$A$1:$A$1001,customers!$C585:$C1585,,0)=0,"",_xlfn.XLOOKUP(C586,customers!$A$1:$A$1001,customers!$C585:$C1585,,0))</f>
        <v/>
      </c>
      <c r="H586" s="2" t="str">
        <f>_xlfn.XLOOKUP(orders!C586,customers!$A$1:$A$1001,customers!$G$1:$G$1001,,0)</f>
        <v>United States</v>
      </c>
      <c r="I586" t="str">
        <f>INDEX(products!$A$1:$G$49, MATCH(orders!$D586, products!$A$1:$A$49,0), MATCH(orders!I$1,products!$A$1:$G$1,0))</f>
        <v>Rob</v>
      </c>
      <c r="J586" t="str">
        <f>INDEX(products!$A$1:$G$49, MATCH(orders!$D586, products!$A$1:$A$49,0), MATCH(orders!J$1,products!$A$1:$G$1,0))</f>
        <v>L</v>
      </c>
      <c r="K586" s="5">
        <f>INDEX(products!$A$1:$G$49, MATCH(orders!$D586, products!$A$1:$A$49,0), MATCH(orders!K$1,products!$A$1:$G$1,0))</f>
        <v>0.2</v>
      </c>
      <c r="L586" s="6">
        <f>INDEX(products!$A$1:$G$49, MATCH(orders!$D586, products!$A$1:$A$49,0), 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IF(_xlfn.XLOOKUP(C587,customers!$A$1:$A$1001,customers!$C586:$C1586,,0)=0,"",_xlfn.XLOOKUP(C587,customers!$A$1:$A$1001,customers!$C586:$C1586,,0))</f>
        <v/>
      </c>
      <c r="H587" s="2" t="str">
        <f>_xlfn.XLOOKUP(orders!C587,customers!$A$1:$A$1001,customers!$G$1:$G$1001,,0)</f>
        <v>United Kingdom</v>
      </c>
      <c r="I587" t="str">
        <f>INDEX(products!$A$1:$G$49, MATCH(orders!$D587, products!$A$1:$A$49,0), MATCH(orders!I$1,products!$A$1:$G$1,0))</f>
        <v>Exc</v>
      </c>
      <c r="J587" t="str">
        <f>INDEX(products!$A$1:$G$49, MATCH(orders!$D587, products!$A$1:$A$49,0), MATCH(orders!J$1,products!$A$1:$G$1,0))</f>
        <v>M</v>
      </c>
      <c r="K587" s="5">
        <f>INDEX(products!$A$1:$G$49, MATCH(orders!$D587, products!$A$1:$A$49,0), MATCH(orders!K$1,products!$A$1:$G$1,0))</f>
        <v>0.5</v>
      </c>
      <c r="L587" s="6">
        <f>INDEX(products!$A$1:$G$49, MATCH(orders!$D587, products!$A$1:$A$49,0), 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IF(_xlfn.XLOOKUP(C588,customers!$A$1:$A$1001,customers!$C587:$C1587,,0)=0,"",_xlfn.XLOOKUP(C588,customers!$A$1:$A$1001,customers!$C587:$C1587,,0))</f>
        <v/>
      </c>
      <c r="H588" s="2" t="str">
        <f>_xlfn.XLOOKUP(orders!C588,customers!$A$1:$A$1001,customers!$G$1:$G$1001,,0)</f>
        <v>United States</v>
      </c>
      <c r="I588" t="str">
        <f>INDEX(products!$A$1:$G$49, MATCH(orders!$D588, products!$A$1:$A$49,0), MATCH(orders!I$1,products!$A$1:$G$1,0))</f>
        <v>Rob</v>
      </c>
      <c r="J588" t="str">
        <f>INDEX(products!$A$1:$G$49, MATCH(orders!$D588, products!$A$1:$A$49,0), MATCH(orders!J$1,products!$A$1:$G$1,0))</f>
        <v>L</v>
      </c>
      <c r="K588" s="5">
        <f>INDEX(products!$A$1:$G$49, MATCH(orders!$D588, products!$A$1:$A$49,0), MATCH(orders!K$1,products!$A$1:$G$1,0))</f>
        <v>2.5</v>
      </c>
      <c r="L588" s="6">
        <f>INDEX(products!$A$1:$G$49, MATCH(orders!$D588, products!$A$1:$A$49,0), 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IF(_xlfn.XLOOKUP(C589,customers!$A$1:$A$1001,customers!$C588:$C1588,,0)=0,"",_xlfn.XLOOKUP(C589,customers!$A$1:$A$1001,customers!$C588:$C1588,,0))</f>
        <v/>
      </c>
      <c r="H589" s="2" t="str">
        <f>_xlfn.XLOOKUP(orders!C589,customers!$A$1:$A$1001,customers!$G$1:$G$1001,,0)</f>
        <v>United States</v>
      </c>
      <c r="I589" t="str">
        <f>INDEX(products!$A$1:$G$49, MATCH(orders!$D589, products!$A$1:$A$49,0), MATCH(orders!I$1,products!$A$1:$G$1,0))</f>
        <v>Lib</v>
      </c>
      <c r="J589" t="str">
        <f>INDEX(products!$A$1:$G$49, MATCH(orders!$D589, products!$A$1:$A$49,0), MATCH(orders!J$1,products!$A$1:$G$1,0))</f>
        <v>D</v>
      </c>
      <c r="K589" s="5">
        <f>INDEX(products!$A$1:$G$49, MATCH(orders!$D589, products!$A$1:$A$49,0), MATCH(orders!K$1,products!$A$1:$G$1,0))</f>
        <v>0.5</v>
      </c>
      <c r="L589" s="6">
        <f>INDEX(products!$A$1:$G$49, MATCH(orders!$D589, products!$A$1:$A$49,0), 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IF(_xlfn.XLOOKUP(C590,customers!$A$1:$A$1001,customers!$C589:$C1589,,0)=0,"",_xlfn.XLOOKUP(C590,customers!$A$1:$A$1001,customers!$C589:$C1589,,0))</f>
        <v/>
      </c>
      <c r="H590" s="2" t="str">
        <f>_xlfn.XLOOKUP(orders!C590,customers!$A$1:$A$1001,customers!$G$1:$G$1001,,0)</f>
        <v>United States</v>
      </c>
      <c r="I590" t="str">
        <f>INDEX(products!$A$1:$G$49, MATCH(orders!$D590, products!$A$1:$A$49,0), MATCH(orders!I$1,products!$A$1:$G$1,0))</f>
        <v>Rob</v>
      </c>
      <c r="J590" t="str">
        <f>INDEX(products!$A$1:$G$49, MATCH(orders!$D590, products!$A$1:$A$49,0), MATCH(orders!J$1,products!$A$1:$G$1,0))</f>
        <v>M</v>
      </c>
      <c r="K590" s="5">
        <f>INDEX(products!$A$1:$G$49, MATCH(orders!$D590, products!$A$1:$A$49,0), MATCH(orders!K$1,products!$A$1:$G$1,0))</f>
        <v>0.5</v>
      </c>
      <c r="L590" s="6">
        <f>INDEX(products!$A$1:$G$49, MATCH(orders!$D590, products!$A$1:$A$49,0), 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IF(_xlfn.XLOOKUP(C591,customers!$A$1:$A$1001,customers!$C590:$C1590,,0)=0,"",_xlfn.XLOOKUP(C591,customers!$A$1:$A$1001,customers!$C590:$C1590,,0))</f>
        <v/>
      </c>
      <c r="H591" s="2" t="str">
        <f>_xlfn.XLOOKUP(orders!C591,customers!$A$1:$A$1001,customers!$G$1:$G$1001,,0)</f>
        <v>United States</v>
      </c>
      <c r="I591" t="str">
        <f>INDEX(products!$A$1:$G$49, MATCH(orders!$D591, products!$A$1:$A$49,0), MATCH(orders!I$1,products!$A$1:$G$1,0))</f>
        <v>Exc</v>
      </c>
      <c r="J591" t="str">
        <f>INDEX(products!$A$1:$G$49, MATCH(orders!$D591, products!$A$1:$A$49,0), MATCH(orders!J$1,products!$A$1:$G$1,0))</f>
        <v>L</v>
      </c>
      <c r="K591" s="5">
        <f>INDEX(products!$A$1:$G$49, MATCH(orders!$D591, products!$A$1:$A$49,0), MATCH(orders!K$1,products!$A$1:$G$1,0))</f>
        <v>2.5</v>
      </c>
      <c r="L591" s="6">
        <f>INDEX(products!$A$1:$G$49, MATCH(orders!$D591, products!$A$1:$A$49,0), 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IF(_xlfn.XLOOKUP(C592,customers!$A$1:$A$1001,customers!$C591:$C1591,,0)=0,"",_xlfn.XLOOKUP(C592,customers!$A$1:$A$1001,customers!$C591:$C1591,,0))</f>
        <v/>
      </c>
      <c r="H592" s="2" t="str">
        <f>_xlfn.XLOOKUP(orders!C592,customers!$A$1:$A$1001,customers!$G$1:$G$1001,,0)</f>
        <v>United States</v>
      </c>
      <c r="I592" t="str">
        <f>INDEX(products!$A$1:$G$49, MATCH(orders!$D592, products!$A$1:$A$49,0), MATCH(orders!I$1,products!$A$1:$G$1,0))</f>
        <v>Exc</v>
      </c>
      <c r="J592" t="str">
        <f>INDEX(products!$A$1:$G$49, MATCH(orders!$D592, products!$A$1:$A$49,0), MATCH(orders!J$1,products!$A$1:$G$1,0))</f>
        <v>M</v>
      </c>
      <c r="K592" s="5">
        <f>INDEX(products!$A$1:$G$49, MATCH(orders!$D592, products!$A$1:$A$49,0), MATCH(orders!K$1,products!$A$1:$G$1,0))</f>
        <v>2.5</v>
      </c>
      <c r="L592" s="6">
        <f>INDEX(products!$A$1:$G$49, MATCH(orders!$D592, products!$A$1:$A$49,0), 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IF(_xlfn.XLOOKUP(C593,customers!$A$1:$A$1001,customers!$C592:$C1592,,0)=0,"",_xlfn.XLOOKUP(C593,customers!$A$1:$A$1001,customers!$C592:$C1592,,0))</f>
        <v/>
      </c>
      <c r="H593" s="2" t="str">
        <f>_xlfn.XLOOKUP(orders!C593,customers!$A$1:$A$1001,customers!$G$1:$G$1001,,0)</f>
        <v>United States</v>
      </c>
      <c r="I593" t="str">
        <f>INDEX(products!$A$1:$G$49, MATCH(orders!$D593, products!$A$1:$A$49,0), MATCH(orders!I$1,products!$A$1:$G$1,0))</f>
        <v>Rob</v>
      </c>
      <c r="J593" t="str">
        <f>INDEX(products!$A$1:$G$49, MATCH(orders!$D593, products!$A$1:$A$49,0), MATCH(orders!J$1,products!$A$1:$G$1,0))</f>
        <v>D</v>
      </c>
      <c r="K593" s="5">
        <f>INDEX(products!$A$1:$G$49, MATCH(orders!$D593, products!$A$1:$A$49,0), MATCH(orders!K$1,products!$A$1:$G$1,0))</f>
        <v>0.2</v>
      </c>
      <c r="L593" s="6">
        <f>INDEX(products!$A$1:$G$49, MATCH(orders!$D593, products!$A$1:$A$49,0), 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IF(_xlfn.XLOOKUP(C594,customers!$A$1:$A$1001,customers!$C593:$C1593,,0)=0,"",_xlfn.XLOOKUP(C594,customers!$A$1:$A$1001,customers!$C593:$C1593,,0))</f>
        <v/>
      </c>
      <c r="H594" s="2" t="str">
        <f>_xlfn.XLOOKUP(orders!C594,customers!$A$1:$A$1001,customers!$G$1:$G$1001,,0)</f>
        <v>United States</v>
      </c>
      <c r="I594" t="str">
        <f>INDEX(products!$A$1:$G$49, MATCH(orders!$D594, products!$A$1:$A$49,0), MATCH(orders!I$1,products!$A$1:$G$1,0))</f>
        <v>Ara</v>
      </c>
      <c r="J594" t="str">
        <f>INDEX(products!$A$1:$G$49, MATCH(orders!$D594, products!$A$1:$A$49,0), MATCH(orders!J$1,products!$A$1:$G$1,0))</f>
        <v>M</v>
      </c>
      <c r="K594" s="5">
        <f>INDEX(products!$A$1:$G$49, MATCH(orders!$D594, products!$A$1:$A$49,0), MATCH(orders!K$1,products!$A$1:$G$1,0))</f>
        <v>2.5</v>
      </c>
      <c r="L594" s="6">
        <f>INDEX(products!$A$1:$G$49, MATCH(orders!$D594, products!$A$1:$A$49,0), 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IF(_xlfn.XLOOKUP(C595,customers!$A$1:$A$1001,customers!$C594:$C1594,,0)=0,"",_xlfn.XLOOKUP(C595,customers!$A$1:$A$1001,customers!$C594:$C1594,,0))</f>
        <v/>
      </c>
      <c r="H595" s="2" t="str">
        <f>_xlfn.XLOOKUP(orders!C595,customers!$A$1:$A$1001,customers!$G$1:$G$1001,,0)</f>
        <v>United Kingdom</v>
      </c>
      <c r="I595" t="str">
        <f>INDEX(products!$A$1:$G$49, MATCH(orders!$D595, products!$A$1:$A$49,0), MATCH(orders!I$1,products!$A$1:$G$1,0))</f>
        <v>Exc</v>
      </c>
      <c r="J595" t="str">
        <f>INDEX(products!$A$1:$G$49, MATCH(orders!$D595, products!$A$1:$A$49,0), MATCH(orders!J$1,products!$A$1:$G$1,0))</f>
        <v>D</v>
      </c>
      <c r="K595" s="5">
        <f>INDEX(products!$A$1:$G$49, MATCH(orders!$D595, products!$A$1:$A$49,0), MATCH(orders!K$1,products!$A$1:$G$1,0))</f>
        <v>2.5</v>
      </c>
      <c r="L595" s="6">
        <f>INDEX(products!$A$1:$G$49, MATCH(orders!$D595, products!$A$1:$A$49,0), 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IF(_xlfn.XLOOKUP(C596,customers!$A$1:$A$1001,customers!$C595:$C1595,,0)=0,"",_xlfn.XLOOKUP(C596,customers!$A$1:$A$1001,customers!$C595:$C1595,,0))</f>
        <v/>
      </c>
      <c r="H596" s="2" t="str">
        <f>_xlfn.XLOOKUP(orders!C596,customers!$A$1:$A$1001,customers!$G$1:$G$1001,,0)</f>
        <v>United States</v>
      </c>
      <c r="I596" t="str">
        <f>INDEX(products!$A$1:$G$49, MATCH(orders!$D596, products!$A$1:$A$49,0), MATCH(orders!I$1,products!$A$1:$G$1,0))</f>
        <v>Ara</v>
      </c>
      <c r="J596" t="str">
        <f>INDEX(products!$A$1:$G$49, MATCH(orders!$D596, products!$A$1:$A$49,0), MATCH(orders!J$1,products!$A$1:$G$1,0))</f>
        <v>L</v>
      </c>
      <c r="K596" s="5">
        <f>INDEX(products!$A$1:$G$49, MATCH(orders!$D596, products!$A$1:$A$49,0), MATCH(orders!K$1,products!$A$1:$G$1,0))</f>
        <v>2.5</v>
      </c>
      <c r="L596" s="6">
        <f>INDEX(products!$A$1:$G$49, MATCH(orders!$D596, products!$A$1:$A$49,0), 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IF(_xlfn.XLOOKUP(C597,customers!$A$1:$A$1001,customers!$C596:$C1596,,0)=0,"",_xlfn.XLOOKUP(C597,customers!$A$1:$A$1001,customers!$C596:$C1596,,0))</f>
        <v/>
      </c>
      <c r="H597" s="2" t="str">
        <f>_xlfn.XLOOKUP(orders!C597,customers!$A$1:$A$1001,customers!$G$1:$G$1001,,0)</f>
        <v>United Kingdom</v>
      </c>
      <c r="I597" t="str">
        <f>INDEX(products!$A$1:$G$49, MATCH(orders!$D597, products!$A$1:$A$49,0), MATCH(orders!I$1,products!$A$1:$G$1,0))</f>
        <v>Exc</v>
      </c>
      <c r="J597" t="str">
        <f>INDEX(products!$A$1:$G$49, MATCH(orders!$D597, products!$A$1:$A$49,0), MATCH(orders!J$1,products!$A$1:$G$1,0))</f>
        <v>L</v>
      </c>
      <c r="K597" s="5">
        <f>INDEX(products!$A$1:$G$49, MATCH(orders!$D597, products!$A$1:$A$49,0), MATCH(orders!K$1,products!$A$1:$G$1,0))</f>
        <v>1</v>
      </c>
      <c r="L597" s="6">
        <f>INDEX(products!$A$1:$G$49, MATCH(orders!$D597, products!$A$1:$A$49,0), 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IF(_xlfn.XLOOKUP(C598,customers!$A$1:$A$1001,customers!$C597:$C1597,,0)=0,"",_xlfn.XLOOKUP(C598,customers!$A$1:$A$1001,customers!$C597:$C1597,,0))</f>
        <v/>
      </c>
      <c r="H598" s="2" t="str">
        <f>_xlfn.XLOOKUP(orders!C598,customers!$A$1:$A$1001,customers!$G$1:$G$1001,,0)</f>
        <v>United States</v>
      </c>
      <c r="I598" t="str">
        <f>INDEX(products!$A$1:$G$49, MATCH(orders!$D598, products!$A$1:$A$49,0), MATCH(orders!I$1,products!$A$1:$G$1,0))</f>
        <v>Ara</v>
      </c>
      <c r="J598" t="str">
        <f>INDEX(products!$A$1:$G$49, MATCH(orders!$D598, products!$A$1:$A$49,0), MATCH(orders!J$1,products!$A$1:$G$1,0))</f>
        <v>M</v>
      </c>
      <c r="K598" s="5">
        <f>INDEX(products!$A$1:$G$49, MATCH(orders!$D598, products!$A$1:$A$49,0), MATCH(orders!K$1,products!$A$1:$G$1,0))</f>
        <v>0.5</v>
      </c>
      <c r="L598" s="6">
        <f>INDEX(products!$A$1:$G$49, MATCH(orders!$D598, products!$A$1:$A$49,0), 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IF(_xlfn.XLOOKUP(C599,customers!$A$1:$A$1001,customers!$C598:$C1598,,0)=0,"",_xlfn.XLOOKUP(C599,customers!$A$1:$A$1001,customers!$C598:$C1598,,0))</f>
        <v/>
      </c>
      <c r="H599" s="2" t="str">
        <f>_xlfn.XLOOKUP(orders!C599,customers!$A$1:$A$1001,customers!$G$1:$G$1001,,0)</f>
        <v>United States</v>
      </c>
      <c r="I599" t="str">
        <f>INDEX(products!$A$1:$G$49, MATCH(orders!$D599, products!$A$1:$A$49,0), MATCH(orders!I$1,products!$A$1:$G$1,0))</f>
        <v>Lib</v>
      </c>
      <c r="J599" t="str">
        <f>INDEX(products!$A$1:$G$49, MATCH(orders!$D599, products!$A$1:$A$49,0), MATCH(orders!J$1,products!$A$1:$G$1,0))</f>
        <v>L</v>
      </c>
      <c r="K599" s="5">
        <f>INDEX(products!$A$1:$G$49, MATCH(orders!$D599, products!$A$1:$A$49,0), MATCH(orders!K$1,products!$A$1:$G$1,0))</f>
        <v>2.5</v>
      </c>
      <c r="L599" s="6">
        <f>INDEX(products!$A$1:$G$49, MATCH(orders!$D599, products!$A$1:$A$49,0), 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IF(_xlfn.XLOOKUP(C600,customers!$A$1:$A$1001,customers!$C599:$C1599,,0)=0,"",_xlfn.XLOOKUP(C600,customers!$A$1:$A$1001,customers!$C599:$C1599,,0))</f>
        <v/>
      </c>
      <c r="H600" s="2" t="str">
        <f>_xlfn.XLOOKUP(orders!C600,customers!$A$1:$A$1001,customers!$G$1:$G$1001,,0)</f>
        <v>United States</v>
      </c>
      <c r="I600" t="str">
        <f>INDEX(products!$A$1:$G$49, MATCH(orders!$D600, products!$A$1:$A$49,0), MATCH(orders!I$1,products!$A$1:$G$1,0))</f>
        <v>Rob</v>
      </c>
      <c r="J600" t="str">
        <f>INDEX(products!$A$1:$G$49, MATCH(orders!$D600, products!$A$1:$A$49,0), MATCH(orders!J$1,products!$A$1:$G$1,0))</f>
        <v>M</v>
      </c>
      <c r="K600" s="5">
        <f>INDEX(products!$A$1:$G$49, MATCH(orders!$D600, products!$A$1:$A$49,0), MATCH(orders!K$1,products!$A$1:$G$1,0))</f>
        <v>0.2</v>
      </c>
      <c r="L600" s="6">
        <f>INDEX(products!$A$1:$G$49, MATCH(orders!$D600, products!$A$1:$A$49,0), 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IF(_xlfn.XLOOKUP(C601,customers!$A$1:$A$1001,customers!$C600:$C1600,,0)=0,"",_xlfn.XLOOKUP(C601,customers!$A$1:$A$1001,customers!$C600:$C1600,,0))</f>
        <v/>
      </c>
      <c r="H601" s="2" t="str">
        <f>_xlfn.XLOOKUP(orders!C601,customers!$A$1:$A$1001,customers!$G$1:$G$1001,,0)</f>
        <v>United States</v>
      </c>
      <c r="I601" t="str">
        <f>INDEX(products!$A$1:$G$49, MATCH(orders!$D601, products!$A$1:$A$49,0), MATCH(orders!I$1,products!$A$1:$G$1,0))</f>
        <v>Ara</v>
      </c>
      <c r="J601" t="str">
        <f>INDEX(products!$A$1:$G$49, MATCH(orders!$D601, products!$A$1:$A$49,0), MATCH(orders!J$1,products!$A$1:$G$1,0))</f>
        <v>D</v>
      </c>
      <c r="K601" s="5">
        <f>INDEX(products!$A$1:$G$49, MATCH(orders!$D601, products!$A$1:$A$49,0), MATCH(orders!K$1,products!$A$1:$G$1,0))</f>
        <v>0.2</v>
      </c>
      <c r="L601" s="6">
        <f>INDEX(products!$A$1:$G$49, MATCH(orders!$D601, products!$A$1:$A$49,0), 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IF(_xlfn.XLOOKUP(C602,customers!$A$1:$A$1001,customers!$C601:$C1601,,0)=0,"",_xlfn.XLOOKUP(C602,customers!$A$1:$A$1001,customers!$C601:$C1601,,0))</f>
        <v/>
      </c>
      <c r="H602" s="2" t="str">
        <f>_xlfn.XLOOKUP(orders!C602,customers!$A$1:$A$1001,customers!$G$1:$G$1001,,0)</f>
        <v>United States</v>
      </c>
      <c r="I602" t="str">
        <f>INDEX(products!$A$1:$G$49, MATCH(orders!$D602, products!$A$1:$A$49,0), MATCH(orders!I$1,products!$A$1:$G$1,0))</f>
        <v>Lib</v>
      </c>
      <c r="J602" t="str">
        <f>INDEX(products!$A$1:$G$49, MATCH(orders!$D602, products!$A$1:$A$49,0), MATCH(orders!J$1,products!$A$1:$G$1,0))</f>
        <v>D</v>
      </c>
      <c r="K602" s="5">
        <f>INDEX(products!$A$1:$G$49, MATCH(orders!$D602, products!$A$1:$A$49,0), MATCH(orders!K$1,products!$A$1:$G$1,0))</f>
        <v>0.5</v>
      </c>
      <c r="L602" s="6">
        <f>INDEX(products!$A$1:$G$49, MATCH(orders!$D602, products!$A$1:$A$49,0), 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IF(_xlfn.XLOOKUP(C603,customers!$A$1:$A$1001,customers!$C602:$C1602,,0)=0,"",_xlfn.XLOOKUP(C603,customers!$A$1:$A$1001,customers!$C602:$C1602,,0))</f>
        <v/>
      </c>
      <c r="H603" s="2" t="str">
        <f>_xlfn.XLOOKUP(orders!C603,customers!$A$1:$A$1001,customers!$G$1:$G$1001,,0)</f>
        <v>United States</v>
      </c>
      <c r="I603" t="str">
        <f>INDEX(products!$A$1:$G$49, MATCH(orders!$D603, products!$A$1:$A$49,0), MATCH(orders!I$1,products!$A$1:$G$1,0))</f>
        <v>Rob</v>
      </c>
      <c r="J603" t="str">
        <f>INDEX(products!$A$1:$G$49, MATCH(orders!$D603, products!$A$1:$A$49,0), MATCH(orders!J$1,products!$A$1:$G$1,0))</f>
        <v>L</v>
      </c>
      <c r="K603" s="5">
        <f>INDEX(products!$A$1:$G$49, MATCH(orders!$D603, products!$A$1:$A$49,0), MATCH(orders!K$1,products!$A$1:$G$1,0))</f>
        <v>2.5</v>
      </c>
      <c r="L603" s="6">
        <f>INDEX(products!$A$1:$G$49, MATCH(orders!$D603, products!$A$1:$A$49,0), 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IF(_xlfn.XLOOKUP(C604,customers!$A$1:$A$1001,customers!$C603:$C1603,,0)=0,"",_xlfn.XLOOKUP(C604,customers!$A$1:$A$1001,customers!$C603:$C1603,,0))</f>
        <v/>
      </c>
      <c r="H604" s="2" t="str">
        <f>_xlfn.XLOOKUP(orders!C604,customers!$A$1:$A$1001,customers!$G$1:$G$1001,,0)</f>
        <v>United States</v>
      </c>
      <c r="I604" t="str">
        <f>INDEX(products!$A$1:$G$49, MATCH(orders!$D604, products!$A$1:$A$49,0), MATCH(orders!I$1,products!$A$1:$G$1,0))</f>
        <v>Exc</v>
      </c>
      <c r="J604" t="str">
        <f>INDEX(products!$A$1:$G$49, MATCH(orders!$D604, products!$A$1:$A$49,0), MATCH(orders!J$1,products!$A$1:$G$1,0))</f>
        <v>L</v>
      </c>
      <c r="K604" s="5">
        <f>INDEX(products!$A$1:$G$49, MATCH(orders!$D604, products!$A$1:$A$49,0), MATCH(orders!K$1,products!$A$1:$G$1,0))</f>
        <v>0.2</v>
      </c>
      <c r="L604" s="6">
        <f>INDEX(products!$A$1:$G$49, MATCH(orders!$D604, products!$A$1:$A$49,0), 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IF(_xlfn.XLOOKUP(C605,customers!$A$1:$A$1001,customers!$C604:$C1604,,0)=0,"",_xlfn.XLOOKUP(C605,customers!$A$1:$A$1001,customers!$C604:$C1604,,0))</f>
        <v/>
      </c>
      <c r="H605" s="2" t="str">
        <f>_xlfn.XLOOKUP(orders!C605,customers!$A$1:$A$1001,customers!$G$1:$G$1001,,0)</f>
        <v>United States</v>
      </c>
      <c r="I605" t="str">
        <f>INDEX(products!$A$1:$G$49, MATCH(orders!$D605, products!$A$1:$A$49,0), MATCH(orders!I$1,products!$A$1:$G$1,0))</f>
        <v>Rob</v>
      </c>
      <c r="J605" t="str">
        <f>INDEX(products!$A$1:$G$49, MATCH(orders!$D605, products!$A$1:$A$49,0), MATCH(orders!J$1,products!$A$1:$G$1,0))</f>
        <v>M</v>
      </c>
      <c r="K605" s="5">
        <f>INDEX(products!$A$1:$G$49, MATCH(orders!$D605, products!$A$1:$A$49,0), MATCH(orders!K$1,products!$A$1:$G$1,0))</f>
        <v>0.2</v>
      </c>
      <c r="L605" s="6">
        <f>INDEX(products!$A$1:$G$49, MATCH(orders!$D605, products!$A$1:$A$49,0), 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IF(_xlfn.XLOOKUP(C606,customers!$A$1:$A$1001,customers!$C605:$C1605,,0)=0,"",_xlfn.XLOOKUP(C606,customers!$A$1:$A$1001,customers!$C605:$C1605,,0))</f>
        <v/>
      </c>
      <c r="H606" s="2" t="str">
        <f>_xlfn.XLOOKUP(orders!C606,customers!$A$1:$A$1001,customers!$G$1:$G$1001,,0)</f>
        <v>Ireland</v>
      </c>
      <c r="I606" t="str">
        <f>INDEX(products!$A$1:$G$49, MATCH(orders!$D606, products!$A$1:$A$49,0), MATCH(orders!I$1,products!$A$1:$G$1,0))</f>
        <v>Lib</v>
      </c>
      <c r="J606" t="str">
        <f>INDEX(products!$A$1:$G$49, MATCH(orders!$D606, products!$A$1:$A$49,0), MATCH(orders!J$1,products!$A$1:$G$1,0))</f>
        <v>D</v>
      </c>
      <c r="K606" s="5">
        <f>INDEX(products!$A$1:$G$49, MATCH(orders!$D606, products!$A$1:$A$49,0), MATCH(orders!K$1,products!$A$1:$G$1,0))</f>
        <v>2.5</v>
      </c>
      <c r="L606" s="6">
        <f>INDEX(products!$A$1:$G$49, MATCH(orders!$D606, products!$A$1:$A$49,0), 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IF(_xlfn.XLOOKUP(C607,customers!$A$1:$A$1001,customers!$C606:$C1606,,0)=0,"",_xlfn.XLOOKUP(C607,customers!$A$1:$A$1001,customers!$C606:$C1606,,0))</f>
        <v/>
      </c>
      <c r="H607" s="2" t="str">
        <f>_xlfn.XLOOKUP(orders!C607,customers!$A$1:$A$1001,customers!$G$1:$G$1001,,0)</f>
        <v>United States</v>
      </c>
      <c r="I607" t="str">
        <f>INDEX(products!$A$1:$G$49, MATCH(orders!$D607, products!$A$1:$A$49,0), MATCH(orders!I$1,products!$A$1:$G$1,0))</f>
        <v>Ara</v>
      </c>
      <c r="J607" t="str">
        <f>INDEX(products!$A$1:$G$49, MATCH(orders!$D607, products!$A$1:$A$49,0), MATCH(orders!J$1,products!$A$1:$G$1,0))</f>
        <v>L</v>
      </c>
      <c r="K607" s="5">
        <f>INDEX(products!$A$1:$G$49, MATCH(orders!$D607, products!$A$1:$A$49,0), MATCH(orders!K$1,products!$A$1:$G$1,0))</f>
        <v>2.5</v>
      </c>
      <c r="L607" s="6">
        <f>INDEX(products!$A$1:$G$49, MATCH(orders!$D607, products!$A$1:$A$49,0), 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IF(_xlfn.XLOOKUP(C608,customers!$A$1:$A$1001,customers!$C607:$C1607,,0)=0,"",_xlfn.XLOOKUP(C608,customers!$A$1:$A$1001,customers!$C607:$C1607,,0))</f>
        <v/>
      </c>
      <c r="H608" s="2" t="str">
        <f>_xlfn.XLOOKUP(orders!C608,customers!$A$1:$A$1001,customers!$G$1:$G$1001,,0)</f>
        <v>United Kingdom</v>
      </c>
      <c r="I608" t="str">
        <f>INDEX(products!$A$1:$G$49, MATCH(orders!$D608, products!$A$1:$A$49,0), MATCH(orders!I$1,products!$A$1:$G$1,0))</f>
        <v>Lib</v>
      </c>
      <c r="J608" t="str">
        <f>INDEX(products!$A$1:$G$49, MATCH(orders!$D608, products!$A$1:$A$49,0), MATCH(orders!J$1,products!$A$1:$G$1,0))</f>
        <v>L</v>
      </c>
      <c r="K608" s="5">
        <f>INDEX(products!$A$1:$G$49, MATCH(orders!$D608, products!$A$1:$A$49,0), MATCH(orders!K$1,products!$A$1:$G$1,0))</f>
        <v>2.5</v>
      </c>
      <c r="L608" s="6">
        <f>INDEX(products!$A$1:$G$49, MATCH(orders!$D608, products!$A$1:$A$49,0), 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IF(_xlfn.XLOOKUP(C609,customers!$A$1:$A$1001,customers!$C608:$C1608,,0)=0,"",_xlfn.XLOOKUP(C609,customers!$A$1:$A$1001,customers!$C608:$C1608,,0))</f>
        <v/>
      </c>
      <c r="H609" s="2" t="str">
        <f>_xlfn.XLOOKUP(orders!C609,customers!$A$1:$A$1001,customers!$G$1:$G$1001,,0)</f>
        <v>United States</v>
      </c>
      <c r="I609" t="str">
        <f>INDEX(products!$A$1:$G$49, MATCH(orders!$D609, products!$A$1:$A$49,0), MATCH(orders!I$1,products!$A$1:$G$1,0))</f>
        <v>Exc</v>
      </c>
      <c r="J609" t="str">
        <f>INDEX(products!$A$1:$G$49, MATCH(orders!$D609, products!$A$1:$A$49,0), MATCH(orders!J$1,products!$A$1:$G$1,0))</f>
        <v>D</v>
      </c>
      <c r="K609" s="5">
        <f>INDEX(products!$A$1:$G$49, MATCH(orders!$D609, products!$A$1:$A$49,0), MATCH(orders!K$1,products!$A$1:$G$1,0))</f>
        <v>0.2</v>
      </c>
      <c r="L609" s="6">
        <f>INDEX(products!$A$1:$G$49, MATCH(orders!$D609, products!$A$1:$A$49,0), 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IF(_xlfn.XLOOKUP(C610,customers!$A$1:$A$1001,customers!$C609:$C1609,,0)=0,"",_xlfn.XLOOKUP(C610,customers!$A$1:$A$1001,customers!$C609:$C1609,,0))</f>
        <v/>
      </c>
      <c r="H610" s="2" t="str">
        <f>_xlfn.XLOOKUP(orders!C610,customers!$A$1:$A$1001,customers!$G$1:$G$1001,,0)</f>
        <v>United States</v>
      </c>
      <c r="I610" t="str">
        <f>INDEX(products!$A$1:$G$49, MATCH(orders!$D610, products!$A$1:$A$49,0), MATCH(orders!I$1,products!$A$1:$G$1,0))</f>
        <v>Exc</v>
      </c>
      <c r="J610" t="str">
        <f>INDEX(products!$A$1:$G$49, MATCH(orders!$D610, products!$A$1:$A$49,0), MATCH(orders!J$1,products!$A$1:$G$1,0))</f>
        <v>D</v>
      </c>
      <c r="K610" s="5">
        <f>INDEX(products!$A$1:$G$49, MATCH(orders!$D610, products!$A$1:$A$49,0), MATCH(orders!K$1,products!$A$1:$G$1,0))</f>
        <v>2.5</v>
      </c>
      <c r="L610" s="6">
        <f>INDEX(products!$A$1:$G$49, MATCH(orders!$D610, products!$A$1:$A$49,0), 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IF(_xlfn.XLOOKUP(C611,customers!$A$1:$A$1001,customers!$C610:$C1610,,0)=0,"",_xlfn.XLOOKUP(C611,customers!$A$1:$A$1001,customers!$C610:$C1610,,0))</f>
        <v/>
      </c>
      <c r="H611" s="2" t="str">
        <f>_xlfn.XLOOKUP(orders!C611,customers!$A$1:$A$1001,customers!$G$1:$G$1001,,0)</f>
        <v>United States</v>
      </c>
      <c r="I611" t="str">
        <f>INDEX(products!$A$1:$G$49, MATCH(orders!$D611, products!$A$1:$A$49,0), MATCH(orders!I$1,products!$A$1:$G$1,0))</f>
        <v>Lib</v>
      </c>
      <c r="J611" t="str">
        <f>INDEX(products!$A$1:$G$49, MATCH(orders!$D611, products!$A$1:$A$49,0), MATCH(orders!J$1,products!$A$1:$G$1,0))</f>
        <v>M</v>
      </c>
      <c r="K611" s="5">
        <f>INDEX(products!$A$1:$G$49, MATCH(orders!$D611, products!$A$1:$A$49,0), MATCH(orders!K$1,products!$A$1:$G$1,0))</f>
        <v>0.2</v>
      </c>
      <c r="L611" s="6">
        <f>INDEX(products!$A$1:$G$49, MATCH(orders!$D611, products!$A$1:$A$49,0), 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IF(_xlfn.XLOOKUP(C612,customers!$A$1:$A$1001,customers!$C611:$C1611,,0)=0,"",_xlfn.XLOOKUP(C612,customers!$A$1:$A$1001,customers!$C611:$C1611,,0))</f>
        <v/>
      </c>
      <c r="H612" s="2" t="str">
        <f>_xlfn.XLOOKUP(orders!C612,customers!$A$1:$A$1001,customers!$G$1:$G$1001,,0)</f>
        <v>United States</v>
      </c>
      <c r="I612" t="str">
        <f>INDEX(products!$A$1:$G$49, MATCH(orders!$D612, products!$A$1:$A$49,0), MATCH(orders!I$1,products!$A$1:$G$1,0))</f>
        <v>Rob</v>
      </c>
      <c r="J612" t="str">
        <f>INDEX(products!$A$1:$G$49, MATCH(orders!$D612, products!$A$1:$A$49,0), MATCH(orders!J$1,products!$A$1:$G$1,0))</f>
        <v>M</v>
      </c>
      <c r="K612" s="5">
        <f>INDEX(products!$A$1:$G$49, MATCH(orders!$D612, products!$A$1:$A$49,0), MATCH(orders!K$1,products!$A$1:$G$1,0))</f>
        <v>1</v>
      </c>
      <c r="L612" s="6">
        <f>INDEX(products!$A$1:$G$49, MATCH(orders!$D612, products!$A$1:$A$49,0), 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IF(_xlfn.XLOOKUP(C613,customers!$A$1:$A$1001,customers!$C612:$C1612,,0)=0,"",_xlfn.XLOOKUP(C613,customers!$A$1:$A$1001,customers!$C612:$C1612,,0))</f>
        <v/>
      </c>
      <c r="H613" s="2" t="str">
        <f>_xlfn.XLOOKUP(orders!C613,customers!$A$1:$A$1001,customers!$G$1:$G$1001,,0)</f>
        <v>United States</v>
      </c>
      <c r="I613" t="str">
        <f>INDEX(products!$A$1:$G$49, MATCH(orders!$D613, products!$A$1:$A$49,0), MATCH(orders!I$1,products!$A$1:$G$1,0))</f>
        <v>Exc</v>
      </c>
      <c r="J613" t="str">
        <f>INDEX(products!$A$1:$G$49, MATCH(orders!$D613, products!$A$1:$A$49,0), MATCH(orders!J$1,products!$A$1:$G$1,0))</f>
        <v>L</v>
      </c>
      <c r="K613" s="5">
        <f>INDEX(products!$A$1:$G$49, MATCH(orders!$D613, products!$A$1:$A$49,0), MATCH(orders!K$1,products!$A$1:$G$1,0))</f>
        <v>2.5</v>
      </c>
      <c r="L613" s="6">
        <f>INDEX(products!$A$1:$G$49, MATCH(orders!$D613, products!$A$1:$A$49,0), 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IF(_xlfn.XLOOKUP(C614,customers!$A$1:$A$1001,customers!$C613:$C1613,,0)=0,"",_xlfn.XLOOKUP(C614,customers!$A$1:$A$1001,customers!$C613:$C1613,,0))</f>
        <v/>
      </c>
      <c r="H614" s="2" t="str">
        <f>_xlfn.XLOOKUP(orders!C614,customers!$A$1:$A$1001,customers!$G$1:$G$1001,,0)</f>
        <v>Ireland</v>
      </c>
      <c r="I614" t="str">
        <f>INDEX(products!$A$1:$G$49, MATCH(orders!$D614, products!$A$1:$A$49,0), MATCH(orders!I$1,products!$A$1:$G$1,0))</f>
        <v>Ara</v>
      </c>
      <c r="J614" t="str">
        <f>INDEX(products!$A$1:$G$49, MATCH(orders!$D614, products!$A$1:$A$49,0), MATCH(orders!J$1,products!$A$1:$G$1,0))</f>
        <v>M</v>
      </c>
      <c r="K614" s="5">
        <f>INDEX(products!$A$1:$G$49, MATCH(orders!$D614, products!$A$1:$A$49,0), MATCH(orders!K$1,products!$A$1:$G$1,0))</f>
        <v>0.2</v>
      </c>
      <c r="L614" s="6">
        <f>INDEX(products!$A$1:$G$49, MATCH(orders!$D614, products!$A$1:$A$49,0), 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IF(_xlfn.XLOOKUP(C615,customers!$A$1:$A$1001,customers!$C614:$C1614,,0)=0,"",_xlfn.XLOOKUP(C615,customers!$A$1:$A$1001,customers!$C614:$C1614,,0))</f>
        <v/>
      </c>
      <c r="H615" s="2" t="str">
        <f>_xlfn.XLOOKUP(orders!C615,customers!$A$1:$A$1001,customers!$G$1:$G$1001,,0)</f>
        <v>United States</v>
      </c>
      <c r="I615" t="str">
        <f>INDEX(products!$A$1:$G$49, MATCH(orders!$D615, products!$A$1:$A$49,0), MATCH(orders!I$1,products!$A$1:$G$1,0))</f>
        <v>Rob</v>
      </c>
      <c r="J615" t="str">
        <f>INDEX(products!$A$1:$G$49, MATCH(orders!$D615, products!$A$1:$A$49,0), MATCH(orders!J$1,products!$A$1:$G$1,0))</f>
        <v>M</v>
      </c>
      <c r="K615" s="5">
        <f>INDEX(products!$A$1:$G$49, MATCH(orders!$D615, products!$A$1:$A$49,0), MATCH(orders!K$1,products!$A$1:$G$1,0))</f>
        <v>0.5</v>
      </c>
      <c r="L615" s="6">
        <f>INDEX(products!$A$1:$G$49, MATCH(orders!$D615, products!$A$1:$A$49,0), 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IF(_xlfn.XLOOKUP(C616,customers!$A$1:$A$1001,customers!$C615:$C1615,,0)=0,"",_xlfn.XLOOKUP(C616,customers!$A$1:$A$1001,customers!$C615:$C1615,,0))</f>
        <v/>
      </c>
      <c r="H616" s="2" t="str">
        <f>_xlfn.XLOOKUP(orders!C616,customers!$A$1:$A$1001,customers!$G$1:$G$1001,,0)</f>
        <v>United Kingdom</v>
      </c>
      <c r="I616" t="str">
        <f>INDEX(products!$A$1:$G$49, MATCH(orders!$D616, products!$A$1:$A$49,0), MATCH(orders!I$1,products!$A$1:$G$1,0))</f>
        <v>Rob</v>
      </c>
      <c r="J616" t="str">
        <f>INDEX(products!$A$1:$G$49, MATCH(orders!$D616, products!$A$1:$A$49,0), MATCH(orders!J$1,products!$A$1:$G$1,0))</f>
        <v>M</v>
      </c>
      <c r="K616" s="5">
        <f>INDEX(products!$A$1:$G$49, MATCH(orders!$D616, products!$A$1:$A$49,0), MATCH(orders!K$1,products!$A$1:$G$1,0))</f>
        <v>0.5</v>
      </c>
      <c r="L616" s="6">
        <f>INDEX(products!$A$1:$G$49, MATCH(orders!$D616, products!$A$1:$A$49,0), 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IF(_xlfn.XLOOKUP(C617,customers!$A$1:$A$1001,customers!$C616:$C1616,,0)=0,"",_xlfn.XLOOKUP(C617,customers!$A$1:$A$1001,customers!$C616:$C1616,,0))</f>
        <v/>
      </c>
      <c r="H617" s="2" t="str">
        <f>_xlfn.XLOOKUP(orders!C617,customers!$A$1:$A$1001,customers!$G$1:$G$1001,,0)</f>
        <v>United States</v>
      </c>
      <c r="I617" t="str">
        <f>INDEX(products!$A$1:$G$49, MATCH(orders!$D617, products!$A$1:$A$49,0), MATCH(orders!I$1,products!$A$1:$G$1,0))</f>
        <v>Lib</v>
      </c>
      <c r="J617" t="str">
        <f>INDEX(products!$A$1:$G$49, MATCH(orders!$D617, products!$A$1:$A$49,0), MATCH(orders!J$1,products!$A$1:$G$1,0))</f>
        <v>L</v>
      </c>
      <c r="K617" s="5">
        <f>INDEX(products!$A$1:$G$49, MATCH(orders!$D617, products!$A$1:$A$49,0), MATCH(orders!K$1,products!$A$1:$G$1,0))</f>
        <v>2.5</v>
      </c>
      <c r="L617" s="6">
        <f>INDEX(products!$A$1:$G$49, MATCH(orders!$D617, products!$A$1:$A$49,0), 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IF(_xlfn.XLOOKUP(C618,customers!$A$1:$A$1001,customers!$C617:$C1617,,0)=0,"",_xlfn.XLOOKUP(C618,customers!$A$1:$A$1001,customers!$C617:$C1617,,0))</f>
        <v/>
      </c>
      <c r="H618" s="2" t="str">
        <f>_xlfn.XLOOKUP(orders!C618,customers!$A$1:$A$1001,customers!$G$1:$G$1001,,0)</f>
        <v>United Kingdom</v>
      </c>
      <c r="I618" t="str">
        <f>INDEX(products!$A$1:$G$49, MATCH(orders!$D618, products!$A$1:$A$49,0), MATCH(orders!I$1,products!$A$1:$G$1,0))</f>
        <v>Exc</v>
      </c>
      <c r="J618" t="str">
        <f>INDEX(products!$A$1:$G$49, MATCH(orders!$D618, products!$A$1:$A$49,0), MATCH(orders!J$1,products!$A$1:$G$1,0))</f>
        <v>M</v>
      </c>
      <c r="K618" s="5">
        <f>INDEX(products!$A$1:$G$49, MATCH(orders!$D618, products!$A$1:$A$49,0), MATCH(orders!K$1,products!$A$1:$G$1,0))</f>
        <v>2.5</v>
      </c>
      <c r="L618" s="6">
        <f>INDEX(products!$A$1:$G$49, MATCH(orders!$D618, products!$A$1:$A$49,0), 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IF(_xlfn.XLOOKUP(C619,customers!$A$1:$A$1001,customers!$C618:$C1618,,0)=0,"",_xlfn.XLOOKUP(C619,customers!$A$1:$A$1001,customers!$C618:$C1618,,0))</f>
        <v/>
      </c>
      <c r="H619" s="2" t="str">
        <f>_xlfn.XLOOKUP(orders!C619,customers!$A$1:$A$1001,customers!$G$1:$G$1001,,0)</f>
        <v>United States</v>
      </c>
      <c r="I619" t="str">
        <f>INDEX(products!$A$1:$G$49, MATCH(orders!$D619, products!$A$1:$A$49,0), MATCH(orders!I$1,products!$A$1:$G$1,0))</f>
        <v>Lib</v>
      </c>
      <c r="J619" t="str">
        <f>INDEX(products!$A$1:$G$49, MATCH(orders!$D619, products!$A$1:$A$49,0), MATCH(orders!J$1,products!$A$1:$G$1,0))</f>
        <v>M</v>
      </c>
      <c r="K619" s="5">
        <f>INDEX(products!$A$1:$G$49, MATCH(orders!$D619, products!$A$1:$A$49,0), MATCH(orders!K$1,products!$A$1:$G$1,0))</f>
        <v>2.5</v>
      </c>
      <c r="L619" s="6">
        <f>INDEX(products!$A$1:$G$49, MATCH(orders!$D619, products!$A$1:$A$49,0), 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IF(_xlfn.XLOOKUP(C620,customers!$A$1:$A$1001,customers!$C619:$C1619,,0)=0,"",_xlfn.XLOOKUP(C620,customers!$A$1:$A$1001,customers!$C619:$C1619,,0))</f>
        <v/>
      </c>
      <c r="H620" s="2" t="str">
        <f>_xlfn.XLOOKUP(orders!C620,customers!$A$1:$A$1001,customers!$G$1:$G$1001,,0)</f>
        <v>United States</v>
      </c>
      <c r="I620" t="str">
        <f>INDEX(products!$A$1:$G$49, MATCH(orders!$D620, products!$A$1:$A$49,0), MATCH(orders!I$1,products!$A$1:$G$1,0))</f>
        <v>Exc</v>
      </c>
      <c r="J620" t="str">
        <f>INDEX(products!$A$1:$G$49, MATCH(orders!$D620, products!$A$1:$A$49,0), MATCH(orders!J$1,products!$A$1:$G$1,0))</f>
        <v>D</v>
      </c>
      <c r="K620" s="5">
        <f>INDEX(products!$A$1:$G$49, MATCH(orders!$D620, products!$A$1:$A$49,0), MATCH(orders!K$1,products!$A$1:$G$1,0))</f>
        <v>1</v>
      </c>
      <c r="L620" s="6">
        <f>INDEX(products!$A$1:$G$49, MATCH(orders!$D620, products!$A$1:$A$49,0), 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IF(_xlfn.XLOOKUP(C621,customers!$A$1:$A$1001,customers!$C620:$C1620,,0)=0,"",_xlfn.XLOOKUP(C621,customers!$A$1:$A$1001,customers!$C620:$C1620,,0))</f>
        <v/>
      </c>
      <c r="H621" s="2" t="str">
        <f>_xlfn.XLOOKUP(orders!C621,customers!$A$1:$A$1001,customers!$G$1:$G$1001,,0)</f>
        <v>United States</v>
      </c>
      <c r="I621" t="str">
        <f>INDEX(products!$A$1:$G$49, MATCH(orders!$D621, products!$A$1:$A$49,0), MATCH(orders!I$1,products!$A$1:$G$1,0))</f>
        <v>Lib</v>
      </c>
      <c r="J621" t="str">
        <f>INDEX(products!$A$1:$G$49, MATCH(orders!$D621, products!$A$1:$A$49,0), MATCH(orders!J$1,products!$A$1:$G$1,0))</f>
        <v>D</v>
      </c>
      <c r="K621" s="5">
        <f>INDEX(products!$A$1:$G$49, MATCH(orders!$D621, products!$A$1:$A$49,0), MATCH(orders!K$1,products!$A$1:$G$1,0))</f>
        <v>0.5</v>
      </c>
      <c r="L621" s="6">
        <f>INDEX(products!$A$1:$G$49, MATCH(orders!$D621, products!$A$1:$A$49,0), 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IF(_xlfn.XLOOKUP(C622,customers!$A$1:$A$1001,customers!$C621:$C1621,,0)=0,"",_xlfn.XLOOKUP(C622,customers!$A$1:$A$1001,customers!$C621:$C1621,,0))</f>
        <v/>
      </c>
      <c r="H622" s="2" t="str">
        <f>_xlfn.XLOOKUP(orders!C622,customers!$A$1:$A$1001,customers!$G$1:$G$1001,,0)</f>
        <v>United States</v>
      </c>
      <c r="I622" t="str">
        <f>INDEX(products!$A$1:$G$49, MATCH(orders!$D622, products!$A$1:$A$49,0), MATCH(orders!I$1,products!$A$1:$G$1,0))</f>
        <v>Ara</v>
      </c>
      <c r="J622" t="str">
        <f>INDEX(products!$A$1:$G$49, MATCH(orders!$D622, products!$A$1:$A$49,0), MATCH(orders!J$1,products!$A$1:$G$1,0))</f>
        <v>M</v>
      </c>
      <c r="K622" s="5">
        <f>INDEX(products!$A$1:$G$49, MATCH(orders!$D622, products!$A$1:$A$49,0), MATCH(orders!K$1,products!$A$1:$G$1,0))</f>
        <v>0.2</v>
      </c>
      <c r="L622" s="6">
        <f>INDEX(products!$A$1:$G$49, MATCH(orders!$D622, products!$A$1:$A$49,0), 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IF(_xlfn.XLOOKUP(C623,customers!$A$1:$A$1001,customers!$C622:$C1622,,0)=0,"",_xlfn.XLOOKUP(C623,customers!$A$1:$A$1001,customers!$C622:$C1622,,0))</f>
        <v/>
      </c>
      <c r="H623" s="2" t="str">
        <f>_xlfn.XLOOKUP(orders!C623,customers!$A$1:$A$1001,customers!$G$1:$G$1001,,0)</f>
        <v>United States</v>
      </c>
      <c r="I623" t="str">
        <f>INDEX(products!$A$1:$G$49, MATCH(orders!$D623, products!$A$1:$A$49,0), MATCH(orders!I$1,products!$A$1:$G$1,0))</f>
        <v>Ara</v>
      </c>
      <c r="J623" t="str">
        <f>INDEX(products!$A$1:$G$49, MATCH(orders!$D623, products!$A$1:$A$49,0), MATCH(orders!J$1,products!$A$1:$G$1,0))</f>
        <v>L</v>
      </c>
      <c r="K623" s="5">
        <f>INDEX(products!$A$1:$G$49, MATCH(orders!$D623, products!$A$1:$A$49,0), MATCH(orders!K$1,products!$A$1:$G$1,0))</f>
        <v>1</v>
      </c>
      <c r="L623" s="6">
        <f>INDEX(products!$A$1:$G$49, MATCH(orders!$D623, products!$A$1:$A$49,0), 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IF(_xlfn.XLOOKUP(C624,customers!$A$1:$A$1001,customers!$C623:$C1623,,0)=0,"",_xlfn.XLOOKUP(C624,customers!$A$1:$A$1001,customers!$C623:$C1623,,0))</f>
        <v/>
      </c>
      <c r="H624" s="2" t="str">
        <f>_xlfn.XLOOKUP(orders!C624,customers!$A$1:$A$1001,customers!$G$1:$G$1001,,0)</f>
        <v>United States</v>
      </c>
      <c r="I624" t="str">
        <f>INDEX(products!$A$1:$G$49, MATCH(orders!$D624, products!$A$1:$A$49,0), MATCH(orders!I$1,products!$A$1:$G$1,0))</f>
        <v>Lib</v>
      </c>
      <c r="J624" t="str">
        <f>INDEX(products!$A$1:$G$49, MATCH(orders!$D624, products!$A$1:$A$49,0), MATCH(orders!J$1,products!$A$1:$G$1,0))</f>
        <v>M</v>
      </c>
      <c r="K624" s="5">
        <f>INDEX(products!$A$1:$G$49, MATCH(orders!$D624, products!$A$1:$A$49,0), MATCH(orders!K$1,products!$A$1:$G$1,0))</f>
        <v>2.5</v>
      </c>
      <c r="L624" s="6">
        <f>INDEX(products!$A$1:$G$49, MATCH(orders!$D624, products!$A$1:$A$49,0), 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IF(_xlfn.XLOOKUP(C625,customers!$A$1:$A$1001,customers!$C624:$C1624,,0)=0,"",_xlfn.XLOOKUP(C625,customers!$A$1:$A$1001,customers!$C624:$C1624,,0))</f>
        <v/>
      </c>
      <c r="H625" s="2" t="str">
        <f>_xlfn.XLOOKUP(orders!C625,customers!$A$1:$A$1001,customers!$G$1:$G$1001,,0)</f>
        <v>United Kingdom</v>
      </c>
      <c r="I625" t="str">
        <f>INDEX(products!$A$1:$G$49, MATCH(orders!$D625, products!$A$1:$A$49,0), MATCH(orders!I$1,products!$A$1:$G$1,0))</f>
        <v>Exc</v>
      </c>
      <c r="J625" t="str">
        <f>INDEX(products!$A$1:$G$49, MATCH(orders!$D625, products!$A$1:$A$49,0), MATCH(orders!J$1,products!$A$1:$G$1,0))</f>
        <v>D</v>
      </c>
      <c r="K625" s="5">
        <f>INDEX(products!$A$1:$G$49, MATCH(orders!$D625, products!$A$1:$A$49,0), MATCH(orders!K$1,products!$A$1:$G$1,0))</f>
        <v>1</v>
      </c>
      <c r="L625" s="6">
        <f>INDEX(products!$A$1:$G$49, MATCH(orders!$D625, products!$A$1:$A$49,0), 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IF(_xlfn.XLOOKUP(C626,customers!$A$1:$A$1001,customers!$C625:$C1625,,0)=0,"",_xlfn.XLOOKUP(C626,customers!$A$1:$A$1001,customers!$C625:$C1625,,0))</f>
        <v/>
      </c>
      <c r="H626" s="2" t="str">
        <f>_xlfn.XLOOKUP(orders!C626,customers!$A$1:$A$1001,customers!$G$1:$G$1001,,0)</f>
        <v>Ireland</v>
      </c>
      <c r="I626" t="str">
        <f>INDEX(products!$A$1:$G$49, MATCH(orders!$D626, products!$A$1:$A$49,0), MATCH(orders!I$1,products!$A$1:$G$1,0))</f>
        <v>Exc</v>
      </c>
      <c r="J626" t="str">
        <f>INDEX(products!$A$1:$G$49, MATCH(orders!$D626, products!$A$1:$A$49,0), MATCH(orders!J$1,products!$A$1:$G$1,0))</f>
        <v>M</v>
      </c>
      <c r="K626" s="5">
        <f>INDEX(products!$A$1:$G$49, MATCH(orders!$D626, products!$A$1:$A$49,0), MATCH(orders!K$1,products!$A$1:$G$1,0))</f>
        <v>2.5</v>
      </c>
      <c r="L626" s="6">
        <f>INDEX(products!$A$1:$G$49, MATCH(orders!$D626, products!$A$1:$A$49,0), 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IF(_xlfn.XLOOKUP(C627,customers!$A$1:$A$1001,customers!$C626:$C1626,,0)=0,"",_xlfn.XLOOKUP(C627,customers!$A$1:$A$1001,customers!$C626:$C1626,,0))</f>
        <v/>
      </c>
      <c r="H627" s="2" t="str">
        <f>_xlfn.XLOOKUP(orders!C627,customers!$A$1:$A$1001,customers!$G$1:$G$1001,,0)</f>
        <v>United States</v>
      </c>
      <c r="I627" t="str">
        <f>INDEX(products!$A$1:$G$49, MATCH(orders!$D627, products!$A$1:$A$49,0), MATCH(orders!I$1,products!$A$1:$G$1,0))</f>
        <v>Rob</v>
      </c>
      <c r="J627" t="str">
        <f>INDEX(products!$A$1:$G$49, MATCH(orders!$D627, products!$A$1:$A$49,0), MATCH(orders!J$1,products!$A$1:$G$1,0))</f>
        <v>L</v>
      </c>
      <c r="K627" s="5">
        <f>INDEX(products!$A$1:$G$49, MATCH(orders!$D627, products!$A$1:$A$49,0), MATCH(orders!K$1,products!$A$1:$G$1,0))</f>
        <v>0.5</v>
      </c>
      <c r="L627" s="6">
        <f>INDEX(products!$A$1:$G$49, MATCH(orders!$D627, products!$A$1:$A$49,0), 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IF(_xlfn.XLOOKUP(C628,customers!$A$1:$A$1001,customers!$C627:$C1627,,0)=0,"",_xlfn.XLOOKUP(C628,customers!$A$1:$A$1001,customers!$C627:$C1627,,0))</f>
        <v/>
      </c>
      <c r="H628" s="2" t="str">
        <f>_xlfn.XLOOKUP(orders!C628,customers!$A$1:$A$1001,customers!$G$1:$G$1001,,0)</f>
        <v>United States</v>
      </c>
      <c r="I628" t="str">
        <f>INDEX(products!$A$1:$G$49, MATCH(orders!$D628, products!$A$1:$A$49,0), MATCH(orders!I$1,products!$A$1:$G$1,0))</f>
        <v>Ara</v>
      </c>
      <c r="J628" t="str">
        <f>INDEX(products!$A$1:$G$49, MATCH(orders!$D628, products!$A$1:$A$49,0), MATCH(orders!J$1,products!$A$1:$G$1,0))</f>
        <v>M</v>
      </c>
      <c r="K628" s="5">
        <f>INDEX(products!$A$1:$G$49, MATCH(orders!$D628, products!$A$1:$A$49,0), MATCH(orders!K$1,products!$A$1:$G$1,0))</f>
        <v>2.5</v>
      </c>
      <c r="L628" s="6">
        <f>INDEX(products!$A$1:$G$49, MATCH(orders!$D628, products!$A$1:$A$49,0), 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IF(_xlfn.XLOOKUP(C629,customers!$A$1:$A$1001,customers!$C628:$C1628,,0)=0,"",_xlfn.XLOOKUP(C629,customers!$A$1:$A$1001,customers!$C628:$C1628,,0))</f>
        <v/>
      </c>
      <c r="H629" s="2" t="str">
        <f>_xlfn.XLOOKUP(orders!C629,customers!$A$1:$A$1001,customers!$G$1:$G$1001,,0)</f>
        <v>United States</v>
      </c>
      <c r="I629" t="str">
        <f>INDEX(products!$A$1:$G$49, MATCH(orders!$D629, products!$A$1:$A$49,0), MATCH(orders!I$1,products!$A$1:$G$1,0))</f>
        <v>Exc</v>
      </c>
      <c r="J629" t="str">
        <f>INDEX(products!$A$1:$G$49, MATCH(orders!$D629, products!$A$1:$A$49,0), MATCH(orders!J$1,products!$A$1:$G$1,0))</f>
        <v>M</v>
      </c>
      <c r="K629" s="5">
        <f>INDEX(products!$A$1:$G$49, MATCH(orders!$D629, products!$A$1:$A$49,0), MATCH(orders!K$1,products!$A$1:$G$1,0))</f>
        <v>2.5</v>
      </c>
      <c r="L629" s="6">
        <f>INDEX(products!$A$1:$G$49, MATCH(orders!$D629, products!$A$1:$A$49,0), 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IF(_xlfn.XLOOKUP(C630,customers!$A$1:$A$1001,customers!$C629:$C1629,,0)=0,"",_xlfn.XLOOKUP(C630,customers!$A$1:$A$1001,customers!$C629:$C1629,,0))</f>
        <v/>
      </c>
      <c r="H630" s="2" t="str">
        <f>_xlfn.XLOOKUP(orders!C630,customers!$A$1:$A$1001,customers!$G$1:$G$1001,,0)</f>
        <v>Ireland</v>
      </c>
      <c r="I630" t="str">
        <f>INDEX(products!$A$1:$G$49, MATCH(orders!$D630, products!$A$1:$A$49,0), MATCH(orders!I$1,products!$A$1:$G$1,0))</f>
        <v>Exc</v>
      </c>
      <c r="J630" t="str">
        <f>INDEX(products!$A$1:$G$49, MATCH(orders!$D630, products!$A$1:$A$49,0), MATCH(orders!J$1,products!$A$1:$G$1,0))</f>
        <v>L</v>
      </c>
      <c r="K630" s="5">
        <f>INDEX(products!$A$1:$G$49, MATCH(orders!$D630, products!$A$1:$A$49,0), MATCH(orders!K$1,products!$A$1:$G$1,0))</f>
        <v>0.2</v>
      </c>
      <c r="L630" s="6">
        <f>INDEX(products!$A$1:$G$49, MATCH(orders!$D630, products!$A$1:$A$49,0), 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IF(_xlfn.XLOOKUP(C631,customers!$A$1:$A$1001,customers!$C630:$C1630,,0)=0,"",_xlfn.XLOOKUP(C631,customers!$A$1:$A$1001,customers!$C630:$C1630,,0))</f>
        <v/>
      </c>
      <c r="H631" s="2" t="str">
        <f>_xlfn.XLOOKUP(orders!C631,customers!$A$1:$A$1001,customers!$G$1:$G$1001,,0)</f>
        <v>Ireland</v>
      </c>
      <c r="I631" t="str">
        <f>INDEX(products!$A$1:$G$49, MATCH(orders!$D631, products!$A$1:$A$49,0), MATCH(orders!I$1,products!$A$1:$G$1,0))</f>
        <v>Lib</v>
      </c>
      <c r="J631" t="str">
        <f>INDEX(products!$A$1:$G$49, MATCH(orders!$D631, products!$A$1:$A$49,0), MATCH(orders!J$1,products!$A$1:$G$1,0))</f>
        <v>D</v>
      </c>
      <c r="K631" s="5">
        <f>INDEX(products!$A$1:$G$49, MATCH(orders!$D631, products!$A$1:$A$49,0), MATCH(orders!K$1,products!$A$1:$G$1,0))</f>
        <v>0.5</v>
      </c>
      <c r="L631" s="6">
        <f>INDEX(products!$A$1:$G$49, MATCH(orders!$D631, products!$A$1:$A$49,0), 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IF(_xlfn.XLOOKUP(C632,customers!$A$1:$A$1001,customers!$C631:$C1631,,0)=0,"",_xlfn.XLOOKUP(C632,customers!$A$1:$A$1001,customers!$C631:$C1631,,0))</f>
        <v/>
      </c>
      <c r="H632" s="2" t="str">
        <f>_xlfn.XLOOKUP(orders!C632,customers!$A$1:$A$1001,customers!$G$1:$G$1001,,0)</f>
        <v>Ireland</v>
      </c>
      <c r="I632" t="str">
        <f>INDEX(products!$A$1:$G$49, MATCH(orders!$D632, products!$A$1:$A$49,0), MATCH(orders!I$1,products!$A$1:$G$1,0))</f>
        <v>Ara</v>
      </c>
      <c r="J632" t="str">
        <f>INDEX(products!$A$1:$G$49, MATCH(orders!$D632, products!$A$1:$A$49,0), MATCH(orders!J$1,products!$A$1:$G$1,0))</f>
        <v>D</v>
      </c>
      <c r="K632" s="5">
        <f>INDEX(products!$A$1:$G$49, MATCH(orders!$D632, products!$A$1:$A$49,0), MATCH(orders!K$1,products!$A$1:$G$1,0))</f>
        <v>0.2</v>
      </c>
      <c r="L632" s="6">
        <f>INDEX(products!$A$1:$G$49, MATCH(orders!$D632, products!$A$1:$A$49,0), 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IF(_xlfn.XLOOKUP(C633,customers!$A$1:$A$1001,customers!$C632:$C1632,,0)=0,"",_xlfn.XLOOKUP(C633,customers!$A$1:$A$1001,customers!$C632:$C1632,,0))</f>
        <v/>
      </c>
      <c r="H633" s="2" t="str">
        <f>_xlfn.XLOOKUP(orders!C633,customers!$A$1:$A$1001,customers!$G$1:$G$1001,,0)</f>
        <v>Ireland</v>
      </c>
      <c r="I633" t="str">
        <f>INDEX(products!$A$1:$G$49, MATCH(orders!$D633, products!$A$1:$A$49,0), MATCH(orders!I$1,products!$A$1:$G$1,0))</f>
        <v>Rob</v>
      </c>
      <c r="J633" t="str">
        <f>INDEX(products!$A$1:$G$49, MATCH(orders!$D633, products!$A$1:$A$49,0), MATCH(orders!J$1,products!$A$1:$G$1,0))</f>
        <v>D</v>
      </c>
      <c r="K633" s="5">
        <f>INDEX(products!$A$1:$G$49, MATCH(orders!$D633, products!$A$1:$A$49,0), MATCH(orders!K$1,products!$A$1:$G$1,0))</f>
        <v>2.5</v>
      </c>
      <c r="L633" s="6">
        <f>INDEX(products!$A$1:$G$49, MATCH(orders!$D633, products!$A$1:$A$49,0), 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IF(_xlfn.XLOOKUP(C634,customers!$A$1:$A$1001,customers!$C633:$C1633,,0)=0,"",_xlfn.XLOOKUP(C634,customers!$A$1:$A$1001,customers!$C633:$C1633,,0))</f>
        <v/>
      </c>
      <c r="H634" s="2" t="str">
        <f>_xlfn.XLOOKUP(orders!C634,customers!$A$1:$A$1001,customers!$G$1:$G$1001,,0)</f>
        <v>United States</v>
      </c>
      <c r="I634" t="str">
        <f>INDEX(products!$A$1:$G$49, MATCH(orders!$D634, products!$A$1:$A$49,0), MATCH(orders!I$1,products!$A$1:$G$1,0))</f>
        <v>Exc</v>
      </c>
      <c r="J634" t="str">
        <f>INDEX(products!$A$1:$G$49, MATCH(orders!$D634, products!$A$1:$A$49,0), MATCH(orders!J$1,products!$A$1:$G$1,0))</f>
        <v>L</v>
      </c>
      <c r="K634" s="5">
        <f>INDEX(products!$A$1:$G$49, MATCH(orders!$D634, products!$A$1:$A$49,0), MATCH(orders!K$1,products!$A$1:$G$1,0))</f>
        <v>0.5</v>
      </c>
      <c r="L634" s="6">
        <f>INDEX(products!$A$1:$G$49, MATCH(orders!$D634, products!$A$1:$A$49,0), 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IF(_xlfn.XLOOKUP(C635,customers!$A$1:$A$1001,customers!$C634:$C1634,,0)=0,"",_xlfn.XLOOKUP(C635,customers!$A$1:$A$1001,customers!$C634:$C1634,,0))</f>
        <v/>
      </c>
      <c r="H635" s="2" t="str">
        <f>_xlfn.XLOOKUP(orders!C635,customers!$A$1:$A$1001,customers!$G$1:$G$1001,,0)</f>
        <v>United States</v>
      </c>
      <c r="I635" t="str">
        <f>INDEX(products!$A$1:$G$49, MATCH(orders!$D635, products!$A$1:$A$49,0), MATCH(orders!I$1,products!$A$1:$G$1,0))</f>
        <v>Rob</v>
      </c>
      <c r="J635" t="str">
        <f>INDEX(products!$A$1:$G$49, MATCH(orders!$D635, products!$A$1:$A$49,0), MATCH(orders!J$1,products!$A$1:$G$1,0))</f>
        <v>L</v>
      </c>
      <c r="K635" s="5">
        <f>INDEX(products!$A$1:$G$49, MATCH(orders!$D635, products!$A$1:$A$49,0), MATCH(orders!K$1,products!$A$1:$G$1,0))</f>
        <v>1</v>
      </c>
      <c r="L635" s="6">
        <f>INDEX(products!$A$1:$G$49, MATCH(orders!$D635, products!$A$1:$A$49,0), 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IF(_xlfn.XLOOKUP(C636,customers!$A$1:$A$1001,customers!$C635:$C1635,,0)=0,"",_xlfn.XLOOKUP(C636,customers!$A$1:$A$1001,customers!$C635:$C1635,,0))</f>
        <v/>
      </c>
      <c r="H636" s="2" t="str">
        <f>_xlfn.XLOOKUP(orders!C636,customers!$A$1:$A$1001,customers!$G$1:$G$1001,,0)</f>
        <v>United States</v>
      </c>
      <c r="I636" t="str">
        <f>INDEX(products!$A$1:$G$49, MATCH(orders!$D636, products!$A$1:$A$49,0), MATCH(orders!I$1,products!$A$1:$G$1,0))</f>
        <v>Lib</v>
      </c>
      <c r="J636" t="str">
        <f>INDEX(products!$A$1:$G$49, MATCH(orders!$D636, products!$A$1:$A$49,0), MATCH(orders!J$1,products!$A$1:$G$1,0))</f>
        <v>M</v>
      </c>
      <c r="K636" s="5">
        <f>INDEX(products!$A$1:$G$49, MATCH(orders!$D636, products!$A$1:$A$49,0), MATCH(orders!K$1,products!$A$1:$G$1,0))</f>
        <v>1</v>
      </c>
      <c r="L636" s="6">
        <f>INDEX(products!$A$1:$G$49, MATCH(orders!$D636, products!$A$1:$A$49,0), 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IF(_xlfn.XLOOKUP(C637,customers!$A$1:$A$1001,customers!$C636:$C1636,,0)=0,"",_xlfn.XLOOKUP(C637,customers!$A$1:$A$1001,customers!$C636:$C1636,,0))</f>
        <v/>
      </c>
      <c r="H637" s="2" t="str">
        <f>_xlfn.XLOOKUP(orders!C637,customers!$A$1:$A$1001,customers!$G$1:$G$1001,,0)</f>
        <v>United States</v>
      </c>
      <c r="I637" t="str">
        <f>INDEX(products!$A$1:$G$49, MATCH(orders!$D637, products!$A$1:$A$49,0), MATCH(orders!I$1,products!$A$1:$G$1,0))</f>
        <v>Exc</v>
      </c>
      <c r="J637" t="str">
        <f>INDEX(products!$A$1:$G$49, MATCH(orders!$D637, products!$A$1:$A$49,0), MATCH(orders!J$1,products!$A$1:$G$1,0))</f>
        <v>L</v>
      </c>
      <c r="K637" s="5">
        <f>INDEX(products!$A$1:$G$49, MATCH(orders!$D637, products!$A$1:$A$49,0), MATCH(orders!K$1,products!$A$1:$G$1,0))</f>
        <v>0.5</v>
      </c>
      <c r="L637" s="6">
        <f>INDEX(products!$A$1:$G$49, MATCH(orders!$D637, products!$A$1:$A$49,0), 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IF(_xlfn.XLOOKUP(C638,customers!$A$1:$A$1001,customers!$C637:$C1637,,0)=0,"",_xlfn.XLOOKUP(C638,customers!$A$1:$A$1001,customers!$C637:$C1637,,0))</f>
        <v/>
      </c>
      <c r="H638" s="2" t="str">
        <f>_xlfn.XLOOKUP(orders!C638,customers!$A$1:$A$1001,customers!$G$1:$G$1001,,0)</f>
        <v>United States</v>
      </c>
      <c r="I638" t="str">
        <f>INDEX(products!$A$1:$G$49, MATCH(orders!$D638, products!$A$1:$A$49,0), MATCH(orders!I$1,products!$A$1:$G$1,0))</f>
        <v>Lib</v>
      </c>
      <c r="J638" t="str">
        <f>INDEX(products!$A$1:$G$49, MATCH(orders!$D638, products!$A$1:$A$49,0), MATCH(orders!J$1,products!$A$1:$G$1,0))</f>
        <v>L</v>
      </c>
      <c r="K638" s="5">
        <f>INDEX(products!$A$1:$G$49, MATCH(orders!$D638, products!$A$1:$A$49,0), MATCH(orders!K$1,products!$A$1:$G$1,0))</f>
        <v>1</v>
      </c>
      <c r="L638" s="6">
        <f>INDEX(products!$A$1:$G$49, MATCH(orders!$D638, products!$A$1:$A$49,0), 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IF(_xlfn.XLOOKUP(C639,customers!$A$1:$A$1001,customers!$C638:$C1638,,0)=0,"",_xlfn.XLOOKUP(C639,customers!$A$1:$A$1001,customers!$C638:$C1638,,0))</f>
        <v/>
      </c>
      <c r="H639" s="2" t="str">
        <f>_xlfn.XLOOKUP(orders!C639,customers!$A$1:$A$1001,customers!$G$1:$G$1001,,0)</f>
        <v>Ireland</v>
      </c>
      <c r="I639" t="str">
        <f>INDEX(products!$A$1:$G$49, MATCH(orders!$D639, products!$A$1:$A$49,0), MATCH(orders!I$1,products!$A$1:$G$1,0))</f>
        <v>Exc</v>
      </c>
      <c r="J639" t="str">
        <f>INDEX(products!$A$1:$G$49, MATCH(orders!$D639, products!$A$1:$A$49,0), MATCH(orders!J$1,products!$A$1:$G$1,0))</f>
        <v>M</v>
      </c>
      <c r="K639" s="5">
        <f>INDEX(products!$A$1:$G$49, MATCH(orders!$D639, products!$A$1:$A$49,0), MATCH(orders!K$1,products!$A$1:$G$1,0))</f>
        <v>2.5</v>
      </c>
      <c r="L639" s="6">
        <f>INDEX(products!$A$1:$G$49, MATCH(orders!$D639, products!$A$1:$A$49,0), 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IF(_xlfn.XLOOKUP(C640,customers!$A$1:$A$1001,customers!$C639:$C1639,,0)=0,"",_xlfn.XLOOKUP(C640,customers!$A$1:$A$1001,customers!$C639:$C1639,,0))</f>
        <v/>
      </c>
      <c r="H640" s="2" t="str">
        <f>_xlfn.XLOOKUP(orders!C640,customers!$A$1:$A$1001,customers!$G$1:$G$1001,,0)</f>
        <v>Ireland</v>
      </c>
      <c r="I640" t="str">
        <f>INDEX(products!$A$1:$G$49, MATCH(orders!$D640, products!$A$1:$A$49,0), MATCH(orders!I$1,products!$A$1:$G$1,0))</f>
        <v>Ara</v>
      </c>
      <c r="J640" t="str">
        <f>INDEX(products!$A$1:$G$49, MATCH(orders!$D640, products!$A$1:$A$49,0), MATCH(orders!J$1,products!$A$1:$G$1,0))</f>
        <v>M</v>
      </c>
      <c r="K640" s="5">
        <f>INDEX(products!$A$1:$G$49, MATCH(orders!$D640, products!$A$1:$A$49,0), MATCH(orders!K$1,products!$A$1:$G$1,0))</f>
        <v>2.5</v>
      </c>
      <c r="L640" s="6">
        <f>INDEX(products!$A$1:$G$49, MATCH(orders!$D640, products!$A$1:$A$49,0), 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IF(_xlfn.XLOOKUP(C641,customers!$A$1:$A$1001,customers!$C640:$C1640,,0)=0,"",_xlfn.XLOOKUP(C641,customers!$A$1:$A$1001,customers!$C640:$C1640,,0))</f>
        <v/>
      </c>
      <c r="H641" s="2" t="str">
        <f>_xlfn.XLOOKUP(orders!C641,customers!$A$1:$A$1001,customers!$G$1:$G$1001,,0)</f>
        <v>United States</v>
      </c>
      <c r="I641" t="str">
        <f>INDEX(products!$A$1:$G$49, MATCH(orders!$D641, products!$A$1:$A$49,0), MATCH(orders!I$1,products!$A$1:$G$1,0))</f>
        <v>Lib</v>
      </c>
      <c r="J641" t="str">
        <f>INDEX(products!$A$1:$G$49, MATCH(orders!$D641, products!$A$1:$A$49,0), MATCH(orders!J$1,products!$A$1:$G$1,0))</f>
        <v>D</v>
      </c>
      <c r="K641" s="5">
        <f>INDEX(products!$A$1:$G$49, MATCH(orders!$D641, products!$A$1:$A$49,0), MATCH(orders!K$1,products!$A$1:$G$1,0))</f>
        <v>0.2</v>
      </c>
      <c r="L641" s="6">
        <f>INDEX(products!$A$1:$G$49, MATCH(orders!$D641, products!$A$1:$A$49,0), 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IF(_xlfn.XLOOKUP(C642,customers!$A$1:$A$1001,customers!$C641:$C1641,,0)=0,"",_xlfn.XLOOKUP(C642,customers!$A$1:$A$1001,customers!$C641:$C1641,,0))</f>
        <v/>
      </c>
      <c r="H642" s="2" t="str">
        <f>_xlfn.XLOOKUP(orders!C642,customers!$A$1:$A$1001,customers!$G$1:$G$1001,,0)</f>
        <v>United States</v>
      </c>
      <c r="I642" t="str">
        <f>INDEX(products!$A$1:$G$49, MATCH(orders!$D642, products!$A$1:$A$49,0), MATCH(orders!I$1,products!$A$1:$G$1,0))</f>
        <v>Rob</v>
      </c>
      <c r="J642" t="str">
        <f>INDEX(products!$A$1:$G$49, MATCH(orders!$D642, products!$A$1:$A$49,0), MATCH(orders!J$1,products!$A$1:$G$1,0))</f>
        <v>L</v>
      </c>
      <c r="K642" s="5">
        <f>INDEX(products!$A$1:$G$49, MATCH(orders!$D642, products!$A$1:$A$49,0), MATCH(orders!K$1,products!$A$1:$G$1,0))</f>
        <v>2.5</v>
      </c>
      <c r="L642" s="6">
        <f>INDEX(products!$A$1:$G$49, MATCH(orders!$D642, products!$A$1:$A$49,0), 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IF(_xlfn.XLOOKUP(C643,customers!$A$1:$A$1001,customers!$C642:$C1642,,0)=0,"",_xlfn.XLOOKUP(C643,customers!$A$1:$A$1001,customers!$C642:$C1642,,0))</f>
        <v/>
      </c>
      <c r="H643" s="2" t="str">
        <f>_xlfn.XLOOKUP(orders!C643,customers!$A$1:$A$1001,customers!$G$1:$G$1001,,0)</f>
        <v>United States</v>
      </c>
      <c r="I643" t="str">
        <f>INDEX(products!$A$1:$G$49, MATCH(orders!$D643, products!$A$1:$A$49,0), MATCH(orders!I$1,products!$A$1:$G$1,0))</f>
        <v>Rob</v>
      </c>
      <c r="J643" t="str">
        <f>INDEX(products!$A$1:$G$49, MATCH(orders!$D643, products!$A$1:$A$49,0), MATCH(orders!J$1,products!$A$1:$G$1,0))</f>
        <v>L</v>
      </c>
      <c r="K643" s="5">
        <f>INDEX(products!$A$1:$G$49, MATCH(orders!$D643, products!$A$1:$A$49,0), MATCH(orders!K$1,products!$A$1:$G$1,0))</f>
        <v>1</v>
      </c>
      <c r="L643" s="6">
        <f>INDEX(products!$A$1:$G$49, MATCH(orders!$D643, products!$A$1:$A$49,0), 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IF(_xlfn.XLOOKUP(C644,customers!$A$1:$A$1001,customers!$C643:$C1643,,0)=0,"",_xlfn.XLOOKUP(C644,customers!$A$1:$A$1001,customers!$C643:$C1643,,0))</f>
        <v/>
      </c>
      <c r="H644" s="2" t="str">
        <f>_xlfn.XLOOKUP(orders!C644,customers!$A$1:$A$1001,customers!$G$1:$G$1001,,0)</f>
        <v>United Kingdom</v>
      </c>
      <c r="I644" t="str">
        <f>INDEX(products!$A$1:$G$49, MATCH(orders!$D644, products!$A$1:$A$49,0), MATCH(orders!I$1,products!$A$1:$G$1,0))</f>
        <v>Exc</v>
      </c>
      <c r="J644" t="str">
        <f>INDEX(products!$A$1:$G$49, MATCH(orders!$D644, products!$A$1:$A$49,0), MATCH(orders!J$1,products!$A$1:$G$1,0))</f>
        <v>M</v>
      </c>
      <c r="K644" s="5">
        <f>INDEX(products!$A$1:$G$49, MATCH(orders!$D644, products!$A$1:$A$49,0), MATCH(orders!K$1,products!$A$1:$G$1,0))</f>
        <v>0.2</v>
      </c>
      <c r="L644" s="6">
        <f>INDEX(products!$A$1:$G$49, MATCH(orders!$D644, products!$A$1:$A$49,0), 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IF(_xlfn.XLOOKUP(C645,customers!$A$1:$A$1001,customers!$C644:$C1644,,0)=0,"",_xlfn.XLOOKUP(C645,customers!$A$1:$A$1001,customers!$C644:$C1644,,0))</f>
        <v/>
      </c>
      <c r="H645" s="2" t="str">
        <f>_xlfn.XLOOKUP(orders!C645,customers!$A$1:$A$1001,customers!$G$1:$G$1001,,0)</f>
        <v>United States</v>
      </c>
      <c r="I645" t="str">
        <f>INDEX(products!$A$1:$G$49, MATCH(orders!$D645, products!$A$1:$A$49,0), MATCH(orders!I$1,products!$A$1:$G$1,0))</f>
        <v>Exc</v>
      </c>
      <c r="J645" t="str">
        <f>INDEX(products!$A$1:$G$49, MATCH(orders!$D645, products!$A$1:$A$49,0), MATCH(orders!J$1,products!$A$1:$G$1,0))</f>
        <v>L</v>
      </c>
      <c r="K645" s="5">
        <f>INDEX(products!$A$1:$G$49, MATCH(orders!$D645, products!$A$1:$A$49,0), MATCH(orders!K$1,products!$A$1:$G$1,0))</f>
        <v>2.5</v>
      </c>
      <c r="L645" s="6">
        <f>INDEX(products!$A$1:$G$49, MATCH(orders!$D645, products!$A$1:$A$49,0), 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IF(_xlfn.XLOOKUP(C646,customers!$A$1:$A$1001,customers!$C645:$C1645,,0)=0,"",_xlfn.XLOOKUP(C646,customers!$A$1:$A$1001,customers!$C645:$C1645,,0))</f>
        <v/>
      </c>
      <c r="H646" s="2" t="str">
        <f>_xlfn.XLOOKUP(orders!C646,customers!$A$1:$A$1001,customers!$G$1:$G$1001,,0)</f>
        <v>United States</v>
      </c>
      <c r="I646" t="str">
        <f>INDEX(products!$A$1:$G$49, MATCH(orders!$D646, products!$A$1:$A$49,0), MATCH(orders!I$1,products!$A$1:$G$1,0))</f>
        <v>Rob</v>
      </c>
      <c r="J646" t="str">
        <f>INDEX(products!$A$1:$G$49, MATCH(orders!$D646, products!$A$1:$A$49,0), MATCH(orders!J$1,products!$A$1:$G$1,0))</f>
        <v>D</v>
      </c>
      <c r="K646" s="5">
        <f>INDEX(products!$A$1:$G$49, MATCH(orders!$D646, products!$A$1:$A$49,0), MATCH(orders!K$1,products!$A$1:$G$1,0))</f>
        <v>2.5</v>
      </c>
      <c r="L646" s="6">
        <f>INDEX(products!$A$1:$G$49, MATCH(orders!$D646, products!$A$1:$A$49,0), 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IF(_xlfn.XLOOKUP(C647,customers!$A$1:$A$1001,customers!$C646:$C1646,,0)=0,"",_xlfn.XLOOKUP(C647,customers!$A$1:$A$1001,customers!$C646:$C1646,,0))</f>
        <v/>
      </c>
      <c r="H647" s="2" t="str">
        <f>_xlfn.XLOOKUP(orders!C647,customers!$A$1:$A$1001,customers!$G$1:$G$1001,,0)</f>
        <v>United States</v>
      </c>
      <c r="I647" t="str">
        <f>INDEX(products!$A$1:$G$49, MATCH(orders!$D647, products!$A$1:$A$49,0), MATCH(orders!I$1,products!$A$1:$G$1,0))</f>
        <v>Ara</v>
      </c>
      <c r="J647" t="str">
        <f>INDEX(products!$A$1:$G$49, MATCH(orders!$D647, products!$A$1:$A$49,0), MATCH(orders!J$1,products!$A$1:$G$1,0))</f>
        <v>D</v>
      </c>
      <c r="K647" s="5">
        <f>INDEX(products!$A$1:$G$49, MATCH(orders!$D647, products!$A$1:$A$49,0), MATCH(orders!K$1,products!$A$1:$G$1,0))</f>
        <v>2.5</v>
      </c>
      <c r="L647" s="6">
        <f>INDEX(products!$A$1:$G$49, MATCH(orders!$D647, products!$A$1:$A$49,0), 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IF(_xlfn.XLOOKUP(C648,customers!$A$1:$A$1001,customers!$C647:$C1647,,0)=0,"",_xlfn.XLOOKUP(C648,customers!$A$1:$A$1001,customers!$C647:$C1647,,0))</f>
        <v/>
      </c>
      <c r="H648" s="2" t="str">
        <f>_xlfn.XLOOKUP(orders!C648,customers!$A$1:$A$1001,customers!$G$1:$G$1001,,0)</f>
        <v>United States</v>
      </c>
      <c r="I648" t="str">
        <f>INDEX(products!$A$1:$G$49, MATCH(orders!$D648, products!$A$1:$A$49,0), MATCH(orders!I$1,products!$A$1:$G$1,0))</f>
        <v>Ara</v>
      </c>
      <c r="J648" t="str">
        <f>INDEX(products!$A$1:$G$49, MATCH(orders!$D648, products!$A$1:$A$49,0), MATCH(orders!J$1,products!$A$1:$G$1,0))</f>
        <v>D</v>
      </c>
      <c r="K648" s="5">
        <f>INDEX(products!$A$1:$G$49, MATCH(orders!$D648, products!$A$1:$A$49,0), MATCH(orders!K$1,products!$A$1:$G$1,0))</f>
        <v>1</v>
      </c>
      <c r="L648" s="6">
        <f>INDEX(products!$A$1:$G$49, MATCH(orders!$D648, products!$A$1:$A$49,0), 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IF(_xlfn.XLOOKUP(C649,customers!$A$1:$A$1001,customers!$C648:$C1648,,0)=0,"",_xlfn.XLOOKUP(C649,customers!$A$1:$A$1001,customers!$C648:$C1648,,0))</f>
        <v/>
      </c>
      <c r="H649" s="2" t="str">
        <f>_xlfn.XLOOKUP(orders!C649,customers!$A$1:$A$1001,customers!$G$1:$G$1001,,0)</f>
        <v>United Kingdom</v>
      </c>
      <c r="I649" t="str">
        <f>INDEX(products!$A$1:$G$49, MATCH(orders!$D649, products!$A$1:$A$49,0), MATCH(orders!I$1,products!$A$1:$G$1,0))</f>
        <v>Lib</v>
      </c>
      <c r="J649" t="str">
        <f>INDEX(products!$A$1:$G$49, MATCH(orders!$D649, products!$A$1:$A$49,0), MATCH(orders!J$1,products!$A$1:$G$1,0))</f>
        <v>L</v>
      </c>
      <c r="K649" s="5">
        <f>INDEX(products!$A$1:$G$49, MATCH(orders!$D649, products!$A$1:$A$49,0), MATCH(orders!K$1,products!$A$1:$G$1,0))</f>
        <v>0.5</v>
      </c>
      <c r="L649" s="6">
        <f>INDEX(products!$A$1:$G$49, MATCH(orders!$D649, products!$A$1:$A$49,0), 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IF(_xlfn.XLOOKUP(C650,customers!$A$1:$A$1001,customers!$C649:$C1649,,0)=0,"",_xlfn.XLOOKUP(C650,customers!$A$1:$A$1001,customers!$C649:$C1649,,0))</f>
        <v/>
      </c>
      <c r="H650" s="2" t="str">
        <f>_xlfn.XLOOKUP(orders!C650,customers!$A$1:$A$1001,customers!$G$1:$G$1001,,0)</f>
        <v>United States</v>
      </c>
      <c r="I650" t="str">
        <f>INDEX(products!$A$1:$G$49, MATCH(orders!$D650, products!$A$1:$A$49,0), MATCH(orders!I$1,products!$A$1:$G$1,0))</f>
        <v>Rob</v>
      </c>
      <c r="J650" t="str">
        <f>INDEX(products!$A$1:$G$49, MATCH(orders!$D650, products!$A$1:$A$49,0), MATCH(orders!J$1,products!$A$1:$G$1,0))</f>
        <v>D</v>
      </c>
      <c r="K650" s="5">
        <f>INDEX(products!$A$1:$G$49, MATCH(orders!$D650, products!$A$1:$A$49,0), MATCH(orders!K$1,products!$A$1:$G$1,0))</f>
        <v>0.2</v>
      </c>
      <c r="L650" s="6">
        <f>INDEX(products!$A$1:$G$49, MATCH(orders!$D650, products!$A$1:$A$49,0), 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IF(_xlfn.XLOOKUP(C651,customers!$A$1:$A$1001,customers!$C650:$C1650,,0)=0,"",_xlfn.XLOOKUP(C651,customers!$A$1:$A$1001,customers!$C650:$C1650,,0))</f>
        <v/>
      </c>
      <c r="H651" s="2" t="str">
        <f>_xlfn.XLOOKUP(orders!C651,customers!$A$1:$A$1001,customers!$G$1:$G$1001,,0)</f>
        <v>United Kingdom</v>
      </c>
      <c r="I651" t="str">
        <f>INDEX(products!$A$1:$G$49, MATCH(orders!$D651, products!$A$1:$A$49,0), MATCH(orders!I$1,products!$A$1:$G$1,0))</f>
        <v>Lib</v>
      </c>
      <c r="J651" t="str">
        <f>INDEX(products!$A$1:$G$49, MATCH(orders!$D651, products!$A$1:$A$49,0), MATCH(orders!J$1,products!$A$1:$G$1,0))</f>
        <v>L</v>
      </c>
      <c r="K651" s="5">
        <f>INDEX(products!$A$1:$G$49, MATCH(orders!$D651, products!$A$1:$A$49,0), MATCH(orders!K$1,products!$A$1:$G$1,0))</f>
        <v>1</v>
      </c>
      <c r="L651" s="6">
        <f>INDEX(products!$A$1:$G$49, MATCH(orders!$D651, products!$A$1:$A$49,0), 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IF(_xlfn.XLOOKUP(C652,customers!$A$1:$A$1001,customers!$C651:$C1651,,0)=0,"",_xlfn.XLOOKUP(C652,customers!$A$1:$A$1001,customers!$C651:$C1651,,0))</f>
        <v/>
      </c>
      <c r="H652" s="2" t="str">
        <f>_xlfn.XLOOKUP(orders!C652,customers!$A$1:$A$1001,customers!$G$1:$G$1001,,0)</f>
        <v>United States</v>
      </c>
      <c r="I652" t="str">
        <f>INDEX(products!$A$1:$G$49, MATCH(orders!$D652, products!$A$1:$A$49,0), MATCH(orders!I$1,products!$A$1:$G$1,0))</f>
        <v>Rob</v>
      </c>
      <c r="J652" t="str">
        <f>INDEX(products!$A$1:$G$49, MATCH(orders!$D652, products!$A$1:$A$49,0), MATCH(orders!J$1,products!$A$1:$G$1,0))</f>
        <v>D</v>
      </c>
      <c r="K652" s="5">
        <f>INDEX(products!$A$1:$G$49, MATCH(orders!$D652, products!$A$1:$A$49,0), MATCH(orders!K$1,products!$A$1:$G$1,0))</f>
        <v>0.5</v>
      </c>
      <c r="L652" s="6">
        <f>INDEX(products!$A$1:$G$49, MATCH(orders!$D652, products!$A$1:$A$49,0), 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IF(_xlfn.XLOOKUP(C653,customers!$A$1:$A$1001,customers!$C652:$C1652,,0)=0,"",_xlfn.XLOOKUP(C653,customers!$A$1:$A$1001,customers!$C652:$C1652,,0))</f>
        <v/>
      </c>
      <c r="H653" s="2" t="str">
        <f>_xlfn.XLOOKUP(orders!C653,customers!$A$1:$A$1001,customers!$G$1:$G$1001,,0)</f>
        <v>United States</v>
      </c>
      <c r="I653" t="str">
        <f>INDEX(products!$A$1:$G$49, MATCH(orders!$D653, products!$A$1:$A$49,0), MATCH(orders!I$1,products!$A$1:$G$1,0))</f>
        <v>Rob</v>
      </c>
      <c r="J653" t="str">
        <f>INDEX(products!$A$1:$G$49, MATCH(orders!$D653, products!$A$1:$A$49,0), MATCH(orders!J$1,products!$A$1:$G$1,0))</f>
        <v>L</v>
      </c>
      <c r="K653" s="5">
        <f>INDEX(products!$A$1:$G$49, MATCH(orders!$D653, products!$A$1:$A$49,0), MATCH(orders!K$1,products!$A$1:$G$1,0))</f>
        <v>1</v>
      </c>
      <c r="L653" s="6">
        <f>INDEX(products!$A$1:$G$49, MATCH(orders!$D653, products!$A$1:$A$49,0), 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IF(_xlfn.XLOOKUP(C654,customers!$A$1:$A$1001,customers!$C653:$C1653,,0)=0,"",_xlfn.XLOOKUP(C654,customers!$A$1:$A$1001,customers!$C653:$C1653,,0))</f>
        <v/>
      </c>
      <c r="H654" s="2" t="str">
        <f>_xlfn.XLOOKUP(orders!C654,customers!$A$1:$A$1001,customers!$G$1:$G$1001,,0)</f>
        <v>Ireland</v>
      </c>
      <c r="I654" t="str">
        <f>INDEX(products!$A$1:$G$49, MATCH(orders!$D654, products!$A$1:$A$49,0), MATCH(orders!I$1,products!$A$1:$G$1,0))</f>
        <v>Lib</v>
      </c>
      <c r="J654" t="str">
        <f>INDEX(products!$A$1:$G$49, MATCH(orders!$D654, products!$A$1:$A$49,0), MATCH(orders!J$1,products!$A$1:$G$1,0))</f>
        <v>L</v>
      </c>
      <c r="K654" s="5">
        <f>INDEX(products!$A$1:$G$49, MATCH(orders!$D654, products!$A$1:$A$49,0), MATCH(orders!K$1,products!$A$1:$G$1,0))</f>
        <v>1</v>
      </c>
      <c r="L654" s="6">
        <f>INDEX(products!$A$1:$G$49, MATCH(orders!$D654, products!$A$1:$A$49,0), 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IF(_xlfn.XLOOKUP(C655,customers!$A$1:$A$1001,customers!$C654:$C1654,,0)=0,"",_xlfn.XLOOKUP(C655,customers!$A$1:$A$1001,customers!$C654:$C1654,,0))</f>
        <v/>
      </c>
      <c r="H655" s="2" t="str">
        <f>_xlfn.XLOOKUP(orders!C655,customers!$A$1:$A$1001,customers!$G$1:$G$1001,,0)</f>
        <v>United States</v>
      </c>
      <c r="I655" t="str">
        <f>INDEX(products!$A$1:$G$49, MATCH(orders!$D655, products!$A$1:$A$49,0), MATCH(orders!I$1,products!$A$1:$G$1,0))</f>
        <v>Ara</v>
      </c>
      <c r="J655" t="str">
        <f>INDEX(products!$A$1:$G$49, MATCH(orders!$D655, products!$A$1:$A$49,0), MATCH(orders!J$1,products!$A$1:$G$1,0))</f>
        <v>M</v>
      </c>
      <c r="K655" s="5">
        <f>INDEX(products!$A$1:$G$49, MATCH(orders!$D655, products!$A$1:$A$49,0), MATCH(orders!K$1,products!$A$1:$G$1,0))</f>
        <v>2.5</v>
      </c>
      <c r="L655" s="6">
        <f>INDEX(products!$A$1:$G$49, MATCH(orders!$D655, products!$A$1:$A$49,0), 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IF(_xlfn.XLOOKUP(C656,customers!$A$1:$A$1001,customers!$C655:$C1655,,0)=0,"",_xlfn.XLOOKUP(C656,customers!$A$1:$A$1001,customers!$C655:$C1655,,0))</f>
        <v/>
      </c>
      <c r="H656" s="2" t="str">
        <f>_xlfn.XLOOKUP(orders!C656,customers!$A$1:$A$1001,customers!$G$1:$G$1001,,0)</f>
        <v>United States</v>
      </c>
      <c r="I656" t="str">
        <f>INDEX(products!$A$1:$G$49, MATCH(orders!$D656, products!$A$1:$A$49,0), MATCH(orders!I$1,products!$A$1:$G$1,0))</f>
        <v>Ara</v>
      </c>
      <c r="J656" t="str">
        <f>INDEX(products!$A$1:$G$49, MATCH(orders!$D656, products!$A$1:$A$49,0), MATCH(orders!J$1,products!$A$1:$G$1,0))</f>
        <v>D</v>
      </c>
      <c r="K656" s="5">
        <f>INDEX(products!$A$1:$G$49, MATCH(orders!$D656, products!$A$1:$A$49,0), MATCH(orders!K$1,products!$A$1:$G$1,0))</f>
        <v>2.5</v>
      </c>
      <c r="L656" s="6">
        <f>INDEX(products!$A$1:$G$49, MATCH(orders!$D656, products!$A$1:$A$49,0), 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IF(_xlfn.XLOOKUP(C657,customers!$A$1:$A$1001,customers!$C656:$C1656,,0)=0,"",_xlfn.XLOOKUP(C657,customers!$A$1:$A$1001,customers!$C656:$C1656,,0))</f>
        <v/>
      </c>
      <c r="H657" s="2" t="str">
        <f>_xlfn.XLOOKUP(orders!C657,customers!$A$1:$A$1001,customers!$G$1:$G$1001,,0)</f>
        <v>United States</v>
      </c>
      <c r="I657" t="str">
        <f>INDEX(products!$A$1:$G$49, MATCH(orders!$D657, products!$A$1:$A$49,0), MATCH(orders!I$1,products!$A$1:$G$1,0))</f>
        <v>Rob</v>
      </c>
      <c r="J657" t="str">
        <f>INDEX(products!$A$1:$G$49, MATCH(orders!$D657, products!$A$1:$A$49,0), MATCH(orders!J$1,products!$A$1:$G$1,0))</f>
        <v>M</v>
      </c>
      <c r="K657" s="5">
        <f>INDEX(products!$A$1:$G$49, MATCH(orders!$D657, products!$A$1:$A$49,0), MATCH(orders!K$1,products!$A$1:$G$1,0))</f>
        <v>2.5</v>
      </c>
      <c r="L657" s="6">
        <f>INDEX(products!$A$1:$G$49, MATCH(orders!$D657, products!$A$1:$A$49,0), 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IF(_xlfn.XLOOKUP(C658,customers!$A$1:$A$1001,customers!$C657:$C1657,,0)=0,"",_xlfn.XLOOKUP(C658,customers!$A$1:$A$1001,customers!$C657:$C1657,,0))</f>
        <v/>
      </c>
      <c r="H658" s="2" t="str">
        <f>_xlfn.XLOOKUP(orders!C658,customers!$A$1:$A$1001,customers!$G$1:$G$1001,,0)</f>
        <v>United States</v>
      </c>
      <c r="I658" t="str">
        <f>INDEX(products!$A$1:$G$49, MATCH(orders!$D658, products!$A$1:$A$49,0), MATCH(orders!I$1,products!$A$1:$G$1,0))</f>
        <v>Lib</v>
      </c>
      <c r="J658" t="str">
        <f>INDEX(products!$A$1:$G$49, MATCH(orders!$D658, products!$A$1:$A$49,0), MATCH(orders!J$1,products!$A$1:$G$1,0))</f>
        <v>D</v>
      </c>
      <c r="K658" s="5">
        <f>INDEX(products!$A$1:$G$49, MATCH(orders!$D658, products!$A$1:$A$49,0), MATCH(orders!K$1,products!$A$1:$G$1,0))</f>
        <v>1</v>
      </c>
      <c r="L658" s="6">
        <f>INDEX(products!$A$1:$G$49, MATCH(orders!$D658, products!$A$1:$A$49,0), 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IF(_xlfn.XLOOKUP(C659,customers!$A$1:$A$1001,customers!$C658:$C1658,,0)=0,"",_xlfn.XLOOKUP(C659,customers!$A$1:$A$1001,customers!$C658:$C1658,,0))</f>
        <v/>
      </c>
      <c r="H659" s="2" t="str">
        <f>_xlfn.XLOOKUP(orders!C659,customers!$A$1:$A$1001,customers!$G$1:$G$1001,,0)</f>
        <v>United States</v>
      </c>
      <c r="I659" t="str">
        <f>INDEX(products!$A$1:$G$49, MATCH(orders!$D659, products!$A$1:$A$49,0), MATCH(orders!I$1,products!$A$1:$G$1,0))</f>
        <v>Ara</v>
      </c>
      <c r="J659" t="str">
        <f>INDEX(products!$A$1:$G$49, MATCH(orders!$D659, products!$A$1:$A$49,0), MATCH(orders!J$1,products!$A$1:$G$1,0))</f>
        <v>M</v>
      </c>
      <c r="K659" s="5">
        <f>INDEX(products!$A$1:$G$49, MATCH(orders!$D659, products!$A$1:$A$49,0), MATCH(orders!K$1,products!$A$1:$G$1,0))</f>
        <v>0.5</v>
      </c>
      <c r="L659" s="6">
        <f>INDEX(products!$A$1:$G$49, MATCH(orders!$D659, products!$A$1:$A$49,0), 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IF(_xlfn.XLOOKUP(C660,customers!$A$1:$A$1001,customers!$C659:$C1659,,0)=0,"",_xlfn.XLOOKUP(C660,customers!$A$1:$A$1001,customers!$C659:$C1659,,0))</f>
        <v/>
      </c>
      <c r="H660" s="2" t="str">
        <f>_xlfn.XLOOKUP(orders!C660,customers!$A$1:$A$1001,customers!$G$1:$G$1001,,0)</f>
        <v>United States</v>
      </c>
      <c r="I660" t="str">
        <f>INDEX(products!$A$1:$G$49, MATCH(orders!$D660, products!$A$1:$A$49,0), MATCH(orders!I$1,products!$A$1:$G$1,0))</f>
        <v>Exc</v>
      </c>
      <c r="J660" t="str">
        <f>INDEX(products!$A$1:$G$49, MATCH(orders!$D660, products!$A$1:$A$49,0), MATCH(orders!J$1,products!$A$1:$G$1,0))</f>
        <v>M</v>
      </c>
      <c r="K660" s="5">
        <f>INDEX(products!$A$1:$G$49, MATCH(orders!$D660, products!$A$1:$A$49,0), MATCH(orders!K$1,products!$A$1:$G$1,0))</f>
        <v>0.5</v>
      </c>
      <c r="L660" s="6">
        <f>INDEX(products!$A$1:$G$49, MATCH(orders!$D660, products!$A$1:$A$49,0), 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IF(_xlfn.XLOOKUP(C661,customers!$A$1:$A$1001,customers!$C660:$C1660,,0)=0,"",_xlfn.XLOOKUP(C661,customers!$A$1:$A$1001,customers!$C660:$C1660,,0))</f>
        <v/>
      </c>
      <c r="H661" s="2" t="str">
        <f>_xlfn.XLOOKUP(orders!C661,customers!$A$1:$A$1001,customers!$G$1:$G$1001,,0)</f>
        <v>Ireland</v>
      </c>
      <c r="I661" t="str">
        <f>INDEX(products!$A$1:$G$49, MATCH(orders!$D661, products!$A$1:$A$49,0), MATCH(orders!I$1,products!$A$1:$G$1,0))</f>
        <v>Ara</v>
      </c>
      <c r="J661" t="str">
        <f>INDEX(products!$A$1:$G$49, MATCH(orders!$D661, products!$A$1:$A$49,0), MATCH(orders!J$1,products!$A$1:$G$1,0))</f>
        <v>D</v>
      </c>
      <c r="K661" s="5">
        <f>INDEX(products!$A$1:$G$49, MATCH(orders!$D661, products!$A$1:$A$49,0), MATCH(orders!K$1,products!$A$1:$G$1,0))</f>
        <v>2.5</v>
      </c>
      <c r="L661" s="6">
        <f>INDEX(products!$A$1:$G$49, MATCH(orders!$D661, products!$A$1:$A$49,0), 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IF(_xlfn.XLOOKUP(C662,customers!$A$1:$A$1001,customers!$C661:$C1661,,0)=0,"",_xlfn.XLOOKUP(C662,customers!$A$1:$A$1001,customers!$C661:$C1661,,0))</f>
        <v/>
      </c>
      <c r="H662" s="2" t="str">
        <f>_xlfn.XLOOKUP(orders!C662,customers!$A$1:$A$1001,customers!$G$1:$G$1001,,0)</f>
        <v>United States</v>
      </c>
      <c r="I662" t="str">
        <f>INDEX(products!$A$1:$G$49, MATCH(orders!$D662, products!$A$1:$A$49,0), MATCH(orders!I$1,products!$A$1:$G$1,0))</f>
        <v>Exc</v>
      </c>
      <c r="J662" t="str">
        <f>INDEX(products!$A$1:$G$49, MATCH(orders!$D662, products!$A$1:$A$49,0), MATCH(orders!J$1,products!$A$1:$G$1,0))</f>
        <v>L</v>
      </c>
      <c r="K662" s="5">
        <f>INDEX(products!$A$1:$G$49, MATCH(orders!$D662, products!$A$1:$A$49,0), MATCH(orders!K$1,products!$A$1:$G$1,0))</f>
        <v>0.5</v>
      </c>
      <c r="L662" s="6">
        <f>INDEX(products!$A$1:$G$49, MATCH(orders!$D662, products!$A$1:$A$49,0), 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IF(_xlfn.XLOOKUP(C663,customers!$A$1:$A$1001,customers!$C662:$C1662,,0)=0,"",_xlfn.XLOOKUP(C663,customers!$A$1:$A$1001,customers!$C662:$C1662,,0))</f>
        <v/>
      </c>
      <c r="H663" s="2" t="str">
        <f>_xlfn.XLOOKUP(orders!C663,customers!$A$1:$A$1001,customers!$G$1:$G$1001,,0)</f>
        <v>United States</v>
      </c>
      <c r="I663" t="str">
        <f>INDEX(products!$A$1:$G$49, MATCH(orders!$D663, products!$A$1:$A$49,0), MATCH(orders!I$1,products!$A$1:$G$1,0))</f>
        <v>Ara</v>
      </c>
      <c r="J663" t="str">
        <f>INDEX(products!$A$1:$G$49, MATCH(orders!$D663, products!$A$1:$A$49,0), MATCH(orders!J$1,products!$A$1:$G$1,0))</f>
        <v>M</v>
      </c>
      <c r="K663" s="5">
        <f>INDEX(products!$A$1:$G$49, MATCH(orders!$D663, products!$A$1:$A$49,0), MATCH(orders!K$1,products!$A$1:$G$1,0))</f>
        <v>0.2</v>
      </c>
      <c r="L663" s="6">
        <f>INDEX(products!$A$1:$G$49, MATCH(orders!$D663, products!$A$1:$A$49,0), 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IF(_xlfn.XLOOKUP(C664,customers!$A$1:$A$1001,customers!$C663:$C1663,,0)=0,"",_xlfn.XLOOKUP(C664,customers!$A$1:$A$1001,customers!$C663:$C1663,,0))</f>
        <v/>
      </c>
      <c r="H664" s="2" t="str">
        <f>_xlfn.XLOOKUP(orders!C664,customers!$A$1:$A$1001,customers!$G$1:$G$1001,,0)</f>
        <v>United States</v>
      </c>
      <c r="I664" t="str">
        <f>INDEX(products!$A$1:$G$49, MATCH(orders!$D664, products!$A$1:$A$49,0), MATCH(orders!I$1,products!$A$1:$G$1,0))</f>
        <v>Lib</v>
      </c>
      <c r="J664" t="str">
        <f>INDEX(products!$A$1:$G$49, MATCH(orders!$D664, products!$A$1:$A$49,0), MATCH(orders!J$1,products!$A$1:$G$1,0))</f>
        <v>D</v>
      </c>
      <c r="K664" s="5">
        <f>INDEX(products!$A$1:$G$49, MATCH(orders!$D664, products!$A$1:$A$49,0), MATCH(orders!K$1,products!$A$1:$G$1,0))</f>
        <v>2.5</v>
      </c>
      <c r="L664" s="6">
        <f>INDEX(products!$A$1:$G$49, MATCH(orders!$D664, products!$A$1:$A$49,0), 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IF(_xlfn.XLOOKUP(C665,customers!$A$1:$A$1001,customers!$C664:$C1664,,0)=0,"",_xlfn.XLOOKUP(C665,customers!$A$1:$A$1001,customers!$C664:$C1664,,0))</f>
        <v/>
      </c>
      <c r="H665" s="2" t="str">
        <f>_xlfn.XLOOKUP(orders!C665,customers!$A$1:$A$1001,customers!$G$1:$G$1001,,0)</f>
        <v>United States</v>
      </c>
      <c r="I665" t="str">
        <f>INDEX(products!$A$1:$G$49, MATCH(orders!$D665, products!$A$1:$A$49,0), MATCH(orders!I$1,products!$A$1:$G$1,0))</f>
        <v>Ara</v>
      </c>
      <c r="J665" t="str">
        <f>INDEX(products!$A$1:$G$49, MATCH(orders!$D665, products!$A$1:$A$49,0), MATCH(orders!J$1,products!$A$1:$G$1,0))</f>
        <v>M</v>
      </c>
      <c r="K665" s="5">
        <f>INDEX(products!$A$1:$G$49, MATCH(orders!$D665, products!$A$1:$A$49,0), MATCH(orders!K$1,products!$A$1:$G$1,0))</f>
        <v>1</v>
      </c>
      <c r="L665" s="6">
        <f>INDEX(products!$A$1:$G$49, MATCH(orders!$D665, products!$A$1:$A$49,0), 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IF(_xlfn.XLOOKUP(C666,customers!$A$1:$A$1001,customers!$C665:$C1665,,0)=0,"",_xlfn.XLOOKUP(C666,customers!$A$1:$A$1001,customers!$C665:$C1665,,0))</f>
        <v/>
      </c>
      <c r="H666" s="2" t="str">
        <f>_xlfn.XLOOKUP(orders!C666,customers!$A$1:$A$1001,customers!$G$1:$G$1001,,0)</f>
        <v>United States</v>
      </c>
      <c r="I666" t="str">
        <f>INDEX(products!$A$1:$G$49, MATCH(orders!$D666, products!$A$1:$A$49,0), MATCH(orders!I$1,products!$A$1:$G$1,0))</f>
        <v>Exc</v>
      </c>
      <c r="J666" t="str">
        <f>INDEX(products!$A$1:$G$49, MATCH(orders!$D666, products!$A$1:$A$49,0), MATCH(orders!J$1,products!$A$1:$G$1,0))</f>
        <v>D</v>
      </c>
      <c r="K666" s="5">
        <f>INDEX(products!$A$1:$G$49, MATCH(orders!$D666, products!$A$1:$A$49,0), MATCH(orders!K$1,products!$A$1:$G$1,0))</f>
        <v>1</v>
      </c>
      <c r="L666" s="6">
        <f>INDEX(products!$A$1:$G$49, MATCH(orders!$D666, products!$A$1:$A$49,0), 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IF(_xlfn.XLOOKUP(C667,customers!$A$1:$A$1001,customers!$C666:$C1666,,0)=0,"",_xlfn.XLOOKUP(C667,customers!$A$1:$A$1001,customers!$C666:$C1666,,0))</f>
        <v/>
      </c>
      <c r="H667" s="2" t="str">
        <f>_xlfn.XLOOKUP(orders!C667,customers!$A$1:$A$1001,customers!$G$1:$G$1001,,0)</f>
        <v>United States</v>
      </c>
      <c r="I667" t="str">
        <f>INDEX(products!$A$1:$G$49, MATCH(orders!$D667, products!$A$1:$A$49,0), MATCH(orders!I$1,products!$A$1:$G$1,0))</f>
        <v>Lib</v>
      </c>
      <c r="J667" t="str">
        <f>INDEX(products!$A$1:$G$49, MATCH(orders!$D667, products!$A$1:$A$49,0), MATCH(orders!J$1,products!$A$1:$G$1,0))</f>
        <v>D</v>
      </c>
      <c r="K667" s="5">
        <f>INDEX(products!$A$1:$G$49, MATCH(orders!$D667, products!$A$1:$A$49,0), MATCH(orders!K$1,products!$A$1:$G$1,0))</f>
        <v>0.2</v>
      </c>
      <c r="L667" s="6">
        <f>INDEX(products!$A$1:$G$49, MATCH(orders!$D667, products!$A$1:$A$49,0), 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IF(_xlfn.XLOOKUP(C668,customers!$A$1:$A$1001,customers!$C667:$C1667,,0)=0,"",_xlfn.XLOOKUP(C668,customers!$A$1:$A$1001,customers!$C667:$C1667,,0))</f>
        <v/>
      </c>
      <c r="H668" s="2" t="str">
        <f>_xlfn.XLOOKUP(orders!C668,customers!$A$1:$A$1001,customers!$G$1:$G$1001,,0)</f>
        <v>United States</v>
      </c>
      <c r="I668" t="str">
        <f>INDEX(products!$A$1:$G$49, MATCH(orders!$D668, products!$A$1:$A$49,0), MATCH(orders!I$1,products!$A$1:$G$1,0))</f>
        <v>Ara</v>
      </c>
      <c r="J668" t="str">
        <f>INDEX(products!$A$1:$G$49, MATCH(orders!$D668, products!$A$1:$A$49,0), MATCH(orders!J$1,products!$A$1:$G$1,0))</f>
        <v>D</v>
      </c>
      <c r="K668" s="5">
        <f>INDEX(products!$A$1:$G$49, MATCH(orders!$D668, products!$A$1:$A$49,0), MATCH(orders!K$1,products!$A$1:$G$1,0))</f>
        <v>2.5</v>
      </c>
      <c r="L668" s="6">
        <f>INDEX(products!$A$1:$G$49, MATCH(orders!$D668, products!$A$1:$A$49,0), 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IF(_xlfn.XLOOKUP(C669,customers!$A$1:$A$1001,customers!$C668:$C1668,,0)=0,"",_xlfn.XLOOKUP(C669,customers!$A$1:$A$1001,customers!$C668:$C1668,,0))</f>
        <v/>
      </c>
      <c r="H669" s="2" t="str">
        <f>_xlfn.XLOOKUP(orders!C669,customers!$A$1:$A$1001,customers!$G$1:$G$1001,,0)</f>
        <v>Ireland</v>
      </c>
      <c r="I669" t="str">
        <f>INDEX(products!$A$1:$G$49, MATCH(orders!$D669, products!$A$1:$A$49,0), MATCH(orders!I$1,products!$A$1:$G$1,0))</f>
        <v>Ara</v>
      </c>
      <c r="J669" t="str">
        <f>INDEX(products!$A$1:$G$49, MATCH(orders!$D669, products!$A$1:$A$49,0), MATCH(orders!J$1,products!$A$1:$G$1,0))</f>
        <v>D</v>
      </c>
      <c r="K669" s="5">
        <f>INDEX(products!$A$1:$G$49, MATCH(orders!$D669, products!$A$1:$A$49,0), MATCH(orders!K$1,products!$A$1:$G$1,0))</f>
        <v>1</v>
      </c>
      <c r="L669" s="6">
        <f>INDEX(products!$A$1:$G$49, MATCH(orders!$D669, products!$A$1:$A$49,0), 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IF(_xlfn.XLOOKUP(C670,customers!$A$1:$A$1001,customers!$C669:$C1669,,0)=0,"",_xlfn.XLOOKUP(C670,customers!$A$1:$A$1001,customers!$C669:$C1669,,0))</f>
        <v/>
      </c>
      <c r="H670" s="2" t="str">
        <f>_xlfn.XLOOKUP(orders!C670,customers!$A$1:$A$1001,customers!$G$1:$G$1001,,0)</f>
        <v>United States</v>
      </c>
      <c r="I670" t="str">
        <f>INDEX(products!$A$1:$G$49, MATCH(orders!$D670, products!$A$1:$A$49,0), MATCH(orders!I$1,products!$A$1:$G$1,0))</f>
        <v>Rob</v>
      </c>
      <c r="J670" t="str">
        <f>INDEX(products!$A$1:$G$49, MATCH(orders!$D670, products!$A$1:$A$49,0), MATCH(orders!J$1,products!$A$1:$G$1,0))</f>
        <v>L</v>
      </c>
      <c r="K670" s="5">
        <f>INDEX(products!$A$1:$G$49, MATCH(orders!$D670, products!$A$1:$A$49,0), MATCH(orders!K$1,products!$A$1:$G$1,0))</f>
        <v>2.5</v>
      </c>
      <c r="L670" s="6">
        <f>INDEX(products!$A$1:$G$49, MATCH(orders!$D670, products!$A$1:$A$49,0), 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IF(_xlfn.XLOOKUP(C671,customers!$A$1:$A$1001,customers!$C670:$C1670,,0)=0,"",_xlfn.XLOOKUP(C671,customers!$A$1:$A$1001,customers!$C670:$C1670,,0))</f>
        <v/>
      </c>
      <c r="H671" s="2" t="str">
        <f>_xlfn.XLOOKUP(orders!C671,customers!$A$1:$A$1001,customers!$G$1:$G$1001,,0)</f>
        <v>United States</v>
      </c>
      <c r="I671" t="str">
        <f>INDEX(products!$A$1:$G$49, MATCH(orders!$D671, products!$A$1:$A$49,0), MATCH(orders!I$1,products!$A$1:$G$1,0))</f>
        <v>Lib</v>
      </c>
      <c r="J671" t="str">
        <f>INDEX(products!$A$1:$G$49, MATCH(orders!$D671, products!$A$1:$A$49,0), MATCH(orders!J$1,products!$A$1:$G$1,0))</f>
        <v>M</v>
      </c>
      <c r="K671" s="5">
        <f>INDEX(products!$A$1:$G$49, MATCH(orders!$D671, products!$A$1:$A$49,0), MATCH(orders!K$1,products!$A$1:$G$1,0))</f>
        <v>2.5</v>
      </c>
      <c r="L671" s="6">
        <f>INDEX(products!$A$1:$G$49, MATCH(orders!$D671, products!$A$1:$A$49,0), 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IF(_xlfn.XLOOKUP(C672,customers!$A$1:$A$1001,customers!$C671:$C1671,,0)=0,"",_xlfn.XLOOKUP(C672,customers!$A$1:$A$1001,customers!$C671:$C1671,,0))</f>
        <v/>
      </c>
      <c r="H672" s="2" t="str">
        <f>_xlfn.XLOOKUP(orders!C672,customers!$A$1:$A$1001,customers!$G$1:$G$1001,,0)</f>
        <v>United States</v>
      </c>
      <c r="I672" t="str">
        <f>INDEX(products!$A$1:$G$49, MATCH(orders!$D672, products!$A$1:$A$49,0), MATCH(orders!I$1,products!$A$1:$G$1,0))</f>
        <v>Lib</v>
      </c>
      <c r="J672" t="str">
        <f>INDEX(products!$A$1:$G$49, MATCH(orders!$D672, products!$A$1:$A$49,0), MATCH(orders!J$1,products!$A$1:$G$1,0))</f>
        <v>M</v>
      </c>
      <c r="K672" s="5">
        <f>INDEX(products!$A$1:$G$49, MATCH(orders!$D672, products!$A$1:$A$49,0), MATCH(orders!K$1,products!$A$1:$G$1,0))</f>
        <v>0.2</v>
      </c>
      <c r="L672" s="6">
        <f>INDEX(products!$A$1:$G$49, MATCH(orders!$D672, products!$A$1:$A$49,0), 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IF(_xlfn.XLOOKUP(C673,customers!$A$1:$A$1001,customers!$C672:$C1672,,0)=0,"",_xlfn.XLOOKUP(C673,customers!$A$1:$A$1001,customers!$C672:$C1672,,0))</f>
        <v/>
      </c>
      <c r="H673" s="2" t="str">
        <f>_xlfn.XLOOKUP(orders!C673,customers!$A$1:$A$1001,customers!$G$1:$G$1001,,0)</f>
        <v>United States</v>
      </c>
      <c r="I673" t="str">
        <f>INDEX(products!$A$1:$G$49, MATCH(orders!$D673, products!$A$1:$A$49,0), MATCH(orders!I$1,products!$A$1:$G$1,0))</f>
        <v>Rob</v>
      </c>
      <c r="J673" t="str">
        <f>INDEX(products!$A$1:$G$49, MATCH(orders!$D673, products!$A$1:$A$49,0), MATCH(orders!J$1,products!$A$1:$G$1,0))</f>
        <v>L</v>
      </c>
      <c r="K673" s="5">
        <f>INDEX(products!$A$1:$G$49, MATCH(orders!$D673, products!$A$1:$A$49,0), MATCH(orders!K$1,products!$A$1:$G$1,0))</f>
        <v>1</v>
      </c>
      <c r="L673" s="6">
        <f>INDEX(products!$A$1:$G$49, MATCH(orders!$D673, products!$A$1:$A$49,0), 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IF(_xlfn.XLOOKUP(C674,customers!$A$1:$A$1001,customers!$C673:$C1673,,0)=0,"",_xlfn.XLOOKUP(C674,customers!$A$1:$A$1001,customers!$C673:$C1673,,0))</f>
        <v/>
      </c>
      <c r="H674" s="2" t="str">
        <f>_xlfn.XLOOKUP(orders!C674,customers!$A$1:$A$1001,customers!$G$1:$G$1001,,0)</f>
        <v>United States</v>
      </c>
      <c r="I674" t="str">
        <f>INDEX(products!$A$1:$G$49, MATCH(orders!$D674, products!$A$1:$A$49,0), MATCH(orders!I$1,products!$A$1:$G$1,0))</f>
        <v>Lib</v>
      </c>
      <c r="J674" t="str">
        <f>INDEX(products!$A$1:$G$49, MATCH(orders!$D674, products!$A$1:$A$49,0), MATCH(orders!J$1,products!$A$1:$G$1,0))</f>
        <v>M</v>
      </c>
      <c r="K674" s="5">
        <f>INDEX(products!$A$1:$G$49, MATCH(orders!$D674, products!$A$1:$A$49,0), MATCH(orders!K$1,products!$A$1:$G$1,0))</f>
        <v>0.5</v>
      </c>
      <c r="L674" s="6">
        <f>INDEX(products!$A$1:$G$49, MATCH(orders!$D674, products!$A$1:$A$49,0), 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IF(_xlfn.XLOOKUP(C675,customers!$A$1:$A$1001,customers!$C674:$C1674,,0)=0,"",_xlfn.XLOOKUP(C675,customers!$A$1:$A$1001,customers!$C674:$C1674,,0))</f>
        <v/>
      </c>
      <c r="H675" s="2" t="str">
        <f>_xlfn.XLOOKUP(orders!C675,customers!$A$1:$A$1001,customers!$G$1:$G$1001,,0)</f>
        <v>United States</v>
      </c>
      <c r="I675" t="str">
        <f>INDEX(products!$A$1:$G$49, MATCH(orders!$D675, products!$A$1:$A$49,0), MATCH(orders!I$1,products!$A$1:$G$1,0))</f>
        <v>Exc</v>
      </c>
      <c r="J675" t="str">
        <f>INDEX(products!$A$1:$G$49, MATCH(orders!$D675, products!$A$1:$A$49,0), MATCH(orders!J$1,products!$A$1:$G$1,0))</f>
        <v>M</v>
      </c>
      <c r="K675" s="5">
        <f>INDEX(products!$A$1:$G$49, MATCH(orders!$D675, products!$A$1:$A$49,0), MATCH(orders!K$1,products!$A$1:$G$1,0))</f>
        <v>1</v>
      </c>
      <c r="L675" s="6">
        <f>INDEX(products!$A$1:$G$49, MATCH(orders!$D675, products!$A$1:$A$49,0), 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IF(_xlfn.XLOOKUP(C676,customers!$A$1:$A$1001,customers!$C675:$C1675,,0)=0,"",_xlfn.XLOOKUP(C676,customers!$A$1:$A$1001,customers!$C675:$C1675,,0))</f>
        <v/>
      </c>
      <c r="H676" s="2" t="str">
        <f>_xlfn.XLOOKUP(orders!C676,customers!$A$1:$A$1001,customers!$G$1:$G$1001,,0)</f>
        <v>United States</v>
      </c>
      <c r="I676" t="str">
        <f>INDEX(products!$A$1:$G$49, MATCH(orders!$D676, products!$A$1:$A$49,0), MATCH(orders!I$1,products!$A$1:$G$1,0))</f>
        <v>Ara</v>
      </c>
      <c r="J676" t="str">
        <f>INDEX(products!$A$1:$G$49, MATCH(orders!$D676, products!$A$1:$A$49,0), MATCH(orders!J$1,products!$A$1:$G$1,0))</f>
        <v>L</v>
      </c>
      <c r="K676" s="5">
        <f>INDEX(products!$A$1:$G$49, MATCH(orders!$D676, products!$A$1:$A$49,0), MATCH(orders!K$1,products!$A$1:$G$1,0))</f>
        <v>2.5</v>
      </c>
      <c r="L676" s="6">
        <f>INDEX(products!$A$1:$G$49, MATCH(orders!$D676, products!$A$1:$A$49,0), 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IF(_xlfn.XLOOKUP(C677,customers!$A$1:$A$1001,customers!$C676:$C1676,,0)=0,"",_xlfn.XLOOKUP(C677,customers!$A$1:$A$1001,customers!$C676:$C1676,,0))</f>
        <v/>
      </c>
      <c r="H677" s="2" t="str">
        <f>_xlfn.XLOOKUP(orders!C677,customers!$A$1:$A$1001,customers!$G$1:$G$1001,,0)</f>
        <v>United States</v>
      </c>
      <c r="I677" t="str">
        <f>INDEX(products!$A$1:$G$49, MATCH(orders!$D677, products!$A$1:$A$49,0), MATCH(orders!I$1,products!$A$1:$G$1,0))</f>
        <v>Lib</v>
      </c>
      <c r="J677" t="str">
        <f>INDEX(products!$A$1:$G$49, MATCH(orders!$D677, products!$A$1:$A$49,0), MATCH(orders!J$1,products!$A$1:$G$1,0))</f>
        <v>D</v>
      </c>
      <c r="K677" s="5">
        <f>INDEX(products!$A$1:$G$49, MATCH(orders!$D677, products!$A$1:$A$49,0), MATCH(orders!K$1,products!$A$1:$G$1,0))</f>
        <v>2.5</v>
      </c>
      <c r="L677" s="6">
        <f>INDEX(products!$A$1:$G$49, MATCH(orders!$D677, products!$A$1:$A$49,0), 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IF(_xlfn.XLOOKUP(C678,customers!$A$1:$A$1001,customers!$C677:$C1677,,0)=0,"",_xlfn.XLOOKUP(C678,customers!$A$1:$A$1001,customers!$C677:$C1677,,0))</f>
        <v/>
      </c>
      <c r="H678" s="2" t="str">
        <f>_xlfn.XLOOKUP(orders!C678,customers!$A$1:$A$1001,customers!$G$1:$G$1001,,0)</f>
        <v>United States</v>
      </c>
      <c r="I678" t="str">
        <f>INDEX(products!$A$1:$G$49, MATCH(orders!$D678, products!$A$1:$A$49,0), MATCH(orders!I$1,products!$A$1:$G$1,0))</f>
        <v>Lib</v>
      </c>
      <c r="J678" t="str">
        <f>INDEX(products!$A$1:$G$49, MATCH(orders!$D678, products!$A$1:$A$49,0), MATCH(orders!J$1,products!$A$1:$G$1,0))</f>
        <v>L</v>
      </c>
      <c r="K678" s="5">
        <f>INDEX(products!$A$1:$G$49, MATCH(orders!$D678, products!$A$1:$A$49,0), MATCH(orders!K$1,products!$A$1:$G$1,0))</f>
        <v>0.5</v>
      </c>
      <c r="L678" s="6">
        <f>INDEX(products!$A$1:$G$49, MATCH(orders!$D678, products!$A$1:$A$49,0), 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IF(_xlfn.XLOOKUP(C679,customers!$A$1:$A$1001,customers!$C678:$C1678,,0)=0,"",_xlfn.XLOOKUP(C679,customers!$A$1:$A$1001,customers!$C678:$C1678,,0))</f>
        <v/>
      </c>
      <c r="H679" s="2" t="str">
        <f>_xlfn.XLOOKUP(orders!C679,customers!$A$1:$A$1001,customers!$G$1:$G$1001,,0)</f>
        <v>Ireland</v>
      </c>
      <c r="I679" t="str">
        <f>INDEX(products!$A$1:$G$49, MATCH(orders!$D679, products!$A$1:$A$49,0), MATCH(orders!I$1,products!$A$1:$G$1,0))</f>
        <v>Lib</v>
      </c>
      <c r="J679" t="str">
        <f>INDEX(products!$A$1:$G$49, MATCH(orders!$D679, products!$A$1:$A$49,0), MATCH(orders!J$1,products!$A$1:$G$1,0))</f>
        <v>M</v>
      </c>
      <c r="K679" s="5">
        <f>INDEX(products!$A$1:$G$49, MATCH(orders!$D679, products!$A$1:$A$49,0), MATCH(orders!K$1,products!$A$1:$G$1,0))</f>
        <v>0.5</v>
      </c>
      <c r="L679" s="6">
        <f>INDEX(products!$A$1:$G$49, MATCH(orders!$D679, products!$A$1:$A$49,0), 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IF(_xlfn.XLOOKUP(C680,customers!$A$1:$A$1001,customers!$C679:$C1679,,0)=0,"",_xlfn.XLOOKUP(C680,customers!$A$1:$A$1001,customers!$C679:$C1679,,0))</f>
        <v/>
      </c>
      <c r="H680" s="2" t="str">
        <f>_xlfn.XLOOKUP(orders!C680,customers!$A$1:$A$1001,customers!$G$1:$G$1001,,0)</f>
        <v>United States</v>
      </c>
      <c r="I680" t="str">
        <f>INDEX(products!$A$1:$G$49, MATCH(orders!$D680, products!$A$1:$A$49,0), MATCH(orders!I$1,products!$A$1:$G$1,0))</f>
        <v>Ara</v>
      </c>
      <c r="J680" t="str">
        <f>INDEX(products!$A$1:$G$49, MATCH(orders!$D680, products!$A$1:$A$49,0), MATCH(orders!J$1,products!$A$1:$G$1,0))</f>
        <v>L</v>
      </c>
      <c r="K680" s="5">
        <f>INDEX(products!$A$1:$G$49, MATCH(orders!$D680, products!$A$1:$A$49,0), MATCH(orders!K$1,products!$A$1:$G$1,0))</f>
        <v>2.5</v>
      </c>
      <c r="L680" s="6">
        <f>INDEX(products!$A$1:$G$49, MATCH(orders!$D680, products!$A$1:$A$49,0), 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IF(_xlfn.XLOOKUP(C681,customers!$A$1:$A$1001,customers!$C680:$C1680,,0)=0,"",_xlfn.XLOOKUP(C681,customers!$A$1:$A$1001,customers!$C680:$C1680,,0))</f>
        <v/>
      </c>
      <c r="H681" s="2" t="str">
        <f>_xlfn.XLOOKUP(orders!C681,customers!$A$1:$A$1001,customers!$G$1:$G$1001,,0)</f>
        <v>United Kingdom</v>
      </c>
      <c r="I681" t="str">
        <f>INDEX(products!$A$1:$G$49, MATCH(orders!$D681, products!$A$1:$A$49,0), MATCH(orders!I$1,products!$A$1:$G$1,0))</f>
        <v>Rob</v>
      </c>
      <c r="J681" t="str">
        <f>INDEX(products!$A$1:$G$49, MATCH(orders!$D681, products!$A$1:$A$49,0), MATCH(orders!J$1,products!$A$1:$G$1,0))</f>
        <v>L</v>
      </c>
      <c r="K681" s="5">
        <f>INDEX(products!$A$1:$G$49, MATCH(orders!$D681, products!$A$1:$A$49,0), MATCH(orders!K$1,products!$A$1:$G$1,0))</f>
        <v>2.5</v>
      </c>
      <c r="L681" s="6">
        <f>INDEX(products!$A$1:$G$49, MATCH(orders!$D681, products!$A$1:$A$49,0), 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IF(_xlfn.XLOOKUP(C682,customers!$A$1:$A$1001,customers!$C681:$C1681,,0)=0,"",_xlfn.XLOOKUP(C682,customers!$A$1:$A$1001,customers!$C681:$C1681,,0))</f>
        <v/>
      </c>
      <c r="H682" s="2" t="str">
        <f>_xlfn.XLOOKUP(orders!C682,customers!$A$1:$A$1001,customers!$G$1:$G$1001,,0)</f>
        <v>United States</v>
      </c>
      <c r="I682" t="str">
        <f>INDEX(products!$A$1:$G$49, MATCH(orders!$D682, products!$A$1:$A$49,0), MATCH(orders!I$1,products!$A$1:$G$1,0))</f>
        <v>Ara</v>
      </c>
      <c r="J682" t="str">
        <f>INDEX(products!$A$1:$G$49, MATCH(orders!$D682, products!$A$1:$A$49,0), MATCH(orders!J$1,products!$A$1:$G$1,0))</f>
        <v>M</v>
      </c>
      <c r="K682" s="5">
        <f>INDEX(products!$A$1:$G$49, MATCH(orders!$D682, products!$A$1:$A$49,0), MATCH(orders!K$1,products!$A$1:$G$1,0))</f>
        <v>1</v>
      </c>
      <c r="L682" s="6">
        <f>INDEX(products!$A$1:$G$49, MATCH(orders!$D682, products!$A$1:$A$49,0), 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IF(_xlfn.XLOOKUP(C683,customers!$A$1:$A$1001,customers!$C682:$C1682,,0)=0,"",_xlfn.XLOOKUP(C683,customers!$A$1:$A$1001,customers!$C682:$C1682,,0))</f>
        <v/>
      </c>
      <c r="H683" s="2" t="str">
        <f>_xlfn.XLOOKUP(orders!C683,customers!$A$1:$A$1001,customers!$G$1:$G$1001,,0)</f>
        <v>United Kingdom</v>
      </c>
      <c r="I683" t="str">
        <f>INDEX(products!$A$1:$G$49, MATCH(orders!$D683, products!$A$1:$A$49,0), MATCH(orders!I$1,products!$A$1:$G$1,0))</f>
        <v>Lib</v>
      </c>
      <c r="J683" t="str">
        <f>INDEX(products!$A$1:$G$49, MATCH(orders!$D683, products!$A$1:$A$49,0), MATCH(orders!J$1,products!$A$1:$G$1,0))</f>
        <v>L</v>
      </c>
      <c r="K683" s="5">
        <f>INDEX(products!$A$1:$G$49, MATCH(orders!$D683, products!$A$1:$A$49,0), MATCH(orders!K$1,products!$A$1:$G$1,0))</f>
        <v>0.2</v>
      </c>
      <c r="L683" s="6">
        <f>INDEX(products!$A$1:$G$49, MATCH(orders!$D683, products!$A$1:$A$49,0), 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IF(_xlfn.XLOOKUP(C684,customers!$A$1:$A$1001,customers!$C683:$C1683,,0)=0,"",_xlfn.XLOOKUP(C684,customers!$A$1:$A$1001,customers!$C683:$C1683,,0))</f>
        <v/>
      </c>
      <c r="H684" s="2" t="str">
        <f>_xlfn.XLOOKUP(orders!C684,customers!$A$1:$A$1001,customers!$G$1:$G$1001,,0)</f>
        <v>United States</v>
      </c>
      <c r="I684" t="str">
        <f>INDEX(products!$A$1:$G$49, MATCH(orders!$D684, products!$A$1:$A$49,0), MATCH(orders!I$1,products!$A$1:$G$1,0))</f>
        <v>Exc</v>
      </c>
      <c r="J684" t="str">
        <f>INDEX(products!$A$1:$G$49, MATCH(orders!$D684, products!$A$1:$A$49,0), MATCH(orders!J$1,products!$A$1:$G$1,0))</f>
        <v>M</v>
      </c>
      <c r="K684" s="5">
        <f>INDEX(products!$A$1:$G$49, MATCH(orders!$D684, products!$A$1:$A$49,0), MATCH(orders!K$1,products!$A$1:$G$1,0))</f>
        <v>0.2</v>
      </c>
      <c r="L684" s="6">
        <f>INDEX(products!$A$1:$G$49, MATCH(orders!$D684, products!$A$1:$A$49,0), 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IF(_xlfn.XLOOKUP(C685,customers!$A$1:$A$1001,customers!$C684:$C1684,,0)=0,"",_xlfn.XLOOKUP(C685,customers!$A$1:$A$1001,customers!$C684:$C1684,,0))</f>
        <v/>
      </c>
      <c r="H685" s="2" t="str">
        <f>_xlfn.XLOOKUP(orders!C685,customers!$A$1:$A$1001,customers!$G$1:$G$1001,,0)</f>
        <v>United States</v>
      </c>
      <c r="I685" t="str">
        <f>INDEX(products!$A$1:$G$49, MATCH(orders!$D685, products!$A$1:$A$49,0), MATCH(orders!I$1,products!$A$1:$G$1,0))</f>
        <v>Lib</v>
      </c>
      <c r="J685" t="str">
        <f>INDEX(products!$A$1:$G$49, MATCH(orders!$D685, products!$A$1:$A$49,0), MATCH(orders!J$1,products!$A$1:$G$1,0))</f>
        <v>D</v>
      </c>
      <c r="K685" s="5">
        <f>INDEX(products!$A$1:$G$49, MATCH(orders!$D685, products!$A$1:$A$49,0), MATCH(orders!K$1,products!$A$1:$G$1,0))</f>
        <v>0.5</v>
      </c>
      <c r="L685" s="6">
        <f>INDEX(products!$A$1:$G$49, MATCH(orders!$D685, products!$A$1:$A$49,0), 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IF(_xlfn.XLOOKUP(C686,customers!$A$1:$A$1001,customers!$C685:$C1685,,0)=0,"",_xlfn.XLOOKUP(C686,customers!$A$1:$A$1001,customers!$C685:$C1685,,0))</f>
        <v/>
      </c>
      <c r="H686" s="2" t="str">
        <f>_xlfn.XLOOKUP(orders!C686,customers!$A$1:$A$1001,customers!$G$1:$G$1001,,0)</f>
        <v>United States</v>
      </c>
      <c r="I686" t="str">
        <f>INDEX(products!$A$1:$G$49, MATCH(orders!$D686, products!$A$1:$A$49,0), MATCH(orders!I$1,products!$A$1:$G$1,0))</f>
        <v>Rob</v>
      </c>
      <c r="J686" t="str">
        <f>INDEX(products!$A$1:$G$49, MATCH(orders!$D686, products!$A$1:$A$49,0), MATCH(orders!J$1,products!$A$1:$G$1,0))</f>
        <v>L</v>
      </c>
      <c r="K686" s="5">
        <f>INDEX(products!$A$1:$G$49, MATCH(orders!$D686, products!$A$1:$A$49,0), MATCH(orders!K$1,products!$A$1:$G$1,0))</f>
        <v>1</v>
      </c>
      <c r="L686" s="6">
        <f>INDEX(products!$A$1:$G$49, MATCH(orders!$D686, products!$A$1:$A$49,0), 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IF(_xlfn.XLOOKUP(C687,customers!$A$1:$A$1001,customers!$C686:$C1686,,0)=0,"",_xlfn.XLOOKUP(C687,customers!$A$1:$A$1001,customers!$C686:$C1686,,0))</f>
        <v/>
      </c>
      <c r="H687" s="2" t="str">
        <f>_xlfn.XLOOKUP(orders!C687,customers!$A$1:$A$1001,customers!$G$1:$G$1001,,0)</f>
        <v>United States</v>
      </c>
      <c r="I687" t="str">
        <f>INDEX(products!$A$1:$G$49, MATCH(orders!$D687, products!$A$1:$A$49,0), MATCH(orders!I$1,products!$A$1:$G$1,0))</f>
        <v>Lib</v>
      </c>
      <c r="J687" t="str">
        <f>INDEX(products!$A$1:$G$49, MATCH(orders!$D687, products!$A$1:$A$49,0), MATCH(orders!J$1,products!$A$1:$G$1,0))</f>
        <v>L</v>
      </c>
      <c r="K687" s="5">
        <f>INDEX(products!$A$1:$G$49, MATCH(orders!$D687, products!$A$1:$A$49,0), MATCH(orders!K$1,products!$A$1:$G$1,0))</f>
        <v>2.5</v>
      </c>
      <c r="L687" s="6">
        <f>INDEX(products!$A$1:$G$49, MATCH(orders!$D687, products!$A$1:$A$49,0), 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IF(_xlfn.XLOOKUP(C688,customers!$A$1:$A$1001,customers!$C687:$C1687,,0)=0,"",_xlfn.XLOOKUP(C688,customers!$A$1:$A$1001,customers!$C687:$C1687,,0))</f>
        <v/>
      </c>
      <c r="H688" s="2" t="str">
        <f>_xlfn.XLOOKUP(orders!C688,customers!$A$1:$A$1001,customers!$G$1:$G$1001,,0)</f>
        <v>United States</v>
      </c>
      <c r="I688" t="str">
        <f>INDEX(products!$A$1:$G$49, MATCH(orders!$D688, products!$A$1:$A$49,0), MATCH(orders!I$1,products!$A$1:$G$1,0))</f>
        <v>Rob</v>
      </c>
      <c r="J688" t="str">
        <f>INDEX(products!$A$1:$G$49, MATCH(orders!$D688, products!$A$1:$A$49,0), MATCH(orders!J$1,products!$A$1:$G$1,0))</f>
        <v>D</v>
      </c>
      <c r="K688" s="5">
        <f>INDEX(products!$A$1:$G$49, MATCH(orders!$D688, products!$A$1:$A$49,0), MATCH(orders!K$1,products!$A$1:$G$1,0))</f>
        <v>0.2</v>
      </c>
      <c r="L688" s="6">
        <f>INDEX(products!$A$1:$G$49, MATCH(orders!$D688, products!$A$1:$A$49,0), 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IF(_xlfn.XLOOKUP(C689,customers!$A$1:$A$1001,customers!$C688:$C1688,,0)=0,"",_xlfn.XLOOKUP(C689,customers!$A$1:$A$1001,customers!$C688:$C1688,,0))</f>
        <v/>
      </c>
      <c r="H689" s="2" t="str">
        <f>_xlfn.XLOOKUP(orders!C689,customers!$A$1:$A$1001,customers!$G$1:$G$1001,,0)</f>
        <v>United States</v>
      </c>
      <c r="I689" t="str">
        <f>INDEX(products!$A$1:$G$49, MATCH(orders!$D689, products!$A$1:$A$49,0), MATCH(orders!I$1,products!$A$1:$G$1,0))</f>
        <v>Exc</v>
      </c>
      <c r="J689" t="str">
        <f>INDEX(products!$A$1:$G$49, MATCH(orders!$D689, products!$A$1:$A$49,0), MATCH(orders!J$1,products!$A$1:$G$1,0))</f>
        <v>M</v>
      </c>
      <c r="K689" s="5">
        <f>INDEX(products!$A$1:$G$49, MATCH(orders!$D689, products!$A$1:$A$49,0), MATCH(orders!K$1,products!$A$1:$G$1,0))</f>
        <v>0.5</v>
      </c>
      <c r="L689" s="6">
        <f>INDEX(products!$A$1:$G$49, MATCH(orders!$D689, products!$A$1:$A$49,0), 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IF(_xlfn.XLOOKUP(C690,customers!$A$1:$A$1001,customers!$C689:$C1689,,0)=0,"",_xlfn.XLOOKUP(C690,customers!$A$1:$A$1001,customers!$C689:$C1689,,0))</f>
        <v/>
      </c>
      <c r="H690" s="2" t="str">
        <f>_xlfn.XLOOKUP(orders!C690,customers!$A$1:$A$1001,customers!$G$1:$G$1001,,0)</f>
        <v>Ireland</v>
      </c>
      <c r="I690" t="str">
        <f>INDEX(products!$A$1:$G$49, MATCH(orders!$D690, products!$A$1:$A$49,0), MATCH(orders!I$1,products!$A$1:$G$1,0))</f>
        <v>Ara</v>
      </c>
      <c r="J690" t="str">
        <f>INDEX(products!$A$1:$G$49, MATCH(orders!$D690, products!$A$1:$A$49,0), MATCH(orders!J$1,products!$A$1:$G$1,0))</f>
        <v>L</v>
      </c>
      <c r="K690" s="5">
        <f>INDEX(products!$A$1:$G$49, MATCH(orders!$D690, products!$A$1:$A$49,0), MATCH(orders!K$1,products!$A$1:$G$1,0))</f>
        <v>1</v>
      </c>
      <c r="L690" s="6">
        <f>INDEX(products!$A$1:$G$49, MATCH(orders!$D690, products!$A$1:$A$49,0), 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IF(_xlfn.XLOOKUP(C691,customers!$A$1:$A$1001,customers!$C690:$C1690,,0)=0,"",_xlfn.XLOOKUP(C691,customers!$A$1:$A$1001,customers!$C690:$C1690,,0))</f>
        <v/>
      </c>
      <c r="H691" s="2" t="str">
        <f>_xlfn.XLOOKUP(orders!C691,customers!$A$1:$A$1001,customers!$G$1:$G$1001,,0)</f>
        <v>United States</v>
      </c>
      <c r="I691" t="str">
        <f>INDEX(products!$A$1:$G$49, MATCH(orders!$D691, products!$A$1:$A$49,0), MATCH(orders!I$1,products!$A$1:$G$1,0))</f>
        <v>Ara</v>
      </c>
      <c r="J691" t="str">
        <f>INDEX(products!$A$1:$G$49, MATCH(orders!$D691, products!$A$1:$A$49,0), MATCH(orders!J$1,products!$A$1:$G$1,0))</f>
        <v>M</v>
      </c>
      <c r="K691" s="5">
        <f>INDEX(products!$A$1:$G$49, MATCH(orders!$D691, products!$A$1:$A$49,0), MATCH(orders!K$1,products!$A$1:$G$1,0))</f>
        <v>0.5</v>
      </c>
      <c r="L691" s="6">
        <f>INDEX(products!$A$1:$G$49, MATCH(orders!$D691, products!$A$1:$A$49,0), 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IF(_xlfn.XLOOKUP(C692,customers!$A$1:$A$1001,customers!$C691:$C1691,,0)=0,"",_xlfn.XLOOKUP(C692,customers!$A$1:$A$1001,customers!$C691:$C1691,,0))</f>
        <v/>
      </c>
      <c r="H692" s="2" t="str">
        <f>_xlfn.XLOOKUP(orders!C692,customers!$A$1:$A$1001,customers!$G$1:$G$1001,,0)</f>
        <v>United States</v>
      </c>
      <c r="I692" t="str">
        <f>INDEX(products!$A$1:$G$49, MATCH(orders!$D692, products!$A$1:$A$49,0), MATCH(orders!I$1,products!$A$1:$G$1,0))</f>
        <v>Lib</v>
      </c>
      <c r="J692" t="str">
        <f>INDEX(products!$A$1:$G$49, MATCH(orders!$D692, products!$A$1:$A$49,0), MATCH(orders!J$1,products!$A$1:$G$1,0))</f>
        <v>D</v>
      </c>
      <c r="K692" s="5">
        <f>INDEX(products!$A$1:$G$49, MATCH(orders!$D692, products!$A$1:$A$49,0), MATCH(orders!K$1,products!$A$1:$G$1,0))</f>
        <v>2.5</v>
      </c>
      <c r="L692" s="6">
        <f>INDEX(products!$A$1:$G$49, MATCH(orders!$D692, products!$A$1:$A$49,0), 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IF(_xlfn.XLOOKUP(C693,customers!$A$1:$A$1001,customers!$C692:$C1692,,0)=0,"",_xlfn.XLOOKUP(C693,customers!$A$1:$A$1001,customers!$C692:$C1692,,0))</f>
        <v/>
      </c>
      <c r="H693" s="2" t="str">
        <f>_xlfn.XLOOKUP(orders!C693,customers!$A$1:$A$1001,customers!$G$1:$G$1001,,0)</f>
        <v>Ireland</v>
      </c>
      <c r="I693" t="str">
        <f>INDEX(products!$A$1:$G$49, MATCH(orders!$D693, products!$A$1:$A$49,0), MATCH(orders!I$1,products!$A$1:$G$1,0))</f>
        <v>Ara</v>
      </c>
      <c r="J693" t="str">
        <f>INDEX(products!$A$1:$G$49, MATCH(orders!$D693, products!$A$1:$A$49,0), MATCH(orders!J$1,products!$A$1:$G$1,0))</f>
        <v>M</v>
      </c>
      <c r="K693" s="5">
        <f>INDEX(products!$A$1:$G$49, MATCH(orders!$D693, products!$A$1:$A$49,0), MATCH(orders!K$1,products!$A$1:$G$1,0))</f>
        <v>1</v>
      </c>
      <c r="L693" s="6">
        <f>INDEX(products!$A$1:$G$49, MATCH(orders!$D693, products!$A$1:$A$49,0), 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IF(_xlfn.XLOOKUP(C694,customers!$A$1:$A$1001,customers!$C693:$C1693,,0)=0,"",_xlfn.XLOOKUP(C694,customers!$A$1:$A$1001,customers!$C693:$C1693,,0))</f>
        <v/>
      </c>
      <c r="H694" s="2" t="str">
        <f>_xlfn.XLOOKUP(orders!C694,customers!$A$1:$A$1001,customers!$G$1:$G$1001,,0)</f>
        <v>United States</v>
      </c>
      <c r="I694" t="str">
        <f>INDEX(products!$A$1:$G$49, MATCH(orders!$D694, products!$A$1:$A$49,0), MATCH(orders!I$1,products!$A$1:$G$1,0))</f>
        <v>Lib</v>
      </c>
      <c r="J694" t="str">
        <f>INDEX(products!$A$1:$G$49, MATCH(orders!$D694, products!$A$1:$A$49,0), MATCH(orders!J$1,products!$A$1:$G$1,0))</f>
        <v>D</v>
      </c>
      <c r="K694" s="5">
        <f>INDEX(products!$A$1:$G$49, MATCH(orders!$D694, products!$A$1:$A$49,0), MATCH(orders!K$1,products!$A$1:$G$1,0))</f>
        <v>1</v>
      </c>
      <c r="L694" s="6">
        <f>INDEX(products!$A$1:$G$49, MATCH(orders!$D694, products!$A$1:$A$49,0), 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IF(_xlfn.XLOOKUP(C695,customers!$A$1:$A$1001,customers!$C694:$C1694,,0)=0,"",_xlfn.XLOOKUP(C695,customers!$A$1:$A$1001,customers!$C694:$C1694,,0))</f>
        <v/>
      </c>
      <c r="H695" s="2" t="str">
        <f>_xlfn.XLOOKUP(orders!C695,customers!$A$1:$A$1001,customers!$G$1:$G$1001,,0)</f>
        <v>United States</v>
      </c>
      <c r="I695" t="str">
        <f>INDEX(products!$A$1:$G$49, MATCH(orders!$D695, products!$A$1:$A$49,0), MATCH(orders!I$1,products!$A$1:$G$1,0))</f>
        <v>Ara</v>
      </c>
      <c r="J695" t="str">
        <f>INDEX(products!$A$1:$G$49, MATCH(orders!$D695, products!$A$1:$A$49,0), MATCH(orders!J$1,products!$A$1:$G$1,0))</f>
        <v>M</v>
      </c>
      <c r="K695" s="5">
        <f>INDEX(products!$A$1:$G$49, MATCH(orders!$D695, products!$A$1:$A$49,0), MATCH(orders!K$1,products!$A$1:$G$1,0))</f>
        <v>2.5</v>
      </c>
      <c r="L695" s="6">
        <f>INDEX(products!$A$1:$G$49, MATCH(orders!$D695, products!$A$1:$A$49,0), 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IF(_xlfn.XLOOKUP(C696,customers!$A$1:$A$1001,customers!$C695:$C1695,,0)=0,"",_xlfn.XLOOKUP(C696,customers!$A$1:$A$1001,customers!$C695:$C1695,,0))</f>
        <v/>
      </c>
      <c r="H696" s="2" t="str">
        <f>_xlfn.XLOOKUP(orders!C696,customers!$A$1:$A$1001,customers!$G$1:$G$1001,,0)</f>
        <v>United States</v>
      </c>
      <c r="I696" t="str">
        <f>INDEX(products!$A$1:$G$49, MATCH(orders!$D696, products!$A$1:$A$49,0), MATCH(orders!I$1,products!$A$1:$G$1,0))</f>
        <v>Exc</v>
      </c>
      <c r="J696" t="str">
        <f>INDEX(products!$A$1:$G$49, MATCH(orders!$D696, products!$A$1:$A$49,0), MATCH(orders!J$1,products!$A$1:$G$1,0))</f>
        <v>D</v>
      </c>
      <c r="K696" s="5">
        <f>INDEX(products!$A$1:$G$49, MATCH(orders!$D696, products!$A$1:$A$49,0), MATCH(orders!K$1,products!$A$1:$G$1,0))</f>
        <v>0.5</v>
      </c>
      <c r="L696" s="6">
        <f>INDEX(products!$A$1:$G$49, MATCH(orders!$D696, products!$A$1:$A$49,0), 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IF(_xlfn.XLOOKUP(C697,customers!$A$1:$A$1001,customers!$C696:$C1696,,0)=0,"",_xlfn.XLOOKUP(C697,customers!$A$1:$A$1001,customers!$C696:$C1696,,0))</f>
        <v/>
      </c>
      <c r="H697" s="2" t="str">
        <f>_xlfn.XLOOKUP(orders!C697,customers!$A$1:$A$1001,customers!$G$1:$G$1001,,0)</f>
        <v>United States</v>
      </c>
      <c r="I697" t="str">
        <f>INDEX(products!$A$1:$G$49, MATCH(orders!$D697, products!$A$1:$A$49,0), MATCH(orders!I$1,products!$A$1:$G$1,0))</f>
        <v>Lib</v>
      </c>
      <c r="J697" t="str">
        <f>INDEX(products!$A$1:$G$49, MATCH(orders!$D697, products!$A$1:$A$49,0), MATCH(orders!J$1,products!$A$1:$G$1,0))</f>
        <v>L</v>
      </c>
      <c r="K697" s="5">
        <f>INDEX(products!$A$1:$G$49, MATCH(orders!$D697, products!$A$1:$A$49,0), MATCH(orders!K$1,products!$A$1:$G$1,0))</f>
        <v>2.5</v>
      </c>
      <c r="L697" s="6">
        <f>INDEX(products!$A$1:$G$49, MATCH(orders!$D697, products!$A$1:$A$49,0), 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IF(_xlfn.XLOOKUP(C698,customers!$A$1:$A$1001,customers!$C697:$C1697,,0)=0,"",_xlfn.XLOOKUP(C698,customers!$A$1:$A$1001,customers!$C697:$C1697,,0))</f>
        <v/>
      </c>
      <c r="H698" s="2" t="str">
        <f>_xlfn.XLOOKUP(orders!C698,customers!$A$1:$A$1001,customers!$G$1:$G$1001,,0)</f>
        <v>United States</v>
      </c>
      <c r="I698" t="str">
        <f>INDEX(products!$A$1:$G$49, MATCH(orders!$D698, products!$A$1:$A$49,0), MATCH(orders!I$1,products!$A$1:$G$1,0))</f>
        <v>Lib</v>
      </c>
      <c r="J698" t="str">
        <f>INDEX(products!$A$1:$G$49, MATCH(orders!$D698, products!$A$1:$A$49,0), MATCH(orders!J$1,products!$A$1:$G$1,0))</f>
        <v>D</v>
      </c>
      <c r="K698" s="5">
        <f>INDEX(products!$A$1:$G$49, MATCH(orders!$D698, products!$A$1:$A$49,0), MATCH(orders!K$1,products!$A$1:$G$1,0))</f>
        <v>0.5</v>
      </c>
      <c r="L698" s="6">
        <f>INDEX(products!$A$1:$G$49, MATCH(orders!$D698, products!$A$1:$A$49,0), 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IF(_xlfn.XLOOKUP(C699,customers!$A$1:$A$1001,customers!$C698:$C1698,,0)=0,"",_xlfn.XLOOKUP(C699,customers!$A$1:$A$1001,customers!$C698:$C1698,,0))</f>
        <v/>
      </c>
      <c r="H699" s="2" t="str">
        <f>_xlfn.XLOOKUP(orders!C699,customers!$A$1:$A$1001,customers!$G$1:$G$1001,,0)</f>
        <v>Ireland</v>
      </c>
      <c r="I699" t="str">
        <f>INDEX(products!$A$1:$G$49, MATCH(orders!$D699, products!$A$1:$A$49,0), MATCH(orders!I$1,products!$A$1:$G$1,0))</f>
        <v>Ara</v>
      </c>
      <c r="J699" t="str">
        <f>INDEX(products!$A$1:$G$49, MATCH(orders!$D699, products!$A$1:$A$49,0), MATCH(orders!J$1,products!$A$1:$G$1,0))</f>
        <v>M</v>
      </c>
      <c r="K699" s="5">
        <f>INDEX(products!$A$1:$G$49, MATCH(orders!$D699, products!$A$1:$A$49,0), MATCH(orders!K$1,products!$A$1:$G$1,0))</f>
        <v>0.5</v>
      </c>
      <c r="L699" s="6">
        <f>INDEX(products!$A$1:$G$49, MATCH(orders!$D699, products!$A$1:$A$49,0), 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IF(_xlfn.XLOOKUP(C700,customers!$A$1:$A$1001,customers!$C699:$C1699,,0)=0,"",_xlfn.XLOOKUP(C700,customers!$A$1:$A$1001,customers!$C699:$C1699,,0))</f>
        <v/>
      </c>
      <c r="H700" s="2" t="str">
        <f>_xlfn.XLOOKUP(orders!C700,customers!$A$1:$A$1001,customers!$G$1:$G$1001,,0)</f>
        <v>Ireland</v>
      </c>
      <c r="I700" t="str">
        <f>INDEX(products!$A$1:$G$49, MATCH(orders!$D700, products!$A$1:$A$49,0), MATCH(orders!I$1,products!$A$1:$G$1,0))</f>
        <v>Lib</v>
      </c>
      <c r="J700" t="str">
        <f>INDEX(products!$A$1:$G$49, MATCH(orders!$D700, products!$A$1:$A$49,0), MATCH(orders!J$1,products!$A$1:$G$1,0))</f>
        <v>D</v>
      </c>
      <c r="K700" s="5">
        <f>INDEX(products!$A$1:$G$49, MATCH(orders!$D700, products!$A$1:$A$49,0), MATCH(orders!K$1,products!$A$1:$G$1,0))</f>
        <v>1</v>
      </c>
      <c r="L700" s="6">
        <f>INDEX(products!$A$1:$G$49, MATCH(orders!$D700, products!$A$1:$A$49,0), 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IF(_xlfn.XLOOKUP(C701,customers!$A$1:$A$1001,customers!$C700:$C1700,,0)=0,"",_xlfn.XLOOKUP(C701,customers!$A$1:$A$1001,customers!$C700:$C1700,,0))</f>
        <v/>
      </c>
      <c r="H701" s="2" t="str">
        <f>_xlfn.XLOOKUP(orders!C701,customers!$A$1:$A$1001,customers!$G$1:$G$1001,,0)</f>
        <v>United States</v>
      </c>
      <c r="I701" t="str">
        <f>INDEX(products!$A$1:$G$49, MATCH(orders!$D701, products!$A$1:$A$49,0), MATCH(orders!I$1,products!$A$1:$G$1,0))</f>
        <v>Ara</v>
      </c>
      <c r="J701" t="str">
        <f>INDEX(products!$A$1:$G$49, MATCH(orders!$D701, products!$A$1:$A$49,0), MATCH(orders!J$1,products!$A$1:$G$1,0))</f>
        <v>D</v>
      </c>
      <c r="K701" s="5">
        <f>INDEX(products!$A$1:$G$49, MATCH(orders!$D701, products!$A$1:$A$49,0), MATCH(orders!K$1,products!$A$1:$G$1,0))</f>
        <v>0.5</v>
      </c>
      <c r="L701" s="6">
        <f>INDEX(products!$A$1:$G$49, MATCH(orders!$D701, products!$A$1:$A$49,0), 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IF(_xlfn.XLOOKUP(C702,customers!$A$1:$A$1001,customers!$C701:$C1701,,0)=0,"",_xlfn.XLOOKUP(C702,customers!$A$1:$A$1001,customers!$C701:$C1701,,0))</f>
        <v/>
      </c>
      <c r="H702" s="2" t="str">
        <f>_xlfn.XLOOKUP(orders!C702,customers!$A$1:$A$1001,customers!$G$1:$G$1001,,0)</f>
        <v>United States</v>
      </c>
      <c r="I702" t="str">
        <f>INDEX(products!$A$1:$G$49, MATCH(orders!$D702, products!$A$1:$A$49,0), MATCH(orders!I$1,products!$A$1:$G$1,0))</f>
        <v>Lib</v>
      </c>
      <c r="J702" t="str">
        <f>INDEX(products!$A$1:$G$49, MATCH(orders!$D702, products!$A$1:$A$49,0), MATCH(orders!J$1,products!$A$1:$G$1,0))</f>
        <v>L</v>
      </c>
      <c r="K702" s="5">
        <f>INDEX(products!$A$1:$G$49, MATCH(orders!$D702, products!$A$1:$A$49,0), MATCH(orders!K$1,products!$A$1:$G$1,0))</f>
        <v>0.5</v>
      </c>
      <c r="L702" s="6">
        <f>INDEX(products!$A$1:$G$49, MATCH(orders!$D702, products!$A$1:$A$49,0), 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IF(_xlfn.XLOOKUP(C703,customers!$A$1:$A$1001,customers!$C702:$C1702,,0)=0,"",_xlfn.XLOOKUP(C703,customers!$A$1:$A$1001,customers!$C702:$C1702,,0))</f>
        <v/>
      </c>
      <c r="H703" s="2" t="str">
        <f>_xlfn.XLOOKUP(orders!C703,customers!$A$1:$A$1001,customers!$G$1:$G$1001,,0)</f>
        <v>Ireland</v>
      </c>
      <c r="I703" t="str">
        <f>INDEX(products!$A$1:$G$49, MATCH(orders!$D703, products!$A$1:$A$49,0), MATCH(orders!I$1,products!$A$1:$G$1,0))</f>
        <v>Ara</v>
      </c>
      <c r="J703" t="str">
        <f>INDEX(products!$A$1:$G$49, MATCH(orders!$D703, products!$A$1:$A$49,0), MATCH(orders!J$1,products!$A$1:$G$1,0))</f>
        <v>D</v>
      </c>
      <c r="K703" s="5">
        <f>INDEX(products!$A$1:$G$49, MATCH(orders!$D703, products!$A$1:$A$49,0), MATCH(orders!K$1,products!$A$1:$G$1,0))</f>
        <v>0.5</v>
      </c>
      <c r="L703" s="6">
        <f>INDEX(products!$A$1:$G$49, MATCH(orders!$D703, products!$A$1:$A$49,0), 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IF(_xlfn.XLOOKUP(C704,customers!$A$1:$A$1001,customers!$C703:$C1703,,0)=0,"",_xlfn.XLOOKUP(C704,customers!$A$1:$A$1001,customers!$C703:$C1703,,0))</f>
        <v/>
      </c>
      <c r="H704" s="2" t="str">
        <f>_xlfn.XLOOKUP(orders!C704,customers!$A$1:$A$1001,customers!$G$1:$G$1001,,0)</f>
        <v>United States</v>
      </c>
      <c r="I704" t="str">
        <f>INDEX(products!$A$1:$G$49, MATCH(orders!$D704, products!$A$1:$A$49,0), MATCH(orders!I$1,products!$A$1:$G$1,0))</f>
        <v>Ara</v>
      </c>
      <c r="J704" t="str">
        <f>INDEX(products!$A$1:$G$49, MATCH(orders!$D704, products!$A$1:$A$49,0), MATCH(orders!J$1,products!$A$1:$G$1,0))</f>
        <v>L</v>
      </c>
      <c r="K704" s="5">
        <f>INDEX(products!$A$1:$G$49, MATCH(orders!$D704, products!$A$1:$A$49,0), MATCH(orders!K$1,products!$A$1:$G$1,0))</f>
        <v>0.5</v>
      </c>
      <c r="L704" s="6">
        <f>INDEX(products!$A$1:$G$49, MATCH(orders!$D704, products!$A$1:$A$49,0), 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IF(_xlfn.XLOOKUP(C705,customers!$A$1:$A$1001,customers!$C704:$C1704,,0)=0,"",_xlfn.XLOOKUP(C705,customers!$A$1:$A$1001,customers!$C704:$C1704,,0))</f>
        <v/>
      </c>
      <c r="H705" s="2" t="str">
        <f>_xlfn.XLOOKUP(orders!C705,customers!$A$1:$A$1001,customers!$G$1:$G$1001,,0)</f>
        <v>Ireland</v>
      </c>
      <c r="I705" t="str">
        <f>INDEX(products!$A$1:$G$49, MATCH(orders!$D705, products!$A$1:$A$49,0), MATCH(orders!I$1,products!$A$1:$G$1,0))</f>
        <v>Lib</v>
      </c>
      <c r="J705" t="str">
        <f>INDEX(products!$A$1:$G$49, MATCH(orders!$D705, products!$A$1:$A$49,0), MATCH(orders!J$1,products!$A$1:$G$1,0))</f>
        <v>D</v>
      </c>
      <c r="K705" s="5">
        <f>INDEX(products!$A$1:$G$49, MATCH(orders!$D705, products!$A$1:$A$49,0), MATCH(orders!K$1,products!$A$1:$G$1,0))</f>
        <v>2.5</v>
      </c>
      <c r="L705" s="6">
        <f>INDEX(products!$A$1:$G$49, MATCH(orders!$D705, products!$A$1:$A$49,0), 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IF(_xlfn.XLOOKUP(C706,customers!$A$1:$A$1001,customers!$C705:$C1705,,0)=0,"",_xlfn.XLOOKUP(C706,customers!$A$1:$A$1001,customers!$C705:$C1705,,0))</f>
        <v/>
      </c>
      <c r="H706" s="2" t="str">
        <f>_xlfn.XLOOKUP(orders!C706,customers!$A$1:$A$1001,customers!$G$1:$G$1001,,0)</f>
        <v>United States</v>
      </c>
      <c r="I706" t="str">
        <f>INDEX(products!$A$1:$G$49, MATCH(orders!$D706, products!$A$1:$A$49,0), MATCH(orders!I$1,products!$A$1:$G$1,0))</f>
        <v>Exc</v>
      </c>
      <c r="J706" t="str">
        <f>INDEX(products!$A$1:$G$49, MATCH(orders!$D706, products!$A$1:$A$49,0), MATCH(orders!J$1,products!$A$1:$G$1,0))</f>
        <v>D</v>
      </c>
      <c r="K706" s="5">
        <f>INDEX(products!$A$1:$G$49, MATCH(orders!$D706, products!$A$1:$A$49,0), MATCH(orders!K$1,products!$A$1:$G$1,0))</f>
        <v>0.2</v>
      </c>
      <c r="L706" s="6">
        <f>INDEX(products!$A$1:$G$49, MATCH(orders!$D706, products!$A$1:$A$49,0), 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IF(_xlfn.XLOOKUP(C707,customers!$A$1:$A$1001,customers!$C706:$C1706,,0)=0,"",_xlfn.XLOOKUP(C707,customers!$A$1:$A$1001,customers!$C706:$C1706,,0))</f>
        <v/>
      </c>
      <c r="H707" s="2" t="str">
        <f>_xlfn.XLOOKUP(orders!C707,customers!$A$1:$A$1001,customers!$G$1:$G$1001,,0)</f>
        <v>United States</v>
      </c>
      <c r="I707" t="str">
        <f>INDEX(products!$A$1:$G$49, MATCH(orders!$D707, products!$A$1:$A$49,0), MATCH(orders!I$1,products!$A$1:$G$1,0))</f>
        <v>Exc</v>
      </c>
      <c r="J707" t="str">
        <f>INDEX(products!$A$1:$G$49, MATCH(orders!$D707, products!$A$1:$A$49,0), MATCH(orders!J$1,products!$A$1:$G$1,0))</f>
        <v>L</v>
      </c>
      <c r="K707" s="5">
        <f>INDEX(products!$A$1:$G$49, MATCH(orders!$D707, products!$A$1:$A$49,0), MATCH(orders!K$1,products!$A$1:$G$1,0))</f>
        <v>0.5</v>
      </c>
      <c r="L707" s="6">
        <f>INDEX(products!$A$1:$G$49, MATCH(orders!$D707, products!$A$1:$A$49,0), 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IF(_xlfn.XLOOKUP(C708,customers!$A$1:$A$1001,customers!$C707:$C1707,,0)=0,"",_xlfn.XLOOKUP(C708,customers!$A$1:$A$1001,customers!$C707:$C1707,,0))</f>
        <v/>
      </c>
      <c r="H708" s="2" t="str">
        <f>_xlfn.XLOOKUP(orders!C708,customers!$A$1:$A$1001,customers!$G$1:$G$1001,,0)</f>
        <v>United States</v>
      </c>
      <c r="I708" t="str">
        <f>INDEX(products!$A$1:$G$49, MATCH(orders!$D708, products!$A$1:$A$49,0), MATCH(orders!I$1,products!$A$1:$G$1,0))</f>
        <v>Exc</v>
      </c>
      <c r="J708" t="str">
        <f>INDEX(products!$A$1:$G$49, MATCH(orders!$D708, products!$A$1:$A$49,0), MATCH(orders!J$1,products!$A$1:$G$1,0))</f>
        <v>M</v>
      </c>
      <c r="K708" s="5">
        <f>INDEX(products!$A$1:$G$49, MATCH(orders!$D708, products!$A$1:$A$49,0), MATCH(orders!K$1,products!$A$1:$G$1,0))</f>
        <v>0.2</v>
      </c>
      <c r="L708" s="6">
        <f>INDEX(products!$A$1:$G$49, MATCH(orders!$D708, products!$A$1:$A$49,0), 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IF(_xlfn.XLOOKUP(C709,customers!$A$1:$A$1001,customers!$C708:$C1708,,0)=0,"",_xlfn.XLOOKUP(C709,customers!$A$1:$A$1001,customers!$C708:$C1708,,0))</f>
        <v/>
      </c>
      <c r="H709" s="2" t="str">
        <f>_xlfn.XLOOKUP(orders!C709,customers!$A$1:$A$1001,customers!$G$1:$G$1001,,0)</f>
        <v>Ireland</v>
      </c>
      <c r="I709" t="str">
        <f>INDEX(products!$A$1:$G$49, MATCH(orders!$D709, products!$A$1:$A$49,0), MATCH(orders!I$1,products!$A$1:$G$1,0))</f>
        <v>Lib</v>
      </c>
      <c r="J709" t="str">
        <f>INDEX(products!$A$1:$G$49, MATCH(orders!$D709, products!$A$1:$A$49,0), MATCH(orders!J$1,products!$A$1:$G$1,0))</f>
        <v>D</v>
      </c>
      <c r="K709" s="5">
        <f>INDEX(products!$A$1:$G$49, MATCH(orders!$D709, products!$A$1:$A$49,0), MATCH(orders!K$1,products!$A$1:$G$1,0))</f>
        <v>1</v>
      </c>
      <c r="L709" s="6">
        <f>INDEX(products!$A$1:$G$49, MATCH(orders!$D709, products!$A$1:$A$49,0), 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IF(_xlfn.XLOOKUP(C710,customers!$A$1:$A$1001,customers!$C709:$C1709,,0)=0,"",_xlfn.XLOOKUP(C710,customers!$A$1:$A$1001,customers!$C709:$C1709,,0))</f>
        <v/>
      </c>
      <c r="H710" s="2" t="str">
        <f>_xlfn.XLOOKUP(orders!C710,customers!$A$1:$A$1001,customers!$G$1:$G$1001,,0)</f>
        <v>United States</v>
      </c>
      <c r="I710" t="str">
        <f>INDEX(products!$A$1:$G$49, MATCH(orders!$D710, products!$A$1:$A$49,0), MATCH(orders!I$1,products!$A$1:$G$1,0))</f>
        <v>Ara</v>
      </c>
      <c r="J710" t="str">
        <f>INDEX(products!$A$1:$G$49, MATCH(orders!$D710, products!$A$1:$A$49,0), MATCH(orders!J$1,products!$A$1:$G$1,0))</f>
        <v>M</v>
      </c>
      <c r="K710" s="5">
        <f>INDEX(products!$A$1:$G$49, MATCH(orders!$D710, products!$A$1:$A$49,0), MATCH(orders!K$1,products!$A$1:$G$1,0))</f>
        <v>0.5</v>
      </c>
      <c r="L710" s="6">
        <f>INDEX(products!$A$1:$G$49, MATCH(orders!$D710, products!$A$1:$A$49,0), 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IF(_xlfn.XLOOKUP(C711,customers!$A$1:$A$1001,customers!$C710:$C1710,,0)=0,"",_xlfn.XLOOKUP(C711,customers!$A$1:$A$1001,customers!$C710:$C1710,,0))</f>
        <v/>
      </c>
      <c r="H711" s="2" t="str">
        <f>_xlfn.XLOOKUP(orders!C711,customers!$A$1:$A$1001,customers!$G$1:$G$1001,,0)</f>
        <v>United States</v>
      </c>
      <c r="I711" t="str">
        <f>INDEX(products!$A$1:$G$49, MATCH(orders!$D711, products!$A$1:$A$49,0), MATCH(orders!I$1,products!$A$1:$G$1,0))</f>
        <v>Exc</v>
      </c>
      <c r="J711" t="str">
        <f>INDEX(products!$A$1:$G$49, MATCH(orders!$D711, products!$A$1:$A$49,0), MATCH(orders!J$1,products!$A$1:$G$1,0))</f>
        <v>L</v>
      </c>
      <c r="K711" s="5">
        <f>INDEX(products!$A$1:$G$49, MATCH(orders!$D711, products!$A$1:$A$49,0), MATCH(orders!K$1,products!$A$1:$G$1,0))</f>
        <v>0.5</v>
      </c>
      <c r="L711" s="6">
        <f>INDEX(products!$A$1:$G$49, MATCH(orders!$D711, products!$A$1:$A$49,0), 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IF(_xlfn.XLOOKUP(C712,customers!$A$1:$A$1001,customers!$C711:$C1711,,0)=0,"",_xlfn.XLOOKUP(C712,customers!$A$1:$A$1001,customers!$C711:$C1711,,0))</f>
        <v/>
      </c>
      <c r="H712" s="2" t="str">
        <f>_xlfn.XLOOKUP(orders!C712,customers!$A$1:$A$1001,customers!$G$1:$G$1001,,0)</f>
        <v>United States</v>
      </c>
      <c r="I712" t="str">
        <f>INDEX(products!$A$1:$G$49, MATCH(orders!$D712, products!$A$1:$A$49,0), MATCH(orders!I$1,products!$A$1:$G$1,0))</f>
        <v>Exc</v>
      </c>
      <c r="J712" t="str">
        <f>INDEX(products!$A$1:$G$49, MATCH(orders!$D712, products!$A$1:$A$49,0), MATCH(orders!J$1,products!$A$1:$G$1,0))</f>
        <v>M</v>
      </c>
      <c r="K712" s="5">
        <f>INDEX(products!$A$1:$G$49, MATCH(orders!$D712, products!$A$1:$A$49,0), MATCH(orders!K$1,products!$A$1:$G$1,0))</f>
        <v>0.5</v>
      </c>
      <c r="L712" s="6">
        <f>INDEX(products!$A$1:$G$49, MATCH(orders!$D712, products!$A$1:$A$49,0), 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IF(_xlfn.XLOOKUP(C713,customers!$A$1:$A$1001,customers!$C712:$C1712,,0)=0,"",_xlfn.XLOOKUP(C713,customers!$A$1:$A$1001,customers!$C712:$C1712,,0))</f>
        <v/>
      </c>
      <c r="H713" s="2" t="str">
        <f>_xlfn.XLOOKUP(orders!C713,customers!$A$1:$A$1001,customers!$G$1:$G$1001,,0)</f>
        <v>United States</v>
      </c>
      <c r="I713" t="str">
        <f>INDEX(products!$A$1:$G$49, MATCH(orders!$D713, products!$A$1:$A$49,0), MATCH(orders!I$1,products!$A$1:$G$1,0))</f>
        <v>Rob</v>
      </c>
      <c r="J713" t="str">
        <f>INDEX(products!$A$1:$G$49, MATCH(orders!$D713, products!$A$1:$A$49,0), MATCH(orders!J$1,products!$A$1:$G$1,0))</f>
        <v>M</v>
      </c>
      <c r="K713" s="5">
        <f>INDEX(products!$A$1:$G$49, MATCH(orders!$D713, products!$A$1:$A$49,0), MATCH(orders!K$1,products!$A$1:$G$1,0))</f>
        <v>0.2</v>
      </c>
      <c r="L713" s="6">
        <f>INDEX(products!$A$1:$G$49, MATCH(orders!$D713, products!$A$1:$A$49,0), 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IF(_xlfn.XLOOKUP(C714,customers!$A$1:$A$1001,customers!$C713:$C1713,,0)=0,"",_xlfn.XLOOKUP(C714,customers!$A$1:$A$1001,customers!$C713:$C1713,,0))</f>
        <v/>
      </c>
      <c r="H714" s="2" t="str">
        <f>_xlfn.XLOOKUP(orders!C714,customers!$A$1:$A$1001,customers!$G$1:$G$1001,,0)</f>
        <v>United Kingdom</v>
      </c>
      <c r="I714" t="str">
        <f>INDEX(products!$A$1:$G$49, MATCH(orders!$D714, products!$A$1:$A$49,0), MATCH(orders!I$1,products!$A$1:$G$1,0))</f>
        <v>Exc</v>
      </c>
      <c r="J714" t="str">
        <f>INDEX(products!$A$1:$G$49, MATCH(orders!$D714, products!$A$1:$A$49,0), MATCH(orders!J$1,products!$A$1:$G$1,0))</f>
        <v>M</v>
      </c>
      <c r="K714" s="5">
        <f>INDEX(products!$A$1:$G$49, MATCH(orders!$D714, products!$A$1:$A$49,0), MATCH(orders!K$1,products!$A$1:$G$1,0))</f>
        <v>0.5</v>
      </c>
      <c r="L714" s="6">
        <f>INDEX(products!$A$1:$G$49, MATCH(orders!$D714, products!$A$1:$A$49,0), 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IF(_xlfn.XLOOKUP(C715,customers!$A$1:$A$1001,customers!$C714:$C1714,,0)=0,"",_xlfn.XLOOKUP(C715,customers!$A$1:$A$1001,customers!$C714:$C1714,,0))</f>
        <v/>
      </c>
      <c r="H715" s="2" t="str">
        <f>_xlfn.XLOOKUP(orders!C715,customers!$A$1:$A$1001,customers!$G$1:$G$1001,,0)</f>
        <v>United States</v>
      </c>
      <c r="I715" t="str">
        <f>INDEX(products!$A$1:$G$49, MATCH(orders!$D715, products!$A$1:$A$49,0), MATCH(orders!I$1,products!$A$1:$G$1,0))</f>
        <v>Rob</v>
      </c>
      <c r="J715" t="str">
        <f>INDEX(products!$A$1:$G$49, MATCH(orders!$D715, products!$A$1:$A$49,0), MATCH(orders!J$1,products!$A$1:$G$1,0))</f>
        <v>M</v>
      </c>
      <c r="K715" s="5">
        <f>INDEX(products!$A$1:$G$49, MATCH(orders!$D715, products!$A$1:$A$49,0), MATCH(orders!K$1,products!$A$1:$G$1,0))</f>
        <v>0.2</v>
      </c>
      <c r="L715" s="6">
        <f>INDEX(products!$A$1:$G$49, MATCH(orders!$D715, products!$A$1:$A$49,0), 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IF(_xlfn.XLOOKUP(C716,customers!$A$1:$A$1001,customers!$C715:$C1715,,0)=0,"",_xlfn.XLOOKUP(C716,customers!$A$1:$A$1001,customers!$C715:$C1715,,0))</f>
        <v/>
      </c>
      <c r="H716" s="2" t="str">
        <f>_xlfn.XLOOKUP(orders!C716,customers!$A$1:$A$1001,customers!$G$1:$G$1001,,0)</f>
        <v>Ireland</v>
      </c>
      <c r="I716" t="str">
        <f>INDEX(products!$A$1:$G$49, MATCH(orders!$D716, products!$A$1:$A$49,0), MATCH(orders!I$1,products!$A$1:$G$1,0))</f>
        <v>Exc</v>
      </c>
      <c r="J716" t="str">
        <f>INDEX(products!$A$1:$G$49, MATCH(orders!$D716, products!$A$1:$A$49,0), MATCH(orders!J$1,products!$A$1:$G$1,0))</f>
        <v>D</v>
      </c>
      <c r="K716" s="5">
        <f>INDEX(products!$A$1:$G$49, MATCH(orders!$D716, products!$A$1:$A$49,0), MATCH(orders!K$1,products!$A$1:$G$1,0))</f>
        <v>0.2</v>
      </c>
      <c r="L716" s="6">
        <f>INDEX(products!$A$1:$G$49, MATCH(orders!$D716, products!$A$1:$A$49,0), 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IF(_xlfn.XLOOKUP(C717,customers!$A$1:$A$1001,customers!$C716:$C1716,,0)=0,"",_xlfn.XLOOKUP(C717,customers!$A$1:$A$1001,customers!$C716:$C1716,,0))</f>
        <v/>
      </c>
      <c r="H717" s="2" t="str">
        <f>_xlfn.XLOOKUP(orders!C717,customers!$A$1:$A$1001,customers!$G$1:$G$1001,,0)</f>
        <v>United States</v>
      </c>
      <c r="I717" t="str">
        <f>INDEX(products!$A$1:$G$49, MATCH(orders!$D717, products!$A$1:$A$49,0), MATCH(orders!I$1,products!$A$1:$G$1,0))</f>
        <v>Exc</v>
      </c>
      <c r="J717" t="str">
        <f>INDEX(products!$A$1:$G$49, MATCH(orders!$D717, products!$A$1:$A$49,0), MATCH(orders!J$1,products!$A$1:$G$1,0))</f>
        <v>L</v>
      </c>
      <c r="K717" s="5">
        <f>INDEX(products!$A$1:$G$49, MATCH(orders!$D717, products!$A$1:$A$49,0), MATCH(orders!K$1,products!$A$1:$G$1,0))</f>
        <v>1</v>
      </c>
      <c r="L717" s="6">
        <f>INDEX(products!$A$1:$G$49, MATCH(orders!$D717, products!$A$1:$A$49,0), 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IF(_xlfn.XLOOKUP(C718,customers!$A$1:$A$1001,customers!$C717:$C1717,,0)=0,"",_xlfn.XLOOKUP(C718,customers!$A$1:$A$1001,customers!$C717:$C1717,,0))</f>
        <v/>
      </c>
      <c r="H718" s="2" t="str">
        <f>_xlfn.XLOOKUP(orders!C718,customers!$A$1:$A$1001,customers!$G$1:$G$1001,,0)</f>
        <v>Ireland</v>
      </c>
      <c r="I718" t="str">
        <f>INDEX(products!$A$1:$G$49, MATCH(orders!$D718, products!$A$1:$A$49,0), MATCH(orders!I$1,products!$A$1:$G$1,0))</f>
        <v>Rob</v>
      </c>
      <c r="J718" t="str">
        <f>INDEX(products!$A$1:$G$49, MATCH(orders!$D718, products!$A$1:$A$49,0), MATCH(orders!J$1,products!$A$1:$G$1,0))</f>
        <v>L</v>
      </c>
      <c r="K718" s="5">
        <f>INDEX(products!$A$1:$G$49, MATCH(orders!$D718, products!$A$1:$A$49,0), MATCH(orders!K$1,products!$A$1:$G$1,0))</f>
        <v>1</v>
      </c>
      <c r="L718" s="6">
        <f>INDEX(products!$A$1:$G$49, MATCH(orders!$D718, products!$A$1:$A$49,0), 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IF(_xlfn.XLOOKUP(C719,customers!$A$1:$A$1001,customers!$C718:$C1718,,0)=0,"",_xlfn.XLOOKUP(C719,customers!$A$1:$A$1001,customers!$C718:$C1718,,0))</f>
        <v/>
      </c>
      <c r="H719" s="2" t="str">
        <f>_xlfn.XLOOKUP(orders!C719,customers!$A$1:$A$1001,customers!$G$1:$G$1001,,0)</f>
        <v>United States</v>
      </c>
      <c r="I719" t="str">
        <f>INDEX(products!$A$1:$G$49, MATCH(orders!$D719, products!$A$1:$A$49,0), MATCH(orders!I$1,products!$A$1:$G$1,0))</f>
        <v>Ara</v>
      </c>
      <c r="J719" t="str">
        <f>INDEX(products!$A$1:$G$49, MATCH(orders!$D719, products!$A$1:$A$49,0), MATCH(orders!J$1,products!$A$1:$G$1,0))</f>
        <v>D</v>
      </c>
      <c r="K719" s="5">
        <f>INDEX(products!$A$1:$G$49, MATCH(orders!$D719, products!$A$1:$A$49,0), MATCH(orders!K$1,products!$A$1:$G$1,0))</f>
        <v>2.5</v>
      </c>
      <c r="L719" s="6">
        <f>INDEX(products!$A$1:$G$49, MATCH(orders!$D719, products!$A$1:$A$49,0), 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IF(_xlfn.XLOOKUP(C720,customers!$A$1:$A$1001,customers!$C719:$C1719,,0)=0,"",_xlfn.XLOOKUP(C720,customers!$A$1:$A$1001,customers!$C719:$C1719,,0))</f>
        <v/>
      </c>
      <c r="H720" s="2" t="str">
        <f>_xlfn.XLOOKUP(orders!C720,customers!$A$1:$A$1001,customers!$G$1:$G$1001,,0)</f>
        <v>United States</v>
      </c>
      <c r="I720" t="str">
        <f>INDEX(products!$A$1:$G$49, MATCH(orders!$D720, products!$A$1:$A$49,0), MATCH(orders!I$1,products!$A$1:$G$1,0))</f>
        <v>Lib</v>
      </c>
      <c r="J720" t="str">
        <f>INDEX(products!$A$1:$G$49, MATCH(orders!$D720, products!$A$1:$A$49,0), MATCH(orders!J$1,products!$A$1:$G$1,0))</f>
        <v>D</v>
      </c>
      <c r="K720" s="5">
        <f>INDEX(products!$A$1:$G$49, MATCH(orders!$D720, products!$A$1:$A$49,0), MATCH(orders!K$1,products!$A$1:$G$1,0))</f>
        <v>1</v>
      </c>
      <c r="L720" s="6">
        <f>INDEX(products!$A$1:$G$49, MATCH(orders!$D720, products!$A$1:$A$49,0), 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IF(_xlfn.XLOOKUP(C721,customers!$A$1:$A$1001,customers!$C720:$C1720,,0)=0,"",_xlfn.XLOOKUP(C721,customers!$A$1:$A$1001,customers!$C720:$C1720,,0))</f>
        <v/>
      </c>
      <c r="H721" s="2" t="str">
        <f>_xlfn.XLOOKUP(orders!C721,customers!$A$1:$A$1001,customers!$G$1:$G$1001,,0)</f>
        <v>United States</v>
      </c>
      <c r="I721" t="str">
        <f>INDEX(products!$A$1:$G$49, MATCH(orders!$D721, products!$A$1:$A$49,0), MATCH(orders!I$1,products!$A$1:$G$1,0))</f>
        <v>Lib</v>
      </c>
      <c r="J721" t="str">
        <f>INDEX(products!$A$1:$G$49, MATCH(orders!$D721, products!$A$1:$A$49,0), MATCH(orders!J$1,products!$A$1:$G$1,0))</f>
        <v>L</v>
      </c>
      <c r="K721" s="5">
        <f>INDEX(products!$A$1:$G$49, MATCH(orders!$D721, products!$A$1:$A$49,0), MATCH(orders!K$1,products!$A$1:$G$1,0))</f>
        <v>1</v>
      </c>
      <c r="L721" s="6">
        <f>INDEX(products!$A$1:$G$49, MATCH(orders!$D721, products!$A$1:$A$49,0), 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IF(_xlfn.XLOOKUP(C722,customers!$A$1:$A$1001,customers!$C721:$C1721,,0)=0,"",_xlfn.XLOOKUP(C722,customers!$A$1:$A$1001,customers!$C721:$C1721,,0))</f>
        <v/>
      </c>
      <c r="H722" s="2" t="str">
        <f>_xlfn.XLOOKUP(orders!C722,customers!$A$1:$A$1001,customers!$G$1:$G$1001,,0)</f>
        <v>United States</v>
      </c>
      <c r="I722" t="str">
        <f>INDEX(products!$A$1:$G$49, MATCH(orders!$D722, products!$A$1:$A$49,0), MATCH(orders!I$1,products!$A$1:$G$1,0))</f>
        <v>Exc</v>
      </c>
      <c r="J722" t="str">
        <f>INDEX(products!$A$1:$G$49, MATCH(orders!$D722, products!$A$1:$A$49,0), MATCH(orders!J$1,products!$A$1:$G$1,0))</f>
        <v>D</v>
      </c>
      <c r="K722" s="5">
        <f>INDEX(products!$A$1:$G$49, MATCH(orders!$D722, products!$A$1:$A$49,0), MATCH(orders!K$1,products!$A$1:$G$1,0))</f>
        <v>0.5</v>
      </c>
      <c r="L722" s="6">
        <f>INDEX(products!$A$1:$G$49, MATCH(orders!$D722, products!$A$1:$A$49,0), 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IF(_xlfn.XLOOKUP(C723,customers!$A$1:$A$1001,customers!$C722:$C1722,,0)=0,"",_xlfn.XLOOKUP(C723,customers!$A$1:$A$1001,customers!$C722:$C1722,,0))</f>
        <v/>
      </c>
      <c r="H723" s="2" t="str">
        <f>_xlfn.XLOOKUP(orders!C723,customers!$A$1:$A$1001,customers!$G$1:$G$1001,,0)</f>
        <v>United States</v>
      </c>
      <c r="I723" t="str">
        <f>INDEX(products!$A$1:$G$49, MATCH(orders!$D723, products!$A$1:$A$49,0), MATCH(orders!I$1,products!$A$1:$G$1,0))</f>
        <v>Rob</v>
      </c>
      <c r="J723" t="str">
        <f>INDEX(products!$A$1:$G$49, MATCH(orders!$D723, products!$A$1:$A$49,0), MATCH(orders!J$1,products!$A$1:$G$1,0))</f>
        <v>M</v>
      </c>
      <c r="K723" s="5">
        <f>INDEX(products!$A$1:$G$49, MATCH(orders!$D723, products!$A$1:$A$49,0), MATCH(orders!K$1,products!$A$1:$G$1,0))</f>
        <v>0.2</v>
      </c>
      <c r="L723" s="6">
        <f>INDEX(products!$A$1:$G$49, MATCH(orders!$D723, products!$A$1:$A$49,0), 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IF(_xlfn.XLOOKUP(C724,customers!$A$1:$A$1001,customers!$C723:$C1723,,0)=0,"",_xlfn.XLOOKUP(C724,customers!$A$1:$A$1001,customers!$C723:$C1723,,0))</f>
        <v/>
      </c>
      <c r="H724" s="2" t="str">
        <f>_xlfn.XLOOKUP(orders!C724,customers!$A$1:$A$1001,customers!$G$1:$G$1001,,0)</f>
        <v>United States</v>
      </c>
      <c r="I724" t="str">
        <f>INDEX(products!$A$1:$G$49, MATCH(orders!$D724, products!$A$1:$A$49,0), MATCH(orders!I$1,products!$A$1:$G$1,0))</f>
        <v>Exc</v>
      </c>
      <c r="J724" t="str">
        <f>INDEX(products!$A$1:$G$49, MATCH(orders!$D724, products!$A$1:$A$49,0), MATCH(orders!J$1,products!$A$1:$G$1,0))</f>
        <v>D</v>
      </c>
      <c r="K724" s="5">
        <f>INDEX(products!$A$1:$G$49, MATCH(orders!$D724, products!$A$1:$A$49,0), MATCH(orders!K$1,products!$A$1:$G$1,0))</f>
        <v>1</v>
      </c>
      <c r="L724" s="6">
        <f>INDEX(products!$A$1:$G$49, MATCH(orders!$D724, products!$A$1:$A$49,0), 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IF(_xlfn.XLOOKUP(C725,customers!$A$1:$A$1001,customers!$C724:$C1724,,0)=0,"",_xlfn.XLOOKUP(C725,customers!$A$1:$A$1001,customers!$C724:$C1724,,0))</f>
        <v/>
      </c>
      <c r="H725" s="2" t="str">
        <f>_xlfn.XLOOKUP(orders!C725,customers!$A$1:$A$1001,customers!$G$1:$G$1001,,0)</f>
        <v>United States</v>
      </c>
      <c r="I725" t="str">
        <f>INDEX(products!$A$1:$G$49, MATCH(orders!$D725, products!$A$1:$A$49,0), MATCH(orders!I$1,products!$A$1:$G$1,0))</f>
        <v>Exc</v>
      </c>
      <c r="J725" t="str">
        <f>INDEX(products!$A$1:$G$49, MATCH(orders!$D725, products!$A$1:$A$49,0), MATCH(orders!J$1,products!$A$1:$G$1,0))</f>
        <v>M</v>
      </c>
      <c r="K725" s="5">
        <f>INDEX(products!$A$1:$G$49, MATCH(orders!$D725, products!$A$1:$A$49,0), MATCH(orders!K$1,products!$A$1:$G$1,0))</f>
        <v>2.5</v>
      </c>
      <c r="L725" s="6">
        <f>INDEX(products!$A$1:$G$49, MATCH(orders!$D725, products!$A$1:$A$49,0), 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IF(_xlfn.XLOOKUP(C726,customers!$A$1:$A$1001,customers!$C725:$C1725,,0)=0,"",_xlfn.XLOOKUP(C726,customers!$A$1:$A$1001,customers!$C725:$C1725,,0))</f>
        <v/>
      </c>
      <c r="H726" s="2" t="str">
        <f>_xlfn.XLOOKUP(orders!C726,customers!$A$1:$A$1001,customers!$G$1:$G$1001,,0)</f>
        <v>United States</v>
      </c>
      <c r="I726" t="str">
        <f>INDEX(products!$A$1:$G$49, MATCH(orders!$D726, products!$A$1:$A$49,0), MATCH(orders!I$1,products!$A$1:$G$1,0))</f>
        <v>Ara</v>
      </c>
      <c r="J726" t="str">
        <f>INDEX(products!$A$1:$G$49, MATCH(orders!$D726, products!$A$1:$A$49,0), MATCH(orders!J$1,products!$A$1:$G$1,0))</f>
        <v>M</v>
      </c>
      <c r="K726" s="5">
        <f>INDEX(products!$A$1:$G$49, MATCH(orders!$D726, products!$A$1:$A$49,0), MATCH(orders!K$1,products!$A$1:$G$1,0))</f>
        <v>0.2</v>
      </c>
      <c r="L726" s="6">
        <f>INDEX(products!$A$1:$G$49, MATCH(orders!$D726, products!$A$1:$A$49,0), 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IF(_xlfn.XLOOKUP(C727,customers!$A$1:$A$1001,customers!$C726:$C1726,,0)=0,"",_xlfn.XLOOKUP(C727,customers!$A$1:$A$1001,customers!$C726:$C1726,,0))</f>
        <v/>
      </c>
      <c r="H727" s="2" t="str">
        <f>_xlfn.XLOOKUP(orders!C727,customers!$A$1:$A$1001,customers!$G$1:$G$1001,,0)</f>
        <v>United States</v>
      </c>
      <c r="I727" t="str">
        <f>INDEX(products!$A$1:$G$49, MATCH(orders!$D727, products!$A$1:$A$49,0), MATCH(orders!I$1,products!$A$1:$G$1,0))</f>
        <v>Ara</v>
      </c>
      <c r="J727" t="str">
        <f>INDEX(products!$A$1:$G$49, MATCH(orders!$D727, products!$A$1:$A$49,0), MATCH(orders!J$1,products!$A$1:$G$1,0))</f>
        <v>L</v>
      </c>
      <c r="K727" s="5">
        <f>INDEX(products!$A$1:$G$49, MATCH(orders!$D727, products!$A$1:$A$49,0), MATCH(orders!K$1,products!$A$1:$G$1,0))</f>
        <v>0.2</v>
      </c>
      <c r="L727" s="6">
        <f>INDEX(products!$A$1:$G$49, MATCH(orders!$D727, products!$A$1:$A$49,0), 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IF(_xlfn.XLOOKUP(C728,customers!$A$1:$A$1001,customers!$C727:$C1727,,0)=0,"",_xlfn.XLOOKUP(C728,customers!$A$1:$A$1001,customers!$C727:$C1727,,0))</f>
        <v/>
      </c>
      <c r="H728" s="2" t="str">
        <f>_xlfn.XLOOKUP(orders!C728,customers!$A$1:$A$1001,customers!$G$1:$G$1001,,0)</f>
        <v>United States</v>
      </c>
      <c r="I728" t="str">
        <f>INDEX(products!$A$1:$G$49, MATCH(orders!$D728, products!$A$1:$A$49,0), MATCH(orders!I$1,products!$A$1:$G$1,0))</f>
        <v>Lib</v>
      </c>
      <c r="J728" t="str">
        <f>INDEX(products!$A$1:$G$49, MATCH(orders!$D728, products!$A$1:$A$49,0), MATCH(orders!J$1,products!$A$1:$G$1,0))</f>
        <v>L</v>
      </c>
      <c r="K728" s="5">
        <f>INDEX(products!$A$1:$G$49, MATCH(orders!$D728, products!$A$1:$A$49,0), MATCH(orders!K$1,products!$A$1:$G$1,0))</f>
        <v>2.5</v>
      </c>
      <c r="L728" s="6">
        <f>INDEX(products!$A$1:$G$49, MATCH(orders!$D728, products!$A$1:$A$49,0), 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IF(_xlfn.XLOOKUP(C729,customers!$A$1:$A$1001,customers!$C728:$C1728,,0)=0,"",_xlfn.XLOOKUP(C729,customers!$A$1:$A$1001,customers!$C728:$C1728,,0))</f>
        <v/>
      </c>
      <c r="H729" s="2" t="str">
        <f>_xlfn.XLOOKUP(orders!C729,customers!$A$1:$A$1001,customers!$G$1:$G$1001,,0)</f>
        <v>Ireland</v>
      </c>
      <c r="I729" t="str">
        <f>INDEX(products!$A$1:$G$49, MATCH(orders!$D729, products!$A$1:$A$49,0), MATCH(orders!I$1,products!$A$1:$G$1,0))</f>
        <v>Rob</v>
      </c>
      <c r="J729" t="str">
        <f>INDEX(products!$A$1:$G$49, MATCH(orders!$D729, products!$A$1:$A$49,0), MATCH(orders!J$1,products!$A$1:$G$1,0))</f>
        <v>M</v>
      </c>
      <c r="K729" s="5">
        <f>INDEX(products!$A$1:$G$49, MATCH(orders!$D729, products!$A$1:$A$49,0), MATCH(orders!K$1,products!$A$1:$G$1,0))</f>
        <v>0.5</v>
      </c>
      <c r="L729" s="6">
        <f>INDEX(products!$A$1:$G$49, MATCH(orders!$D729, products!$A$1:$A$49,0), 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IF(_xlfn.XLOOKUP(C730,customers!$A$1:$A$1001,customers!$C729:$C1729,,0)=0,"",_xlfn.XLOOKUP(C730,customers!$A$1:$A$1001,customers!$C729:$C1729,,0))</f>
        <v/>
      </c>
      <c r="H730" s="2" t="str">
        <f>_xlfn.XLOOKUP(orders!C730,customers!$A$1:$A$1001,customers!$G$1:$G$1001,,0)</f>
        <v>United States</v>
      </c>
      <c r="I730" t="str">
        <f>INDEX(products!$A$1:$G$49, MATCH(orders!$D730, products!$A$1:$A$49,0), MATCH(orders!I$1,products!$A$1:$G$1,0))</f>
        <v>Exc</v>
      </c>
      <c r="J730" t="str">
        <f>INDEX(products!$A$1:$G$49, MATCH(orders!$D730, products!$A$1:$A$49,0), MATCH(orders!J$1,products!$A$1:$G$1,0))</f>
        <v>D</v>
      </c>
      <c r="K730" s="5">
        <f>INDEX(products!$A$1:$G$49, MATCH(orders!$D730, products!$A$1:$A$49,0), MATCH(orders!K$1,products!$A$1:$G$1,0))</f>
        <v>0.5</v>
      </c>
      <c r="L730" s="6">
        <f>INDEX(products!$A$1:$G$49, MATCH(orders!$D730, products!$A$1:$A$49,0), 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IF(_xlfn.XLOOKUP(C731,customers!$A$1:$A$1001,customers!$C730:$C1730,,0)=0,"",_xlfn.XLOOKUP(C731,customers!$A$1:$A$1001,customers!$C730:$C1730,,0))</f>
        <v/>
      </c>
      <c r="H731" s="2" t="str">
        <f>_xlfn.XLOOKUP(orders!C731,customers!$A$1:$A$1001,customers!$G$1:$G$1001,,0)</f>
        <v>United Kingdom</v>
      </c>
      <c r="I731" t="str">
        <f>INDEX(products!$A$1:$G$49, MATCH(orders!$D731, products!$A$1:$A$49,0), MATCH(orders!I$1,products!$A$1:$G$1,0))</f>
        <v>Lib</v>
      </c>
      <c r="J731" t="str">
        <f>INDEX(products!$A$1:$G$49, MATCH(orders!$D731, products!$A$1:$A$49,0), MATCH(orders!J$1,products!$A$1:$G$1,0))</f>
        <v>M</v>
      </c>
      <c r="K731" s="5">
        <f>INDEX(products!$A$1:$G$49, MATCH(orders!$D731, products!$A$1:$A$49,0), MATCH(orders!K$1,products!$A$1:$G$1,0))</f>
        <v>0.2</v>
      </c>
      <c r="L731" s="6">
        <f>INDEX(products!$A$1:$G$49, MATCH(orders!$D731, products!$A$1:$A$49,0), 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IF(_xlfn.XLOOKUP(C732,customers!$A$1:$A$1001,customers!$C731:$C1731,,0)=0,"",_xlfn.XLOOKUP(C732,customers!$A$1:$A$1001,customers!$C731:$C1731,,0))</f>
        <v/>
      </c>
      <c r="H732" s="2" t="str">
        <f>_xlfn.XLOOKUP(orders!C732,customers!$A$1:$A$1001,customers!$G$1:$G$1001,,0)</f>
        <v>United States</v>
      </c>
      <c r="I732" t="str">
        <f>INDEX(products!$A$1:$G$49, MATCH(orders!$D732, products!$A$1:$A$49,0), MATCH(orders!I$1,products!$A$1:$G$1,0))</f>
        <v>Lib</v>
      </c>
      <c r="J732" t="str">
        <f>INDEX(products!$A$1:$G$49, MATCH(orders!$D732, products!$A$1:$A$49,0), MATCH(orders!J$1,products!$A$1:$G$1,0))</f>
        <v>L</v>
      </c>
      <c r="K732" s="5">
        <f>INDEX(products!$A$1:$G$49, MATCH(orders!$D732, products!$A$1:$A$49,0), MATCH(orders!K$1,products!$A$1:$G$1,0))</f>
        <v>2.5</v>
      </c>
      <c r="L732" s="6">
        <f>INDEX(products!$A$1:$G$49, MATCH(orders!$D732, products!$A$1:$A$49,0), 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IF(_xlfn.XLOOKUP(C733,customers!$A$1:$A$1001,customers!$C732:$C1732,,0)=0,"",_xlfn.XLOOKUP(C733,customers!$A$1:$A$1001,customers!$C732:$C1732,,0))</f>
        <v/>
      </c>
      <c r="H733" s="2" t="str">
        <f>_xlfn.XLOOKUP(orders!C733,customers!$A$1:$A$1001,customers!$G$1:$G$1001,,0)</f>
        <v>United States</v>
      </c>
      <c r="I733" t="str">
        <f>INDEX(products!$A$1:$G$49, MATCH(orders!$D733, products!$A$1:$A$49,0), MATCH(orders!I$1,products!$A$1:$G$1,0))</f>
        <v>Lib</v>
      </c>
      <c r="J733" t="str">
        <f>INDEX(products!$A$1:$G$49, MATCH(orders!$D733, products!$A$1:$A$49,0), MATCH(orders!J$1,products!$A$1:$G$1,0))</f>
        <v>D</v>
      </c>
      <c r="K733" s="5">
        <f>INDEX(products!$A$1:$G$49, MATCH(orders!$D733, products!$A$1:$A$49,0), MATCH(orders!K$1,products!$A$1:$G$1,0))</f>
        <v>0.2</v>
      </c>
      <c r="L733" s="6">
        <f>INDEX(products!$A$1:$G$49, MATCH(orders!$D733, products!$A$1:$A$49,0), 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IF(_xlfn.XLOOKUP(C734,customers!$A$1:$A$1001,customers!$C733:$C1733,,0)=0,"",_xlfn.XLOOKUP(C734,customers!$A$1:$A$1001,customers!$C733:$C1733,,0))</f>
        <v/>
      </c>
      <c r="H734" s="2" t="str">
        <f>_xlfn.XLOOKUP(orders!C734,customers!$A$1:$A$1001,customers!$G$1:$G$1001,,0)</f>
        <v>United States</v>
      </c>
      <c r="I734" t="str">
        <f>INDEX(products!$A$1:$G$49, MATCH(orders!$D734, products!$A$1:$A$49,0), MATCH(orders!I$1,products!$A$1:$G$1,0))</f>
        <v>Exc</v>
      </c>
      <c r="J734" t="str">
        <f>INDEX(products!$A$1:$G$49, MATCH(orders!$D734, products!$A$1:$A$49,0), MATCH(orders!J$1,products!$A$1:$G$1,0))</f>
        <v>L</v>
      </c>
      <c r="K734" s="5">
        <f>INDEX(products!$A$1:$G$49, MATCH(orders!$D734, products!$A$1:$A$49,0), MATCH(orders!K$1,products!$A$1:$G$1,0))</f>
        <v>0.2</v>
      </c>
      <c r="L734" s="6">
        <f>INDEX(products!$A$1:$G$49, MATCH(orders!$D734, products!$A$1:$A$49,0), 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IF(_xlfn.XLOOKUP(C735,customers!$A$1:$A$1001,customers!$C734:$C1734,,0)=0,"",_xlfn.XLOOKUP(C735,customers!$A$1:$A$1001,customers!$C734:$C1734,,0))</f>
        <v/>
      </c>
      <c r="H735" s="2" t="str">
        <f>_xlfn.XLOOKUP(orders!C735,customers!$A$1:$A$1001,customers!$G$1:$G$1001,,0)</f>
        <v>United States</v>
      </c>
      <c r="I735" t="str">
        <f>INDEX(products!$A$1:$G$49, MATCH(orders!$D735, products!$A$1:$A$49,0), MATCH(orders!I$1,products!$A$1:$G$1,0))</f>
        <v>Lib</v>
      </c>
      <c r="J735" t="str">
        <f>INDEX(products!$A$1:$G$49, MATCH(orders!$D735, products!$A$1:$A$49,0), MATCH(orders!J$1,products!$A$1:$G$1,0))</f>
        <v>M</v>
      </c>
      <c r="K735" s="5">
        <f>INDEX(products!$A$1:$G$49, MATCH(orders!$D735, products!$A$1:$A$49,0), MATCH(orders!K$1,products!$A$1:$G$1,0))</f>
        <v>2.5</v>
      </c>
      <c r="L735" s="6">
        <f>INDEX(products!$A$1:$G$49, MATCH(orders!$D735, products!$A$1:$A$49,0), 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IF(_xlfn.XLOOKUP(C736,customers!$A$1:$A$1001,customers!$C735:$C1735,,0)=0,"",_xlfn.XLOOKUP(C736,customers!$A$1:$A$1001,customers!$C735:$C1735,,0))</f>
        <v/>
      </c>
      <c r="H736" s="2" t="str">
        <f>_xlfn.XLOOKUP(orders!C736,customers!$A$1:$A$1001,customers!$G$1:$G$1001,,0)</f>
        <v>United States</v>
      </c>
      <c r="I736" t="str">
        <f>INDEX(products!$A$1:$G$49, MATCH(orders!$D736, products!$A$1:$A$49,0), MATCH(orders!I$1,products!$A$1:$G$1,0))</f>
        <v>Rob</v>
      </c>
      <c r="J736" t="str">
        <f>INDEX(products!$A$1:$G$49, MATCH(orders!$D736, products!$A$1:$A$49,0), MATCH(orders!J$1,products!$A$1:$G$1,0))</f>
        <v>D</v>
      </c>
      <c r="K736" s="5">
        <f>INDEX(products!$A$1:$G$49, MATCH(orders!$D736, products!$A$1:$A$49,0), MATCH(orders!K$1,products!$A$1:$G$1,0))</f>
        <v>0.2</v>
      </c>
      <c r="L736" s="6">
        <f>INDEX(products!$A$1:$G$49, MATCH(orders!$D736, products!$A$1:$A$49,0), 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IF(_xlfn.XLOOKUP(C737,customers!$A$1:$A$1001,customers!$C736:$C1736,,0)=0,"",_xlfn.XLOOKUP(C737,customers!$A$1:$A$1001,customers!$C736:$C1736,,0))</f>
        <v/>
      </c>
      <c r="H737" s="2" t="str">
        <f>_xlfn.XLOOKUP(orders!C737,customers!$A$1:$A$1001,customers!$G$1:$G$1001,,0)</f>
        <v>United States</v>
      </c>
      <c r="I737" t="str">
        <f>INDEX(products!$A$1:$G$49, MATCH(orders!$D737, products!$A$1:$A$49,0), MATCH(orders!I$1,products!$A$1:$G$1,0))</f>
        <v>Exc</v>
      </c>
      <c r="J737" t="str">
        <f>INDEX(products!$A$1:$G$49, MATCH(orders!$D737, products!$A$1:$A$49,0), MATCH(orders!J$1,products!$A$1:$G$1,0))</f>
        <v>D</v>
      </c>
      <c r="K737" s="5">
        <f>INDEX(products!$A$1:$G$49, MATCH(orders!$D737, products!$A$1:$A$49,0), MATCH(orders!K$1,products!$A$1:$G$1,0))</f>
        <v>0.2</v>
      </c>
      <c r="L737" s="6">
        <f>INDEX(products!$A$1:$G$49, MATCH(orders!$D737, products!$A$1:$A$49,0), 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IF(_xlfn.XLOOKUP(C738,customers!$A$1:$A$1001,customers!$C737:$C1737,,0)=0,"",_xlfn.XLOOKUP(C738,customers!$A$1:$A$1001,customers!$C737:$C1737,,0))</f>
        <v/>
      </c>
      <c r="H738" s="2" t="str">
        <f>_xlfn.XLOOKUP(orders!C738,customers!$A$1:$A$1001,customers!$G$1:$G$1001,,0)</f>
        <v>Ireland</v>
      </c>
      <c r="I738" t="str">
        <f>INDEX(products!$A$1:$G$49, MATCH(orders!$D738, products!$A$1:$A$49,0), MATCH(orders!I$1,products!$A$1:$G$1,0))</f>
        <v>Lib</v>
      </c>
      <c r="J738" t="str">
        <f>INDEX(products!$A$1:$G$49, MATCH(orders!$D738, products!$A$1:$A$49,0), MATCH(orders!J$1,products!$A$1:$G$1,0))</f>
        <v>D</v>
      </c>
      <c r="K738" s="5">
        <f>INDEX(products!$A$1:$G$49, MATCH(orders!$D738, products!$A$1:$A$49,0), MATCH(orders!K$1,products!$A$1:$G$1,0))</f>
        <v>1</v>
      </c>
      <c r="L738" s="6">
        <f>INDEX(products!$A$1:$G$49, MATCH(orders!$D738, products!$A$1:$A$49,0), 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IF(_xlfn.XLOOKUP(C739,customers!$A$1:$A$1001,customers!$C738:$C1738,,0)=0,"",_xlfn.XLOOKUP(C739,customers!$A$1:$A$1001,customers!$C738:$C1738,,0))</f>
        <v/>
      </c>
      <c r="H739" s="2" t="str">
        <f>_xlfn.XLOOKUP(orders!C739,customers!$A$1:$A$1001,customers!$G$1:$G$1001,,0)</f>
        <v>United States</v>
      </c>
      <c r="I739" t="str">
        <f>INDEX(products!$A$1:$G$49, MATCH(orders!$D739, products!$A$1:$A$49,0), MATCH(orders!I$1,products!$A$1:$G$1,0))</f>
        <v>Ara</v>
      </c>
      <c r="J739" t="str">
        <f>INDEX(products!$A$1:$G$49, MATCH(orders!$D739, products!$A$1:$A$49,0), MATCH(orders!J$1,products!$A$1:$G$1,0))</f>
        <v>M</v>
      </c>
      <c r="K739" s="5">
        <f>INDEX(products!$A$1:$G$49, MATCH(orders!$D739, products!$A$1:$A$49,0), MATCH(orders!K$1,products!$A$1:$G$1,0))</f>
        <v>1</v>
      </c>
      <c r="L739" s="6">
        <f>INDEX(products!$A$1:$G$49, MATCH(orders!$D739, products!$A$1:$A$49,0), 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IF(_xlfn.XLOOKUP(C740,customers!$A$1:$A$1001,customers!$C739:$C1739,,0)=0,"",_xlfn.XLOOKUP(C740,customers!$A$1:$A$1001,customers!$C739:$C1739,,0))</f>
        <v/>
      </c>
      <c r="H740" s="2" t="str">
        <f>_xlfn.XLOOKUP(orders!C740,customers!$A$1:$A$1001,customers!$G$1:$G$1001,,0)</f>
        <v>United Kingdom</v>
      </c>
      <c r="I740" t="str">
        <f>INDEX(products!$A$1:$G$49, MATCH(orders!$D740, products!$A$1:$A$49,0), MATCH(orders!I$1,products!$A$1:$G$1,0))</f>
        <v>Rob</v>
      </c>
      <c r="J740" t="str">
        <f>INDEX(products!$A$1:$G$49, MATCH(orders!$D740, products!$A$1:$A$49,0), MATCH(orders!J$1,products!$A$1:$G$1,0))</f>
        <v>L</v>
      </c>
      <c r="K740" s="5">
        <f>INDEX(products!$A$1:$G$49, MATCH(orders!$D740, products!$A$1:$A$49,0), MATCH(orders!K$1,products!$A$1:$G$1,0))</f>
        <v>0.2</v>
      </c>
      <c r="L740" s="6">
        <f>INDEX(products!$A$1:$G$49, MATCH(orders!$D740, products!$A$1:$A$49,0), 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IF(_xlfn.XLOOKUP(C741,customers!$A$1:$A$1001,customers!$C740:$C1740,,0)=0,"",_xlfn.XLOOKUP(C741,customers!$A$1:$A$1001,customers!$C740:$C1740,,0))</f>
        <v/>
      </c>
      <c r="H741" s="2" t="str">
        <f>_xlfn.XLOOKUP(orders!C741,customers!$A$1:$A$1001,customers!$G$1:$G$1001,,0)</f>
        <v>Ireland</v>
      </c>
      <c r="I741" t="str">
        <f>INDEX(products!$A$1:$G$49, MATCH(orders!$D741, products!$A$1:$A$49,0), MATCH(orders!I$1,products!$A$1:$G$1,0))</f>
        <v>Exc</v>
      </c>
      <c r="J741" t="str">
        <f>INDEX(products!$A$1:$G$49, MATCH(orders!$D741, products!$A$1:$A$49,0), MATCH(orders!J$1,products!$A$1:$G$1,0))</f>
        <v>D</v>
      </c>
      <c r="K741" s="5">
        <f>INDEX(products!$A$1:$G$49, MATCH(orders!$D741, products!$A$1:$A$49,0), MATCH(orders!K$1,products!$A$1:$G$1,0))</f>
        <v>0.2</v>
      </c>
      <c r="L741" s="6">
        <f>INDEX(products!$A$1:$G$49, MATCH(orders!$D741, products!$A$1:$A$49,0), 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IF(_xlfn.XLOOKUP(C742,customers!$A$1:$A$1001,customers!$C741:$C1741,,0)=0,"",_xlfn.XLOOKUP(C742,customers!$A$1:$A$1001,customers!$C741:$C1741,,0))</f>
        <v/>
      </c>
      <c r="H742" s="2" t="str">
        <f>_xlfn.XLOOKUP(orders!C742,customers!$A$1:$A$1001,customers!$G$1:$G$1001,,0)</f>
        <v>Ireland</v>
      </c>
      <c r="I742" t="str">
        <f>INDEX(products!$A$1:$G$49, MATCH(orders!$D742, products!$A$1:$A$49,0), MATCH(orders!I$1,products!$A$1:$G$1,0))</f>
        <v>Rob</v>
      </c>
      <c r="J742" t="str">
        <f>INDEX(products!$A$1:$G$49, MATCH(orders!$D742, products!$A$1:$A$49,0), MATCH(orders!J$1,products!$A$1:$G$1,0))</f>
        <v>L</v>
      </c>
      <c r="K742" s="5">
        <f>INDEX(products!$A$1:$G$49, MATCH(orders!$D742, products!$A$1:$A$49,0), MATCH(orders!K$1,products!$A$1:$G$1,0))</f>
        <v>0.5</v>
      </c>
      <c r="L742" s="6">
        <f>INDEX(products!$A$1:$G$49, MATCH(orders!$D742, products!$A$1:$A$49,0), 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IF(_xlfn.XLOOKUP(C743,customers!$A$1:$A$1001,customers!$C742:$C1742,,0)=0,"",_xlfn.XLOOKUP(C743,customers!$A$1:$A$1001,customers!$C742:$C1742,,0))</f>
        <v/>
      </c>
      <c r="H743" s="2" t="str">
        <f>_xlfn.XLOOKUP(orders!C743,customers!$A$1:$A$1001,customers!$G$1:$G$1001,,0)</f>
        <v>United States</v>
      </c>
      <c r="I743" t="str">
        <f>INDEX(products!$A$1:$G$49, MATCH(orders!$D743, products!$A$1:$A$49,0), MATCH(orders!I$1,products!$A$1:$G$1,0))</f>
        <v>Lib</v>
      </c>
      <c r="J743" t="str">
        <f>INDEX(products!$A$1:$G$49, MATCH(orders!$D743, products!$A$1:$A$49,0), MATCH(orders!J$1,products!$A$1:$G$1,0))</f>
        <v>M</v>
      </c>
      <c r="K743" s="5">
        <f>INDEX(products!$A$1:$G$49, MATCH(orders!$D743, products!$A$1:$A$49,0), MATCH(orders!K$1,products!$A$1:$G$1,0))</f>
        <v>0.2</v>
      </c>
      <c r="L743" s="6">
        <f>INDEX(products!$A$1:$G$49, MATCH(orders!$D743, products!$A$1:$A$49,0), 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IF(_xlfn.XLOOKUP(C744,customers!$A$1:$A$1001,customers!$C743:$C1743,,0)=0,"",_xlfn.XLOOKUP(C744,customers!$A$1:$A$1001,customers!$C743:$C1743,,0))</f>
        <v/>
      </c>
      <c r="H744" s="2" t="str">
        <f>_xlfn.XLOOKUP(orders!C744,customers!$A$1:$A$1001,customers!$G$1:$G$1001,,0)</f>
        <v>United States</v>
      </c>
      <c r="I744" t="str">
        <f>INDEX(products!$A$1:$G$49, MATCH(orders!$D744, products!$A$1:$A$49,0), MATCH(orders!I$1,products!$A$1:$G$1,0))</f>
        <v>Lib</v>
      </c>
      <c r="J744" t="str">
        <f>INDEX(products!$A$1:$G$49, MATCH(orders!$D744, products!$A$1:$A$49,0), MATCH(orders!J$1,products!$A$1:$G$1,0))</f>
        <v>M</v>
      </c>
      <c r="K744" s="5">
        <f>INDEX(products!$A$1:$G$49, MATCH(orders!$D744, products!$A$1:$A$49,0), MATCH(orders!K$1,products!$A$1:$G$1,0))</f>
        <v>1</v>
      </c>
      <c r="L744" s="6">
        <f>INDEX(products!$A$1:$G$49, MATCH(orders!$D744, products!$A$1:$A$49,0), 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IF(_xlfn.XLOOKUP(C745,customers!$A$1:$A$1001,customers!$C744:$C1744,,0)=0,"",_xlfn.XLOOKUP(C745,customers!$A$1:$A$1001,customers!$C744:$C1744,,0))</f>
        <v/>
      </c>
      <c r="H745" s="2" t="str">
        <f>_xlfn.XLOOKUP(orders!C745,customers!$A$1:$A$1001,customers!$G$1:$G$1001,,0)</f>
        <v>United States</v>
      </c>
      <c r="I745" t="str">
        <f>INDEX(products!$A$1:$G$49, MATCH(orders!$D745, products!$A$1:$A$49,0), MATCH(orders!I$1,products!$A$1:$G$1,0))</f>
        <v>Ara</v>
      </c>
      <c r="J745" t="str">
        <f>INDEX(products!$A$1:$G$49, MATCH(orders!$D745, products!$A$1:$A$49,0), MATCH(orders!J$1,products!$A$1:$G$1,0))</f>
        <v>D</v>
      </c>
      <c r="K745" s="5">
        <f>INDEX(products!$A$1:$G$49, MATCH(orders!$D745, products!$A$1:$A$49,0), MATCH(orders!K$1,products!$A$1:$G$1,0))</f>
        <v>0.5</v>
      </c>
      <c r="L745" s="6">
        <f>INDEX(products!$A$1:$G$49, MATCH(orders!$D745, products!$A$1:$A$49,0), 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IF(_xlfn.XLOOKUP(C746,customers!$A$1:$A$1001,customers!$C745:$C1745,,0)=0,"",_xlfn.XLOOKUP(C746,customers!$A$1:$A$1001,customers!$C745:$C1745,,0))</f>
        <v/>
      </c>
      <c r="H746" s="2" t="str">
        <f>_xlfn.XLOOKUP(orders!C746,customers!$A$1:$A$1001,customers!$G$1:$G$1001,,0)</f>
        <v>United States</v>
      </c>
      <c r="I746" t="str">
        <f>INDEX(products!$A$1:$G$49, MATCH(orders!$D746, products!$A$1:$A$49,0), MATCH(orders!I$1,products!$A$1:$G$1,0))</f>
        <v>Rob</v>
      </c>
      <c r="J746" t="str">
        <f>INDEX(products!$A$1:$G$49, MATCH(orders!$D746, products!$A$1:$A$49,0), MATCH(orders!J$1,products!$A$1:$G$1,0))</f>
        <v>M</v>
      </c>
      <c r="K746" s="5">
        <f>INDEX(products!$A$1:$G$49, MATCH(orders!$D746, products!$A$1:$A$49,0), MATCH(orders!K$1,products!$A$1:$G$1,0))</f>
        <v>0.2</v>
      </c>
      <c r="L746" s="6">
        <f>INDEX(products!$A$1:$G$49, MATCH(orders!$D746, products!$A$1:$A$49,0), 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IF(_xlfn.XLOOKUP(C747,customers!$A$1:$A$1001,customers!$C746:$C1746,,0)=0,"",_xlfn.XLOOKUP(C747,customers!$A$1:$A$1001,customers!$C746:$C1746,,0))</f>
        <v/>
      </c>
      <c r="H747" s="2" t="str">
        <f>_xlfn.XLOOKUP(orders!C747,customers!$A$1:$A$1001,customers!$G$1:$G$1001,,0)</f>
        <v>Ireland</v>
      </c>
      <c r="I747" t="str">
        <f>INDEX(products!$A$1:$G$49, MATCH(orders!$D747, products!$A$1:$A$49,0), MATCH(orders!I$1,products!$A$1:$G$1,0))</f>
        <v>Exc</v>
      </c>
      <c r="J747" t="str">
        <f>INDEX(products!$A$1:$G$49, MATCH(orders!$D747, products!$A$1:$A$49,0), MATCH(orders!J$1,products!$A$1:$G$1,0))</f>
        <v>D</v>
      </c>
      <c r="K747" s="5">
        <f>INDEX(products!$A$1:$G$49, MATCH(orders!$D747, products!$A$1:$A$49,0), MATCH(orders!K$1,products!$A$1:$G$1,0))</f>
        <v>0.5</v>
      </c>
      <c r="L747" s="6">
        <f>INDEX(products!$A$1:$G$49, MATCH(orders!$D747, products!$A$1:$A$49,0), 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IF(_xlfn.XLOOKUP(C748,customers!$A$1:$A$1001,customers!$C747:$C1747,,0)=0,"",_xlfn.XLOOKUP(C748,customers!$A$1:$A$1001,customers!$C747:$C1747,,0))</f>
        <v/>
      </c>
      <c r="H748" s="2" t="str">
        <f>_xlfn.XLOOKUP(orders!C748,customers!$A$1:$A$1001,customers!$G$1:$G$1001,,0)</f>
        <v>Ireland</v>
      </c>
      <c r="I748" t="str">
        <f>INDEX(products!$A$1:$G$49, MATCH(orders!$D748, products!$A$1:$A$49,0), MATCH(orders!I$1,products!$A$1:$G$1,0))</f>
        <v>Ara</v>
      </c>
      <c r="J748" t="str">
        <f>INDEX(products!$A$1:$G$49, MATCH(orders!$D748, products!$A$1:$A$49,0), MATCH(orders!J$1,products!$A$1:$G$1,0))</f>
        <v>M</v>
      </c>
      <c r="K748" s="5">
        <f>INDEX(products!$A$1:$G$49, MATCH(orders!$D748, products!$A$1:$A$49,0), MATCH(orders!K$1,products!$A$1:$G$1,0))</f>
        <v>1</v>
      </c>
      <c r="L748" s="6">
        <f>INDEX(products!$A$1:$G$49, MATCH(orders!$D748, products!$A$1:$A$49,0), 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IF(_xlfn.XLOOKUP(C749,customers!$A$1:$A$1001,customers!$C748:$C1748,,0)=0,"",_xlfn.XLOOKUP(C749,customers!$A$1:$A$1001,customers!$C748:$C1748,,0))</f>
        <v/>
      </c>
      <c r="H749" s="2" t="str">
        <f>_xlfn.XLOOKUP(orders!C749,customers!$A$1:$A$1001,customers!$G$1:$G$1001,,0)</f>
        <v>Ireland</v>
      </c>
      <c r="I749" t="str">
        <f>INDEX(products!$A$1:$G$49, MATCH(orders!$D749, products!$A$1:$A$49,0), MATCH(orders!I$1,products!$A$1:$G$1,0))</f>
        <v>Lib</v>
      </c>
      <c r="J749" t="str">
        <f>INDEX(products!$A$1:$G$49, MATCH(orders!$D749, products!$A$1:$A$49,0), MATCH(orders!J$1,products!$A$1:$G$1,0))</f>
        <v>M</v>
      </c>
      <c r="K749" s="5">
        <f>INDEX(products!$A$1:$G$49, MATCH(orders!$D749, products!$A$1:$A$49,0), MATCH(orders!K$1,products!$A$1:$G$1,0))</f>
        <v>0.5</v>
      </c>
      <c r="L749" s="6">
        <f>INDEX(products!$A$1:$G$49, MATCH(orders!$D749, products!$A$1:$A$49,0), 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IF(_xlfn.XLOOKUP(C750,customers!$A$1:$A$1001,customers!$C749:$C1749,,0)=0,"",_xlfn.XLOOKUP(C750,customers!$A$1:$A$1001,customers!$C749:$C1749,,0))</f>
        <v/>
      </c>
      <c r="H750" s="2" t="str">
        <f>_xlfn.XLOOKUP(orders!C750,customers!$A$1:$A$1001,customers!$G$1:$G$1001,,0)</f>
        <v>United States</v>
      </c>
      <c r="I750" t="str">
        <f>INDEX(products!$A$1:$G$49, MATCH(orders!$D750, products!$A$1:$A$49,0), MATCH(orders!I$1,products!$A$1:$G$1,0))</f>
        <v>Exc</v>
      </c>
      <c r="J750" t="str">
        <f>INDEX(products!$A$1:$G$49, MATCH(orders!$D750, products!$A$1:$A$49,0), MATCH(orders!J$1,products!$A$1:$G$1,0))</f>
        <v>D</v>
      </c>
      <c r="K750" s="5">
        <f>INDEX(products!$A$1:$G$49, MATCH(orders!$D750, products!$A$1:$A$49,0), MATCH(orders!K$1,products!$A$1:$G$1,0))</f>
        <v>0.5</v>
      </c>
      <c r="L750" s="6">
        <f>INDEX(products!$A$1:$G$49, MATCH(orders!$D750, products!$A$1:$A$49,0), 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IF(_xlfn.XLOOKUP(C751,customers!$A$1:$A$1001,customers!$C750:$C1750,,0)=0,"",_xlfn.XLOOKUP(C751,customers!$A$1:$A$1001,customers!$C750:$C1750,,0))</f>
        <v/>
      </c>
      <c r="H751" s="2" t="str">
        <f>_xlfn.XLOOKUP(orders!C751,customers!$A$1:$A$1001,customers!$G$1:$G$1001,,0)</f>
        <v>Ireland</v>
      </c>
      <c r="I751" t="str">
        <f>INDEX(products!$A$1:$G$49, MATCH(orders!$D751, products!$A$1:$A$49,0), MATCH(orders!I$1,products!$A$1:$G$1,0))</f>
        <v>Rob</v>
      </c>
      <c r="J751" t="str">
        <f>INDEX(products!$A$1:$G$49, MATCH(orders!$D751, products!$A$1:$A$49,0), MATCH(orders!J$1,products!$A$1:$G$1,0))</f>
        <v>D</v>
      </c>
      <c r="K751" s="5">
        <f>INDEX(products!$A$1:$G$49, MATCH(orders!$D751, products!$A$1:$A$49,0), MATCH(orders!K$1,products!$A$1:$G$1,0))</f>
        <v>0.2</v>
      </c>
      <c r="L751" s="6">
        <f>INDEX(products!$A$1:$G$49, MATCH(orders!$D751, products!$A$1:$A$49,0), 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IF(_xlfn.XLOOKUP(C752,customers!$A$1:$A$1001,customers!$C751:$C1751,,0)=0,"",_xlfn.XLOOKUP(C752,customers!$A$1:$A$1001,customers!$C751:$C1751,,0))</f>
        <v/>
      </c>
      <c r="H752" s="2" t="str">
        <f>_xlfn.XLOOKUP(orders!C752,customers!$A$1:$A$1001,customers!$G$1:$G$1001,,0)</f>
        <v>United States</v>
      </c>
      <c r="I752" t="str">
        <f>INDEX(products!$A$1:$G$49, MATCH(orders!$D752, products!$A$1:$A$49,0), MATCH(orders!I$1,products!$A$1:$G$1,0))</f>
        <v>Rob</v>
      </c>
      <c r="J752" t="str">
        <f>INDEX(products!$A$1:$G$49, MATCH(orders!$D752, products!$A$1:$A$49,0), MATCH(orders!J$1,products!$A$1:$G$1,0))</f>
        <v>M</v>
      </c>
      <c r="K752" s="5">
        <f>INDEX(products!$A$1:$G$49, MATCH(orders!$D752, products!$A$1:$A$49,0), MATCH(orders!K$1,products!$A$1:$G$1,0))</f>
        <v>0.5</v>
      </c>
      <c r="L752" s="6">
        <f>INDEX(products!$A$1:$G$49, MATCH(orders!$D752, products!$A$1:$A$49,0), 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IF(_xlfn.XLOOKUP(C753,customers!$A$1:$A$1001,customers!$C752:$C1752,,0)=0,"",_xlfn.XLOOKUP(C753,customers!$A$1:$A$1001,customers!$C752:$C1752,,0))</f>
        <v/>
      </c>
      <c r="H753" s="2" t="str">
        <f>_xlfn.XLOOKUP(orders!C753,customers!$A$1:$A$1001,customers!$G$1:$G$1001,,0)</f>
        <v>United States</v>
      </c>
      <c r="I753" t="str">
        <f>INDEX(products!$A$1:$G$49, MATCH(orders!$D753, products!$A$1:$A$49,0), MATCH(orders!I$1,products!$A$1:$G$1,0))</f>
        <v>Lib</v>
      </c>
      <c r="J753" t="str">
        <f>INDEX(products!$A$1:$G$49, MATCH(orders!$D753, products!$A$1:$A$49,0), MATCH(orders!J$1,products!$A$1:$G$1,0))</f>
        <v>L</v>
      </c>
      <c r="K753" s="5">
        <f>INDEX(products!$A$1:$G$49, MATCH(orders!$D753, products!$A$1:$A$49,0), MATCH(orders!K$1,products!$A$1:$G$1,0))</f>
        <v>0.5</v>
      </c>
      <c r="L753" s="6">
        <f>INDEX(products!$A$1:$G$49, MATCH(orders!$D753, products!$A$1:$A$49,0), 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IF(_xlfn.XLOOKUP(C754,customers!$A$1:$A$1001,customers!$C753:$C1753,,0)=0,"",_xlfn.XLOOKUP(C754,customers!$A$1:$A$1001,customers!$C753:$C1753,,0))</f>
        <v/>
      </c>
      <c r="H754" s="2" t="str">
        <f>_xlfn.XLOOKUP(orders!C754,customers!$A$1:$A$1001,customers!$G$1:$G$1001,,0)</f>
        <v>United States</v>
      </c>
      <c r="I754" t="str">
        <f>INDEX(products!$A$1:$G$49, MATCH(orders!$D754, products!$A$1:$A$49,0), MATCH(orders!I$1,products!$A$1:$G$1,0))</f>
        <v>Exc</v>
      </c>
      <c r="J754" t="str">
        <f>INDEX(products!$A$1:$G$49, MATCH(orders!$D754, products!$A$1:$A$49,0), MATCH(orders!J$1,products!$A$1:$G$1,0))</f>
        <v>M</v>
      </c>
      <c r="K754" s="5">
        <f>INDEX(products!$A$1:$G$49, MATCH(orders!$D754, products!$A$1:$A$49,0), MATCH(orders!K$1,products!$A$1:$G$1,0))</f>
        <v>1</v>
      </c>
      <c r="L754" s="6">
        <f>INDEX(products!$A$1:$G$49, MATCH(orders!$D754, products!$A$1:$A$49,0), 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IF(_xlfn.XLOOKUP(C755,customers!$A$1:$A$1001,customers!$C754:$C1754,,0)=0,"",_xlfn.XLOOKUP(C755,customers!$A$1:$A$1001,customers!$C754:$C1754,,0))</f>
        <v/>
      </c>
      <c r="H755" s="2" t="str">
        <f>_xlfn.XLOOKUP(orders!C755,customers!$A$1:$A$1001,customers!$G$1:$G$1001,,0)</f>
        <v>United States</v>
      </c>
      <c r="I755" t="str">
        <f>INDEX(products!$A$1:$G$49, MATCH(orders!$D755, products!$A$1:$A$49,0), MATCH(orders!I$1,products!$A$1:$G$1,0))</f>
        <v>Ara</v>
      </c>
      <c r="J755" t="str">
        <f>INDEX(products!$A$1:$G$49, MATCH(orders!$D755, products!$A$1:$A$49,0), MATCH(orders!J$1,products!$A$1:$G$1,0))</f>
        <v>D</v>
      </c>
      <c r="K755" s="5">
        <f>INDEX(products!$A$1:$G$49, MATCH(orders!$D755, products!$A$1:$A$49,0), MATCH(orders!K$1,products!$A$1:$G$1,0))</f>
        <v>0.5</v>
      </c>
      <c r="L755" s="6">
        <f>INDEX(products!$A$1:$G$49, MATCH(orders!$D755, products!$A$1:$A$49,0), 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IF(_xlfn.XLOOKUP(C756,customers!$A$1:$A$1001,customers!$C755:$C1755,,0)=0,"",_xlfn.XLOOKUP(C756,customers!$A$1:$A$1001,customers!$C755:$C1755,,0))</f>
        <v/>
      </c>
      <c r="H756" s="2" t="str">
        <f>_xlfn.XLOOKUP(orders!C756,customers!$A$1:$A$1001,customers!$G$1:$G$1001,,0)</f>
        <v>Ireland</v>
      </c>
      <c r="I756" t="str">
        <f>INDEX(products!$A$1:$G$49, MATCH(orders!$D756, products!$A$1:$A$49,0), MATCH(orders!I$1,products!$A$1:$G$1,0))</f>
        <v>Ara</v>
      </c>
      <c r="J756" t="str">
        <f>INDEX(products!$A$1:$G$49, MATCH(orders!$D756, products!$A$1:$A$49,0), MATCH(orders!J$1,products!$A$1:$G$1,0))</f>
        <v>D</v>
      </c>
      <c r="K756" s="5">
        <f>INDEX(products!$A$1:$G$49, MATCH(orders!$D756, products!$A$1:$A$49,0), MATCH(orders!K$1,products!$A$1:$G$1,0))</f>
        <v>0.2</v>
      </c>
      <c r="L756" s="6">
        <f>INDEX(products!$A$1:$G$49, MATCH(orders!$D756, products!$A$1:$A$49,0), 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IF(_xlfn.XLOOKUP(C757,customers!$A$1:$A$1001,customers!$C756:$C1756,,0)=0,"",_xlfn.XLOOKUP(C757,customers!$A$1:$A$1001,customers!$C756:$C1756,,0))</f>
        <v/>
      </c>
      <c r="H757" s="2" t="str">
        <f>_xlfn.XLOOKUP(orders!C757,customers!$A$1:$A$1001,customers!$G$1:$G$1001,,0)</f>
        <v>United States</v>
      </c>
      <c r="I757" t="str">
        <f>INDEX(products!$A$1:$G$49, MATCH(orders!$D757, products!$A$1:$A$49,0), MATCH(orders!I$1,products!$A$1:$G$1,0))</f>
        <v>Lib</v>
      </c>
      <c r="J757" t="str">
        <f>INDEX(products!$A$1:$G$49, MATCH(orders!$D757, products!$A$1:$A$49,0), MATCH(orders!J$1,products!$A$1:$G$1,0))</f>
        <v>L</v>
      </c>
      <c r="K757" s="5">
        <f>INDEX(products!$A$1:$G$49, MATCH(orders!$D757, products!$A$1:$A$49,0), MATCH(orders!K$1,products!$A$1:$G$1,0))</f>
        <v>0.2</v>
      </c>
      <c r="L757" s="6">
        <f>INDEX(products!$A$1:$G$49, MATCH(orders!$D757, products!$A$1:$A$49,0), 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IF(_xlfn.XLOOKUP(C758,customers!$A$1:$A$1001,customers!$C757:$C1757,,0)=0,"",_xlfn.XLOOKUP(C758,customers!$A$1:$A$1001,customers!$C757:$C1757,,0))</f>
        <v/>
      </c>
      <c r="H758" s="2" t="str">
        <f>_xlfn.XLOOKUP(orders!C758,customers!$A$1:$A$1001,customers!$G$1:$G$1001,,0)</f>
        <v>United States</v>
      </c>
      <c r="I758" t="str">
        <f>INDEX(products!$A$1:$G$49, MATCH(orders!$D758, products!$A$1:$A$49,0), MATCH(orders!I$1,products!$A$1:$G$1,0))</f>
        <v>Rob</v>
      </c>
      <c r="J758" t="str">
        <f>INDEX(products!$A$1:$G$49, MATCH(orders!$D758, products!$A$1:$A$49,0), MATCH(orders!J$1,products!$A$1:$G$1,0))</f>
        <v>D</v>
      </c>
      <c r="K758" s="5">
        <f>INDEX(products!$A$1:$G$49, MATCH(orders!$D758, products!$A$1:$A$49,0), MATCH(orders!K$1,products!$A$1:$G$1,0))</f>
        <v>1</v>
      </c>
      <c r="L758" s="6">
        <f>INDEX(products!$A$1:$G$49, MATCH(orders!$D758, products!$A$1:$A$49,0), 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IF(_xlfn.XLOOKUP(C759,customers!$A$1:$A$1001,customers!$C758:$C1758,,0)=0,"",_xlfn.XLOOKUP(C759,customers!$A$1:$A$1001,customers!$C758:$C1758,,0))</f>
        <v/>
      </c>
      <c r="H759" s="2" t="str">
        <f>_xlfn.XLOOKUP(orders!C759,customers!$A$1:$A$1001,customers!$G$1:$G$1001,,0)</f>
        <v>United States</v>
      </c>
      <c r="I759" t="str">
        <f>INDEX(products!$A$1:$G$49, MATCH(orders!$D759, products!$A$1:$A$49,0), MATCH(orders!I$1,products!$A$1:$G$1,0))</f>
        <v>Ara</v>
      </c>
      <c r="J759" t="str">
        <f>INDEX(products!$A$1:$G$49, MATCH(orders!$D759, products!$A$1:$A$49,0), MATCH(orders!J$1,products!$A$1:$G$1,0))</f>
        <v>D</v>
      </c>
      <c r="K759" s="5">
        <f>INDEX(products!$A$1:$G$49, MATCH(orders!$D759, products!$A$1:$A$49,0), MATCH(orders!K$1,products!$A$1:$G$1,0))</f>
        <v>0.5</v>
      </c>
      <c r="L759" s="6">
        <f>INDEX(products!$A$1:$G$49, MATCH(orders!$D759, products!$A$1:$A$49,0), 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IF(_xlfn.XLOOKUP(C760,customers!$A$1:$A$1001,customers!$C759:$C1759,,0)=0,"",_xlfn.XLOOKUP(C760,customers!$A$1:$A$1001,customers!$C759:$C1759,,0))</f>
        <v/>
      </c>
      <c r="H760" s="2" t="str">
        <f>_xlfn.XLOOKUP(orders!C760,customers!$A$1:$A$1001,customers!$G$1:$G$1001,,0)</f>
        <v>United States</v>
      </c>
      <c r="I760" t="str">
        <f>INDEX(products!$A$1:$G$49, MATCH(orders!$D760, products!$A$1:$A$49,0), MATCH(orders!I$1,products!$A$1:$G$1,0))</f>
        <v>Rob</v>
      </c>
      <c r="J760" t="str">
        <f>INDEX(products!$A$1:$G$49, MATCH(orders!$D760, products!$A$1:$A$49,0), MATCH(orders!J$1,products!$A$1:$G$1,0))</f>
        <v>D</v>
      </c>
      <c r="K760" s="5">
        <f>INDEX(products!$A$1:$G$49, MATCH(orders!$D760, products!$A$1:$A$49,0), MATCH(orders!K$1,products!$A$1:$G$1,0))</f>
        <v>1</v>
      </c>
      <c r="L760" s="6">
        <f>INDEX(products!$A$1:$G$49, MATCH(orders!$D760, products!$A$1:$A$49,0), 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IF(_xlfn.XLOOKUP(C761,customers!$A$1:$A$1001,customers!$C760:$C1760,,0)=0,"",_xlfn.XLOOKUP(C761,customers!$A$1:$A$1001,customers!$C760:$C1760,,0))</f>
        <v/>
      </c>
      <c r="H761" s="2" t="str">
        <f>_xlfn.XLOOKUP(orders!C761,customers!$A$1:$A$1001,customers!$G$1:$G$1001,,0)</f>
        <v>United States</v>
      </c>
      <c r="I761" t="str">
        <f>INDEX(products!$A$1:$G$49, MATCH(orders!$D761, products!$A$1:$A$49,0), MATCH(orders!I$1,products!$A$1:$G$1,0))</f>
        <v>Lib</v>
      </c>
      <c r="J761" t="str">
        <f>INDEX(products!$A$1:$G$49, MATCH(orders!$D761, products!$A$1:$A$49,0), MATCH(orders!J$1,products!$A$1:$G$1,0))</f>
        <v>D</v>
      </c>
      <c r="K761" s="5">
        <f>INDEX(products!$A$1:$G$49, MATCH(orders!$D761, products!$A$1:$A$49,0), MATCH(orders!K$1,products!$A$1:$G$1,0))</f>
        <v>2.5</v>
      </c>
      <c r="L761" s="6">
        <f>INDEX(products!$A$1:$G$49, MATCH(orders!$D761, products!$A$1:$A$49,0), 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IF(_xlfn.XLOOKUP(C762,customers!$A$1:$A$1001,customers!$C761:$C1761,,0)=0,"",_xlfn.XLOOKUP(C762,customers!$A$1:$A$1001,customers!$C761:$C1761,,0))</f>
        <v/>
      </c>
      <c r="H762" s="2" t="str">
        <f>_xlfn.XLOOKUP(orders!C762,customers!$A$1:$A$1001,customers!$G$1:$G$1001,,0)</f>
        <v>United States</v>
      </c>
      <c r="I762" t="str">
        <f>INDEX(products!$A$1:$G$49, MATCH(orders!$D762, products!$A$1:$A$49,0), MATCH(orders!I$1,products!$A$1:$G$1,0))</f>
        <v>Exc</v>
      </c>
      <c r="J762" t="str">
        <f>INDEX(products!$A$1:$G$49, MATCH(orders!$D762, products!$A$1:$A$49,0), MATCH(orders!J$1,products!$A$1:$G$1,0))</f>
        <v>L</v>
      </c>
      <c r="K762" s="5">
        <f>INDEX(products!$A$1:$G$49, MATCH(orders!$D762, products!$A$1:$A$49,0), MATCH(orders!K$1,products!$A$1:$G$1,0))</f>
        <v>0.5</v>
      </c>
      <c r="L762" s="6">
        <f>INDEX(products!$A$1:$G$49, MATCH(orders!$D762, products!$A$1:$A$49,0), 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IF(_xlfn.XLOOKUP(C763,customers!$A$1:$A$1001,customers!$C762:$C1762,,0)=0,"",_xlfn.XLOOKUP(C763,customers!$A$1:$A$1001,customers!$C762:$C1762,,0))</f>
        <v/>
      </c>
      <c r="H763" s="2" t="str">
        <f>_xlfn.XLOOKUP(orders!C763,customers!$A$1:$A$1001,customers!$G$1:$G$1001,,0)</f>
        <v>United States</v>
      </c>
      <c r="I763" t="str">
        <f>INDEX(products!$A$1:$G$49, MATCH(orders!$D763, products!$A$1:$A$49,0), MATCH(orders!I$1,products!$A$1:$G$1,0))</f>
        <v>Exc</v>
      </c>
      <c r="J763" t="str">
        <f>INDEX(products!$A$1:$G$49, MATCH(orders!$D763, products!$A$1:$A$49,0), MATCH(orders!J$1,products!$A$1:$G$1,0))</f>
        <v>L</v>
      </c>
      <c r="K763" s="5">
        <f>INDEX(products!$A$1:$G$49, MATCH(orders!$D763, products!$A$1:$A$49,0), MATCH(orders!K$1,products!$A$1:$G$1,0))</f>
        <v>1</v>
      </c>
      <c r="L763" s="6">
        <f>INDEX(products!$A$1:$G$49, MATCH(orders!$D763, products!$A$1:$A$49,0), 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IF(_xlfn.XLOOKUP(C764,customers!$A$1:$A$1001,customers!$C763:$C1763,,0)=0,"",_xlfn.XLOOKUP(C764,customers!$A$1:$A$1001,customers!$C763:$C1763,,0))</f>
        <v/>
      </c>
      <c r="H764" s="2" t="str">
        <f>_xlfn.XLOOKUP(orders!C764,customers!$A$1:$A$1001,customers!$G$1:$G$1001,,0)</f>
        <v>United Kingdom</v>
      </c>
      <c r="I764" t="str">
        <f>INDEX(products!$A$1:$G$49, MATCH(orders!$D764, products!$A$1:$A$49,0), MATCH(orders!I$1,products!$A$1:$G$1,0))</f>
        <v>Lib</v>
      </c>
      <c r="J764" t="str">
        <f>INDEX(products!$A$1:$G$49, MATCH(orders!$D764, products!$A$1:$A$49,0), MATCH(orders!J$1,products!$A$1:$G$1,0))</f>
        <v>M</v>
      </c>
      <c r="K764" s="5">
        <f>INDEX(products!$A$1:$G$49, MATCH(orders!$D764, products!$A$1:$A$49,0), MATCH(orders!K$1,products!$A$1:$G$1,0))</f>
        <v>0.5</v>
      </c>
      <c r="L764" s="6">
        <f>INDEX(products!$A$1:$G$49, MATCH(orders!$D764, products!$A$1:$A$49,0), 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IF(_xlfn.XLOOKUP(C765,customers!$A$1:$A$1001,customers!$C764:$C1764,,0)=0,"",_xlfn.XLOOKUP(C765,customers!$A$1:$A$1001,customers!$C764:$C1764,,0))</f>
        <v/>
      </c>
      <c r="H765" s="2" t="str">
        <f>_xlfn.XLOOKUP(orders!C765,customers!$A$1:$A$1001,customers!$G$1:$G$1001,,0)</f>
        <v>United States</v>
      </c>
      <c r="I765" t="str">
        <f>INDEX(products!$A$1:$G$49, MATCH(orders!$D765, products!$A$1:$A$49,0), MATCH(orders!I$1,products!$A$1:$G$1,0))</f>
        <v>Ara</v>
      </c>
      <c r="J765" t="str">
        <f>INDEX(products!$A$1:$G$49, MATCH(orders!$D765, products!$A$1:$A$49,0), MATCH(orders!J$1,products!$A$1:$G$1,0))</f>
        <v>L</v>
      </c>
      <c r="K765" s="5">
        <f>INDEX(products!$A$1:$G$49, MATCH(orders!$D765, products!$A$1:$A$49,0), MATCH(orders!K$1,products!$A$1:$G$1,0))</f>
        <v>0.5</v>
      </c>
      <c r="L765" s="6">
        <f>INDEX(products!$A$1:$G$49, MATCH(orders!$D765, products!$A$1:$A$49,0), 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IF(_xlfn.XLOOKUP(C766,customers!$A$1:$A$1001,customers!$C765:$C1765,,0)=0,"",_xlfn.XLOOKUP(C766,customers!$A$1:$A$1001,customers!$C765:$C1765,,0))</f>
        <v/>
      </c>
      <c r="H766" s="2" t="str">
        <f>_xlfn.XLOOKUP(orders!C766,customers!$A$1:$A$1001,customers!$G$1:$G$1001,,0)</f>
        <v>United States</v>
      </c>
      <c r="I766" t="str">
        <f>INDEX(products!$A$1:$G$49, MATCH(orders!$D766, products!$A$1:$A$49,0), MATCH(orders!I$1,products!$A$1:$G$1,0))</f>
        <v>Ara</v>
      </c>
      <c r="J766" t="str">
        <f>INDEX(products!$A$1:$G$49, MATCH(orders!$D766, products!$A$1:$A$49,0), MATCH(orders!J$1,products!$A$1:$G$1,0))</f>
        <v>L</v>
      </c>
      <c r="K766" s="5">
        <f>INDEX(products!$A$1:$G$49, MATCH(orders!$D766, products!$A$1:$A$49,0), MATCH(orders!K$1,products!$A$1:$G$1,0))</f>
        <v>2.5</v>
      </c>
      <c r="L766" s="6">
        <f>INDEX(products!$A$1:$G$49, MATCH(orders!$D766, products!$A$1:$A$49,0), 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IF(_xlfn.XLOOKUP(C767,customers!$A$1:$A$1001,customers!$C766:$C1766,,0)=0,"",_xlfn.XLOOKUP(C767,customers!$A$1:$A$1001,customers!$C766:$C1766,,0))</f>
        <v/>
      </c>
      <c r="H767" s="2" t="str">
        <f>_xlfn.XLOOKUP(orders!C767,customers!$A$1:$A$1001,customers!$G$1:$G$1001,,0)</f>
        <v>United States</v>
      </c>
      <c r="I767" t="str">
        <f>INDEX(products!$A$1:$G$49, MATCH(orders!$D767, products!$A$1:$A$49,0), MATCH(orders!I$1,products!$A$1:$G$1,0))</f>
        <v>Rob</v>
      </c>
      <c r="J767" t="str">
        <f>INDEX(products!$A$1:$G$49, MATCH(orders!$D767, products!$A$1:$A$49,0), MATCH(orders!J$1,products!$A$1:$G$1,0))</f>
        <v>M</v>
      </c>
      <c r="K767" s="5">
        <f>INDEX(products!$A$1:$G$49, MATCH(orders!$D767, products!$A$1:$A$49,0), MATCH(orders!K$1,products!$A$1:$G$1,0))</f>
        <v>1</v>
      </c>
      <c r="L767" s="6">
        <f>INDEX(products!$A$1:$G$49, MATCH(orders!$D767, products!$A$1:$A$49,0), 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IF(_xlfn.XLOOKUP(C768,customers!$A$1:$A$1001,customers!$C767:$C1767,,0)=0,"",_xlfn.XLOOKUP(C768,customers!$A$1:$A$1001,customers!$C767:$C1767,,0))</f>
        <v/>
      </c>
      <c r="H768" s="2" t="str">
        <f>_xlfn.XLOOKUP(orders!C768,customers!$A$1:$A$1001,customers!$G$1:$G$1001,,0)</f>
        <v>United States</v>
      </c>
      <c r="I768" t="str">
        <f>INDEX(products!$A$1:$G$49, MATCH(orders!$D768, products!$A$1:$A$49,0), MATCH(orders!I$1,products!$A$1:$G$1,0))</f>
        <v>Ara</v>
      </c>
      <c r="J768" t="str">
        <f>INDEX(products!$A$1:$G$49, MATCH(orders!$D768, products!$A$1:$A$49,0), MATCH(orders!J$1,products!$A$1:$G$1,0))</f>
        <v>L</v>
      </c>
      <c r="K768" s="5">
        <f>INDEX(products!$A$1:$G$49, MATCH(orders!$D768, products!$A$1:$A$49,0), MATCH(orders!K$1,products!$A$1:$G$1,0))</f>
        <v>0.5</v>
      </c>
      <c r="L768" s="6">
        <f>INDEX(products!$A$1:$G$49, MATCH(orders!$D768, products!$A$1:$A$49,0), 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IF(_xlfn.XLOOKUP(C769,customers!$A$1:$A$1001,customers!$C768:$C1768,,0)=0,"",_xlfn.XLOOKUP(C769,customers!$A$1:$A$1001,customers!$C768:$C1768,,0))</f>
        <v/>
      </c>
      <c r="H769" s="2" t="str">
        <f>_xlfn.XLOOKUP(orders!C769,customers!$A$1:$A$1001,customers!$G$1:$G$1001,,0)</f>
        <v>United States</v>
      </c>
      <c r="I769" t="str">
        <f>INDEX(products!$A$1:$G$49, MATCH(orders!$D769, products!$A$1:$A$49,0), MATCH(orders!I$1,products!$A$1:$G$1,0))</f>
        <v>Ara</v>
      </c>
      <c r="J769" t="str">
        <f>INDEX(products!$A$1:$G$49, MATCH(orders!$D769, products!$A$1:$A$49,0), MATCH(orders!J$1,products!$A$1:$G$1,0))</f>
        <v>L</v>
      </c>
      <c r="K769" s="5">
        <f>INDEX(products!$A$1:$G$49, MATCH(orders!$D769, products!$A$1:$A$49,0), MATCH(orders!K$1,products!$A$1:$G$1,0))</f>
        <v>2.5</v>
      </c>
      <c r="L769" s="6">
        <f>INDEX(products!$A$1:$G$49, MATCH(orders!$D769, products!$A$1:$A$49,0), 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IF(_xlfn.XLOOKUP(C770,customers!$A$1:$A$1001,customers!$C769:$C1769,,0)=0,"",_xlfn.XLOOKUP(C770,customers!$A$1:$A$1001,customers!$C769:$C1769,,0))</f>
        <v/>
      </c>
      <c r="H770" s="2" t="str">
        <f>_xlfn.XLOOKUP(orders!C770,customers!$A$1:$A$1001,customers!$G$1:$G$1001,,0)</f>
        <v>United States</v>
      </c>
      <c r="I770" t="str">
        <f>INDEX(products!$A$1:$G$49, MATCH(orders!$D770, products!$A$1:$A$49,0), MATCH(orders!I$1,products!$A$1:$G$1,0))</f>
        <v>Rob</v>
      </c>
      <c r="J770" t="str">
        <f>INDEX(products!$A$1:$G$49, MATCH(orders!$D770, products!$A$1:$A$49,0), MATCH(orders!J$1,products!$A$1:$G$1,0))</f>
        <v>L</v>
      </c>
      <c r="K770" s="5">
        <f>INDEX(products!$A$1:$G$49, MATCH(orders!$D770, products!$A$1:$A$49,0), MATCH(orders!K$1,products!$A$1:$G$1,0))</f>
        <v>1</v>
      </c>
      <c r="L770" s="6">
        <f>INDEX(products!$A$1:$G$49, MATCH(orders!$D770, products!$A$1:$A$49,0), 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IF(_xlfn.XLOOKUP(C771,customers!$A$1:$A$1001,customers!$C770:$C1770,,0)=0,"",_xlfn.XLOOKUP(C771,customers!$A$1:$A$1001,customers!$C770:$C1770,,0))</f>
        <v/>
      </c>
      <c r="H771" s="2" t="str">
        <f>_xlfn.XLOOKUP(orders!C771,customers!$A$1:$A$1001,customers!$G$1:$G$1001,,0)</f>
        <v>United Kingdom</v>
      </c>
      <c r="I771" t="str">
        <f>INDEX(products!$A$1:$G$49, MATCH(orders!$D771, products!$A$1:$A$49,0), MATCH(orders!I$1,products!$A$1:$G$1,0))</f>
        <v>Rob</v>
      </c>
      <c r="J771" t="str">
        <f>INDEX(products!$A$1:$G$49, MATCH(orders!$D771, products!$A$1:$A$49,0), MATCH(orders!J$1,products!$A$1:$G$1,0))</f>
        <v>M</v>
      </c>
      <c r="K771" s="5">
        <f>INDEX(products!$A$1:$G$49, MATCH(orders!$D771, products!$A$1:$A$49,0), MATCH(orders!K$1,products!$A$1:$G$1,0))</f>
        <v>2.5</v>
      </c>
      <c r="L771" s="6">
        <f>INDEX(products!$A$1:$G$49, MATCH(orders!$D771, products!$A$1:$A$49,0), 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IF(_xlfn.XLOOKUP(C772,customers!$A$1:$A$1001,customers!$C771:$C1771,,0)=0,"",_xlfn.XLOOKUP(C772,customers!$A$1:$A$1001,customers!$C771:$C1771,,0))</f>
        <v/>
      </c>
      <c r="H772" s="2" t="str">
        <f>_xlfn.XLOOKUP(orders!C772,customers!$A$1:$A$1001,customers!$G$1:$G$1001,,0)</f>
        <v>United States</v>
      </c>
      <c r="I772" t="str">
        <f>INDEX(products!$A$1:$G$49, MATCH(orders!$D772, products!$A$1:$A$49,0), MATCH(orders!I$1,products!$A$1:$G$1,0))</f>
        <v>Ara</v>
      </c>
      <c r="J772" t="str">
        <f>INDEX(products!$A$1:$G$49, MATCH(orders!$D772, products!$A$1:$A$49,0), MATCH(orders!J$1,products!$A$1:$G$1,0))</f>
        <v>D</v>
      </c>
      <c r="K772" s="5">
        <f>INDEX(products!$A$1:$G$49, MATCH(orders!$D772, products!$A$1:$A$49,0), MATCH(orders!K$1,products!$A$1:$G$1,0))</f>
        <v>1</v>
      </c>
      <c r="L772" s="6">
        <f>INDEX(products!$A$1:$G$49, MATCH(orders!$D772, products!$A$1:$A$49,0), 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IF(_xlfn.XLOOKUP(C773,customers!$A$1:$A$1001,customers!$C772:$C1772,,0)=0,"",_xlfn.XLOOKUP(C773,customers!$A$1:$A$1001,customers!$C772:$C1772,,0))</f>
        <v/>
      </c>
      <c r="H773" s="2" t="str">
        <f>_xlfn.XLOOKUP(orders!C773,customers!$A$1:$A$1001,customers!$G$1:$G$1001,,0)</f>
        <v>United States</v>
      </c>
      <c r="I773" t="str">
        <f>INDEX(products!$A$1:$G$49, MATCH(orders!$D773, products!$A$1:$A$49,0), MATCH(orders!I$1,products!$A$1:$G$1,0))</f>
        <v>Rob</v>
      </c>
      <c r="J773" t="str">
        <f>INDEX(products!$A$1:$G$49, MATCH(orders!$D773, products!$A$1:$A$49,0), MATCH(orders!J$1,products!$A$1:$G$1,0))</f>
        <v>L</v>
      </c>
      <c r="K773" s="5">
        <f>INDEX(products!$A$1:$G$49, MATCH(orders!$D773, products!$A$1:$A$49,0), MATCH(orders!K$1,products!$A$1:$G$1,0))</f>
        <v>0.5</v>
      </c>
      <c r="L773" s="6">
        <f>INDEX(products!$A$1:$G$49, MATCH(orders!$D773, products!$A$1:$A$49,0), 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IF(_xlfn.XLOOKUP(C774,customers!$A$1:$A$1001,customers!$C773:$C1773,,0)=0,"",_xlfn.XLOOKUP(C774,customers!$A$1:$A$1001,customers!$C773:$C1773,,0))</f>
        <v/>
      </c>
      <c r="H774" s="2" t="str">
        <f>_xlfn.XLOOKUP(orders!C774,customers!$A$1:$A$1001,customers!$G$1:$G$1001,,0)</f>
        <v>United States</v>
      </c>
      <c r="I774" t="str">
        <f>INDEX(products!$A$1:$G$49, MATCH(orders!$D774, products!$A$1:$A$49,0), MATCH(orders!I$1,products!$A$1:$G$1,0))</f>
        <v>Exc</v>
      </c>
      <c r="J774" t="str">
        <f>INDEX(products!$A$1:$G$49, MATCH(orders!$D774, products!$A$1:$A$49,0), MATCH(orders!J$1,products!$A$1:$G$1,0))</f>
        <v>M</v>
      </c>
      <c r="K774" s="5">
        <f>INDEX(products!$A$1:$G$49, MATCH(orders!$D774, products!$A$1:$A$49,0), MATCH(orders!K$1,products!$A$1:$G$1,0))</f>
        <v>1</v>
      </c>
      <c r="L774" s="6">
        <f>INDEX(products!$A$1:$G$49, MATCH(orders!$D774, products!$A$1:$A$49,0), 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IF(_xlfn.XLOOKUP(C775,customers!$A$1:$A$1001,customers!$C774:$C1774,,0)=0,"",_xlfn.XLOOKUP(C775,customers!$A$1:$A$1001,customers!$C774:$C1774,,0))</f>
        <v/>
      </c>
      <c r="H775" s="2" t="str">
        <f>_xlfn.XLOOKUP(orders!C775,customers!$A$1:$A$1001,customers!$G$1:$G$1001,,0)</f>
        <v>Ireland</v>
      </c>
      <c r="I775" t="str">
        <f>INDEX(products!$A$1:$G$49, MATCH(orders!$D775, products!$A$1:$A$49,0), MATCH(orders!I$1,products!$A$1:$G$1,0))</f>
        <v>Lib</v>
      </c>
      <c r="J775" t="str">
        <f>INDEX(products!$A$1:$G$49, MATCH(orders!$D775, products!$A$1:$A$49,0), MATCH(orders!J$1,products!$A$1:$G$1,0))</f>
        <v>M</v>
      </c>
      <c r="K775" s="5">
        <f>INDEX(products!$A$1:$G$49, MATCH(orders!$D775, products!$A$1:$A$49,0), MATCH(orders!K$1,products!$A$1:$G$1,0))</f>
        <v>0.2</v>
      </c>
      <c r="L775" s="6">
        <f>INDEX(products!$A$1:$G$49, MATCH(orders!$D775, products!$A$1:$A$49,0), 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IF(_xlfn.XLOOKUP(C776,customers!$A$1:$A$1001,customers!$C775:$C1775,,0)=0,"",_xlfn.XLOOKUP(C776,customers!$A$1:$A$1001,customers!$C775:$C1775,,0))</f>
        <v/>
      </c>
      <c r="H776" s="2" t="str">
        <f>_xlfn.XLOOKUP(orders!C776,customers!$A$1:$A$1001,customers!$G$1:$G$1001,,0)</f>
        <v>United States</v>
      </c>
      <c r="I776" t="str">
        <f>INDEX(products!$A$1:$G$49, MATCH(orders!$D776, products!$A$1:$A$49,0), MATCH(orders!I$1,products!$A$1:$G$1,0))</f>
        <v>Rob</v>
      </c>
      <c r="J776" t="str">
        <f>INDEX(products!$A$1:$G$49, MATCH(orders!$D776, products!$A$1:$A$49,0), MATCH(orders!J$1,products!$A$1:$G$1,0))</f>
        <v>M</v>
      </c>
      <c r="K776" s="5">
        <f>INDEX(products!$A$1:$G$49, MATCH(orders!$D776, products!$A$1:$A$49,0), MATCH(orders!K$1,products!$A$1:$G$1,0))</f>
        <v>1</v>
      </c>
      <c r="L776" s="6">
        <f>INDEX(products!$A$1:$G$49, MATCH(orders!$D776, products!$A$1:$A$49,0), 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IF(_xlfn.XLOOKUP(C777,customers!$A$1:$A$1001,customers!$C776:$C1776,,0)=0,"",_xlfn.XLOOKUP(C777,customers!$A$1:$A$1001,customers!$C776:$C1776,,0))</f>
        <v/>
      </c>
      <c r="H777" s="2" t="str">
        <f>_xlfn.XLOOKUP(orders!C777,customers!$A$1:$A$1001,customers!$G$1:$G$1001,,0)</f>
        <v>United States</v>
      </c>
      <c r="I777" t="str">
        <f>INDEX(products!$A$1:$G$49, MATCH(orders!$D777, products!$A$1:$A$49,0), MATCH(orders!I$1,products!$A$1:$G$1,0))</f>
        <v>Exc</v>
      </c>
      <c r="J777" t="str">
        <f>INDEX(products!$A$1:$G$49, MATCH(orders!$D777, products!$A$1:$A$49,0), MATCH(orders!J$1,products!$A$1:$G$1,0))</f>
        <v>L</v>
      </c>
      <c r="K777" s="5">
        <f>INDEX(products!$A$1:$G$49, MATCH(orders!$D777, products!$A$1:$A$49,0), MATCH(orders!K$1,products!$A$1:$G$1,0))</f>
        <v>0.5</v>
      </c>
      <c r="L777" s="6">
        <f>INDEX(products!$A$1:$G$49, MATCH(orders!$D777, products!$A$1:$A$49,0), 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IF(_xlfn.XLOOKUP(C778,customers!$A$1:$A$1001,customers!$C777:$C1777,,0)=0,"",_xlfn.XLOOKUP(C778,customers!$A$1:$A$1001,customers!$C777:$C1777,,0))</f>
        <v/>
      </c>
      <c r="H778" s="2" t="str">
        <f>_xlfn.XLOOKUP(orders!C778,customers!$A$1:$A$1001,customers!$G$1:$G$1001,,0)</f>
        <v>United States</v>
      </c>
      <c r="I778" t="str">
        <f>INDEX(products!$A$1:$G$49, MATCH(orders!$D778, products!$A$1:$A$49,0), MATCH(orders!I$1,products!$A$1:$G$1,0))</f>
        <v>Ara</v>
      </c>
      <c r="J778" t="str">
        <f>INDEX(products!$A$1:$G$49, MATCH(orders!$D778, products!$A$1:$A$49,0), MATCH(orders!J$1,products!$A$1:$G$1,0))</f>
        <v>M</v>
      </c>
      <c r="K778" s="5">
        <f>INDEX(products!$A$1:$G$49, MATCH(orders!$D778, products!$A$1:$A$49,0), MATCH(orders!K$1,products!$A$1:$G$1,0))</f>
        <v>0.5</v>
      </c>
      <c r="L778" s="6">
        <f>INDEX(products!$A$1:$G$49, MATCH(orders!$D778, products!$A$1:$A$49,0), 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IF(_xlfn.XLOOKUP(C779,customers!$A$1:$A$1001,customers!$C778:$C1778,,0)=0,"",_xlfn.XLOOKUP(C779,customers!$A$1:$A$1001,customers!$C778:$C1778,,0))</f>
        <v/>
      </c>
      <c r="H779" s="2" t="str">
        <f>_xlfn.XLOOKUP(orders!C779,customers!$A$1:$A$1001,customers!$G$1:$G$1001,,0)</f>
        <v>United States</v>
      </c>
      <c r="I779" t="str">
        <f>INDEX(products!$A$1:$G$49, MATCH(orders!$D779, products!$A$1:$A$49,0), MATCH(orders!I$1,products!$A$1:$G$1,0))</f>
        <v>Ara</v>
      </c>
      <c r="J779" t="str">
        <f>INDEX(products!$A$1:$G$49, MATCH(orders!$D779, products!$A$1:$A$49,0), MATCH(orders!J$1,products!$A$1:$G$1,0))</f>
        <v>L</v>
      </c>
      <c r="K779" s="5">
        <f>INDEX(products!$A$1:$G$49, MATCH(orders!$D779, products!$A$1:$A$49,0), MATCH(orders!K$1,products!$A$1:$G$1,0))</f>
        <v>2.5</v>
      </c>
      <c r="L779" s="6">
        <f>INDEX(products!$A$1:$G$49, MATCH(orders!$D779, products!$A$1:$A$49,0), 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IF(_xlfn.XLOOKUP(C780,customers!$A$1:$A$1001,customers!$C779:$C1779,,0)=0,"",_xlfn.XLOOKUP(C780,customers!$A$1:$A$1001,customers!$C779:$C1779,,0))</f>
        <v/>
      </c>
      <c r="H780" s="2" t="str">
        <f>_xlfn.XLOOKUP(orders!C780,customers!$A$1:$A$1001,customers!$G$1:$G$1001,,0)</f>
        <v>United States</v>
      </c>
      <c r="I780" t="str">
        <f>INDEX(products!$A$1:$G$49, MATCH(orders!$D780, products!$A$1:$A$49,0), MATCH(orders!I$1,products!$A$1:$G$1,0))</f>
        <v>Lib</v>
      </c>
      <c r="J780" t="str">
        <f>INDEX(products!$A$1:$G$49, MATCH(orders!$D780, products!$A$1:$A$49,0), MATCH(orders!J$1,products!$A$1:$G$1,0))</f>
        <v>L</v>
      </c>
      <c r="K780" s="5">
        <f>INDEX(products!$A$1:$G$49, MATCH(orders!$D780, products!$A$1:$A$49,0), MATCH(orders!K$1,products!$A$1:$G$1,0))</f>
        <v>0.5</v>
      </c>
      <c r="L780" s="6">
        <f>INDEX(products!$A$1:$G$49, MATCH(orders!$D780, products!$A$1:$A$49,0), 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IF(_xlfn.XLOOKUP(C781,customers!$A$1:$A$1001,customers!$C780:$C1780,,0)=0,"",_xlfn.XLOOKUP(C781,customers!$A$1:$A$1001,customers!$C780:$C1780,,0))</f>
        <v/>
      </c>
      <c r="H781" s="2" t="str">
        <f>_xlfn.XLOOKUP(orders!C781,customers!$A$1:$A$1001,customers!$G$1:$G$1001,,0)</f>
        <v>United States</v>
      </c>
      <c r="I781" t="str">
        <f>INDEX(products!$A$1:$G$49, MATCH(orders!$D781, products!$A$1:$A$49,0), MATCH(orders!I$1,products!$A$1:$G$1,0))</f>
        <v>Lib</v>
      </c>
      <c r="J781" t="str">
        <f>INDEX(products!$A$1:$G$49, MATCH(orders!$D781, products!$A$1:$A$49,0), MATCH(orders!J$1,products!$A$1:$G$1,0))</f>
        <v>D</v>
      </c>
      <c r="K781" s="5">
        <f>INDEX(products!$A$1:$G$49, MATCH(orders!$D781, products!$A$1:$A$49,0), MATCH(orders!K$1,products!$A$1:$G$1,0))</f>
        <v>1</v>
      </c>
      <c r="L781" s="6">
        <f>INDEX(products!$A$1:$G$49, MATCH(orders!$D781, products!$A$1:$A$49,0), 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IF(_xlfn.XLOOKUP(C782,customers!$A$1:$A$1001,customers!$C781:$C1781,,0)=0,"",_xlfn.XLOOKUP(C782,customers!$A$1:$A$1001,customers!$C781:$C1781,,0))</f>
        <v/>
      </c>
      <c r="H782" s="2" t="str">
        <f>_xlfn.XLOOKUP(orders!C782,customers!$A$1:$A$1001,customers!$G$1:$G$1001,,0)</f>
        <v>United States</v>
      </c>
      <c r="I782" t="str">
        <f>INDEX(products!$A$1:$G$49, MATCH(orders!$D782, products!$A$1:$A$49,0), MATCH(orders!I$1,products!$A$1:$G$1,0))</f>
        <v>Exc</v>
      </c>
      <c r="J782" t="str">
        <f>INDEX(products!$A$1:$G$49, MATCH(orders!$D782, products!$A$1:$A$49,0), MATCH(orders!J$1,products!$A$1:$G$1,0))</f>
        <v>M</v>
      </c>
      <c r="K782" s="5">
        <f>INDEX(products!$A$1:$G$49, MATCH(orders!$D782, products!$A$1:$A$49,0), MATCH(orders!K$1,products!$A$1:$G$1,0))</f>
        <v>1</v>
      </c>
      <c r="L782" s="6">
        <f>INDEX(products!$A$1:$G$49, MATCH(orders!$D782, products!$A$1:$A$49,0), 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IF(_xlfn.XLOOKUP(C783,customers!$A$1:$A$1001,customers!$C782:$C1782,,0)=0,"",_xlfn.XLOOKUP(C783,customers!$A$1:$A$1001,customers!$C782:$C1782,,0))</f>
        <v/>
      </c>
      <c r="H783" s="2" t="str">
        <f>_xlfn.XLOOKUP(orders!C783,customers!$A$1:$A$1001,customers!$G$1:$G$1001,,0)</f>
        <v>United States</v>
      </c>
      <c r="I783" t="str">
        <f>INDEX(products!$A$1:$G$49, MATCH(orders!$D783, products!$A$1:$A$49,0), MATCH(orders!I$1,products!$A$1:$G$1,0))</f>
        <v>Lib</v>
      </c>
      <c r="J783" t="str">
        <f>INDEX(products!$A$1:$G$49, MATCH(orders!$D783, products!$A$1:$A$49,0), MATCH(orders!J$1,products!$A$1:$G$1,0))</f>
        <v>L</v>
      </c>
      <c r="K783" s="5">
        <f>INDEX(products!$A$1:$G$49, MATCH(orders!$D783, products!$A$1:$A$49,0), MATCH(orders!K$1,products!$A$1:$G$1,0))</f>
        <v>2.5</v>
      </c>
      <c r="L783" s="6">
        <f>INDEX(products!$A$1:$G$49, MATCH(orders!$D783, products!$A$1:$A$49,0), 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IF(_xlfn.XLOOKUP(C784,customers!$A$1:$A$1001,customers!$C783:$C1783,,0)=0,"",_xlfn.XLOOKUP(C784,customers!$A$1:$A$1001,customers!$C783:$C1783,,0))</f>
        <v/>
      </c>
      <c r="H784" s="2" t="str">
        <f>_xlfn.XLOOKUP(orders!C784,customers!$A$1:$A$1001,customers!$G$1:$G$1001,,0)</f>
        <v>Ireland</v>
      </c>
      <c r="I784" t="str">
        <f>INDEX(products!$A$1:$G$49, MATCH(orders!$D784, products!$A$1:$A$49,0), MATCH(orders!I$1,products!$A$1:$G$1,0))</f>
        <v>Exc</v>
      </c>
      <c r="J784" t="str">
        <f>INDEX(products!$A$1:$G$49, MATCH(orders!$D784, products!$A$1:$A$49,0), MATCH(orders!J$1,products!$A$1:$G$1,0))</f>
        <v>L</v>
      </c>
      <c r="K784" s="5">
        <f>INDEX(products!$A$1:$G$49, MATCH(orders!$D784, products!$A$1:$A$49,0), MATCH(orders!K$1,products!$A$1:$G$1,0))</f>
        <v>0.2</v>
      </c>
      <c r="L784" s="6">
        <f>INDEX(products!$A$1:$G$49, MATCH(orders!$D784, products!$A$1:$A$49,0), 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IF(_xlfn.XLOOKUP(C785,customers!$A$1:$A$1001,customers!$C784:$C1784,,0)=0,"",_xlfn.XLOOKUP(C785,customers!$A$1:$A$1001,customers!$C784:$C1784,,0))</f>
        <v/>
      </c>
      <c r="H785" s="2" t="str">
        <f>_xlfn.XLOOKUP(orders!C785,customers!$A$1:$A$1001,customers!$G$1:$G$1001,,0)</f>
        <v>United States</v>
      </c>
      <c r="I785" t="str">
        <f>INDEX(products!$A$1:$G$49, MATCH(orders!$D785, products!$A$1:$A$49,0), MATCH(orders!I$1,products!$A$1:$G$1,0))</f>
        <v>Lib</v>
      </c>
      <c r="J785" t="str">
        <f>INDEX(products!$A$1:$G$49, MATCH(orders!$D785, products!$A$1:$A$49,0), MATCH(orders!J$1,products!$A$1:$G$1,0))</f>
        <v>M</v>
      </c>
      <c r="K785" s="5">
        <f>INDEX(products!$A$1:$G$49, MATCH(orders!$D785, products!$A$1:$A$49,0), MATCH(orders!K$1,products!$A$1:$G$1,0))</f>
        <v>0.5</v>
      </c>
      <c r="L785" s="6">
        <f>INDEX(products!$A$1:$G$49, MATCH(orders!$D785, products!$A$1:$A$49,0), 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IF(_xlfn.XLOOKUP(C786,customers!$A$1:$A$1001,customers!$C785:$C1785,,0)=0,"",_xlfn.XLOOKUP(C786,customers!$A$1:$A$1001,customers!$C785:$C1785,,0))</f>
        <v/>
      </c>
      <c r="H786" s="2" t="str">
        <f>_xlfn.XLOOKUP(orders!C786,customers!$A$1:$A$1001,customers!$G$1:$G$1001,,0)</f>
        <v>United States</v>
      </c>
      <c r="I786" t="str">
        <f>INDEX(products!$A$1:$G$49, MATCH(orders!$D786, products!$A$1:$A$49,0), MATCH(orders!I$1,products!$A$1:$G$1,0))</f>
        <v>Lib</v>
      </c>
      <c r="J786" t="str">
        <f>INDEX(products!$A$1:$G$49, MATCH(orders!$D786, products!$A$1:$A$49,0), MATCH(orders!J$1,products!$A$1:$G$1,0))</f>
        <v>L</v>
      </c>
      <c r="K786" s="5">
        <f>INDEX(products!$A$1:$G$49, MATCH(orders!$D786, products!$A$1:$A$49,0), MATCH(orders!K$1,products!$A$1:$G$1,0))</f>
        <v>1</v>
      </c>
      <c r="L786" s="6">
        <f>INDEX(products!$A$1:$G$49, MATCH(orders!$D786, products!$A$1:$A$49,0), 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IF(_xlfn.XLOOKUP(C787,customers!$A$1:$A$1001,customers!$C786:$C1786,,0)=0,"",_xlfn.XLOOKUP(C787,customers!$A$1:$A$1001,customers!$C786:$C1786,,0))</f>
        <v/>
      </c>
      <c r="H787" s="2" t="str">
        <f>_xlfn.XLOOKUP(orders!C787,customers!$A$1:$A$1001,customers!$G$1:$G$1001,,0)</f>
        <v>United States</v>
      </c>
      <c r="I787" t="str">
        <f>INDEX(products!$A$1:$G$49, MATCH(orders!$D787, products!$A$1:$A$49,0), MATCH(orders!I$1,products!$A$1:$G$1,0))</f>
        <v>Ara</v>
      </c>
      <c r="J787" t="str">
        <f>INDEX(products!$A$1:$G$49, MATCH(orders!$D787, products!$A$1:$A$49,0), MATCH(orders!J$1,products!$A$1:$G$1,0))</f>
        <v>D</v>
      </c>
      <c r="K787" s="5">
        <f>INDEX(products!$A$1:$G$49, MATCH(orders!$D787, products!$A$1:$A$49,0), MATCH(orders!K$1,products!$A$1:$G$1,0))</f>
        <v>2.5</v>
      </c>
      <c r="L787" s="6">
        <f>INDEX(products!$A$1:$G$49, MATCH(orders!$D787, products!$A$1:$A$49,0), 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IF(_xlfn.XLOOKUP(C788,customers!$A$1:$A$1001,customers!$C787:$C1787,,0)=0,"",_xlfn.XLOOKUP(C788,customers!$A$1:$A$1001,customers!$C787:$C1787,,0))</f>
        <v/>
      </c>
      <c r="H788" s="2" t="str">
        <f>_xlfn.XLOOKUP(orders!C788,customers!$A$1:$A$1001,customers!$G$1:$G$1001,,0)</f>
        <v>United States</v>
      </c>
      <c r="I788" t="str">
        <f>INDEX(products!$A$1:$G$49, MATCH(orders!$D788, products!$A$1:$A$49,0), MATCH(orders!I$1,products!$A$1:$G$1,0))</f>
        <v>Exc</v>
      </c>
      <c r="J788" t="str">
        <f>INDEX(products!$A$1:$G$49, MATCH(orders!$D788, products!$A$1:$A$49,0), MATCH(orders!J$1,products!$A$1:$G$1,0))</f>
        <v>D</v>
      </c>
      <c r="K788" s="5">
        <f>INDEX(products!$A$1:$G$49, MATCH(orders!$D788, products!$A$1:$A$49,0), MATCH(orders!K$1,products!$A$1:$G$1,0))</f>
        <v>2.5</v>
      </c>
      <c r="L788" s="6">
        <f>INDEX(products!$A$1:$G$49, MATCH(orders!$D788, products!$A$1:$A$49,0), 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IF(_xlfn.XLOOKUP(C789,customers!$A$1:$A$1001,customers!$C788:$C1788,,0)=0,"",_xlfn.XLOOKUP(C789,customers!$A$1:$A$1001,customers!$C788:$C1788,,0))</f>
        <v/>
      </c>
      <c r="H789" s="2" t="str">
        <f>_xlfn.XLOOKUP(orders!C789,customers!$A$1:$A$1001,customers!$G$1:$G$1001,,0)</f>
        <v>United States</v>
      </c>
      <c r="I789" t="str">
        <f>INDEX(products!$A$1:$G$49, MATCH(orders!$D789, products!$A$1:$A$49,0), MATCH(orders!I$1,products!$A$1:$G$1,0))</f>
        <v>Exc</v>
      </c>
      <c r="J789" t="str">
        <f>INDEX(products!$A$1:$G$49, MATCH(orders!$D789, products!$A$1:$A$49,0), MATCH(orders!J$1,products!$A$1:$G$1,0))</f>
        <v>M</v>
      </c>
      <c r="K789" s="5">
        <f>INDEX(products!$A$1:$G$49, MATCH(orders!$D789, products!$A$1:$A$49,0), MATCH(orders!K$1,products!$A$1:$G$1,0))</f>
        <v>1</v>
      </c>
      <c r="L789" s="6">
        <f>INDEX(products!$A$1:$G$49, MATCH(orders!$D789, products!$A$1:$A$49,0), 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IF(_xlfn.XLOOKUP(C790,customers!$A$1:$A$1001,customers!$C789:$C1789,,0)=0,"",_xlfn.XLOOKUP(C790,customers!$A$1:$A$1001,customers!$C789:$C1789,,0))</f>
        <v/>
      </c>
      <c r="H790" s="2" t="str">
        <f>_xlfn.XLOOKUP(orders!C790,customers!$A$1:$A$1001,customers!$G$1:$G$1001,,0)</f>
        <v>Ireland</v>
      </c>
      <c r="I790" t="str">
        <f>INDEX(products!$A$1:$G$49, MATCH(orders!$D790, products!$A$1:$A$49,0), MATCH(orders!I$1,products!$A$1:$G$1,0))</f>
        <v>Rob</v>
      </c>
      <c r="J790" t="str">
        <f>INDEX(products!$A$1:$G$49, MATCH(orders!$D790, products!$A$1:$A$49,0), MATCH(orders!J$1,products!$A$1:$G$1,0))</f>
        <v>M</v>
      </c>
      <c r="K790" s="5">
        <f>INDEX(products!$A$1:$G$49, MATCH(orders!$D790, products!$A$1:$A$49,0), MATCH(orders!K$1,products!$A$1:$G$1,0))</f>
        <v>2.5</v>
      </c>
      <c r="L790" s="6">
        <f>INDEX(products!$A$1:$G$49, MATCH(orders!$D790, products!$A$1:$A$49,0), 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IF(_xlfn.XLOOKUP(C791,customers!$A$1:$A$1001,customers!$C790:$C1790,,0)=0,"",_xlfn.XLOOKUP(C791,customers!$A$1:$A$1001,customers!$C790:$C1790,,0))</f>
        <v/>
      </c>
      <c r="H791" s="2" t="str">
        <f>_xlfn.XLOOKUP(orders!C791,customers!$A$1:$A$1001,customers!$G$1:$G$1001,,0)</f>
        <v>United States</v>
      </c>
      <c r="I791" t="str">
        <f>INDEX(products!$A$1:$G$49, MATCH(orders!$D791, products!$A$1:$A$49,0), MATCH(orders!I$1,products!$A$1:$G$1,0))</f>
        <v>Ara</v>
      </c>
      <c r="J791" t="str">
        <f>INDEX(products!$A$1:$G$49, MATCH(orders!$D791, products!$A$1:$A$49,0), MATCH(orders!J$1,products!$A$1:$G$1,0))</f>
        <v>L</v>
      </c>
      <c r="K791" s="5">
        <f>INDEX(products!$A$1:$G$49, MATCH(orders!$D791, products!$A$1:$A$49,0), MATCH(orders!K$1,products!$A$1:$G$1,0))</f>
        <v>1</v>
      </c>
      <c r="L791" s="6">
        <f>INDEX(products!$A$1:$G$49, MATCH(orders!$D791, products!$A$1:$A$49,0), 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IF(_xlfn.XLOOKUP(C792,customers!$A$1:$A$1001,customers!$C791:$C1791,,0)=0,"",_xlfn.XLOOKUP(C792,customers!$A$1:$A$1001,customers!$C791:$C1791,,0))</f>
        <v/>
      </c>
      <c r="H792" s="2" t="str">
        <f>_xlfn.XLOOKUP(orders!C792,customers!$A$1:$A$1001,customers!$G$1:$G$1001,,0)</f>
        <v>United States</v>
      </c>
      <c r="I792" t="str">
        <f>INDEX(products!$A$1:$G$49, MATCH(orders!$D792, products!$A$1:$A$49,0), MATCH(orders!I$1,products!$A$1:$G$1,0))</f>
        <v>Ara</v>
      </c>
      <c r="J792" t="str">
        <f>INDEX(products!$A$1:$G$49, MATCH(orders!$D792, products!$A$1:$A$49,0), MATCH(orders!J$1,products!$A$1:$G$1,0))</f>
        <v>L</v>
      </c>
      <c r="K792" s="5">
        <f>INDEX(products!$A$1:$G$49, MATCH(orders!$D792, products!$A$1:$A$49,0), MATCH(orders!K$1,products!$A$1:$G$1,0))</f>
        <v>0.5</v>
      </c>
      <c r="L792" s="6">
        <f>INDEX(products!$A$1:$G$49, MATCH(orders!$D792, products!$A$1:$A$49,0), 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IF(_xlfn.XLOOKUP(C793,customers!$A$1:$A$1001,customers!$C792:$C1792,,0)=0,"",_xlfn.XLOOKUP(C793,customers!$A$1:$A$1001,customers!$C792:$C1792,,0))</f>
        <v/>
      </c>
      <c r="H793" s="2" t="str">
        <f>_xlfn.XLOOKUP(orders!C793,customers!$A$1:$A$1001,customers!$G$1:$G$1001,,0)</f>
        <v>United States</v>
      </c>
      <c r="I793" t="str">
        <f>INDEX(products!$A$1:$G$49, MATCH(orders!$D793, products!$A$1:$A$49,0), MATCH(orders!I$1,products!$A$1:$G$1,0))</f>
        <v>Lib</v>
      </c>
      <c r="J793" t="str">
        <f>INDEX(products!$A$1:$G$49, MATCH(orders!$D793, products!$A$1:$A$49,0), MATCH(orders!J$1,products!$A$1:$G$1,0))</f>
        <v>L</v>
      </c>
      <c r="K793" s="5">
        <f>INDEX(products!$A$1:$G$49, MATCH(orders!$D793, products!$A$1:$A$49,0), MATCH(orders!K$1,products!$A$1:$G$1,0))</f>
        <v>0.2</v>
      </c>
      <c r="L793" s="6">
        <f>INDEX(products!$A$1:$G$49, MATCH(orders!$D793, products!$A$1:$A$49,0), 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IF(_xlfn.XLOOKUP(C794,customers!$A$1:$A$1001,customers!$C793:$C1793,,0)=0,"",_xlfn.XLOOKUP(C794,customers!$A$1:$A$1001,customers!$C793:$C1793,,0))</f>
        <v/>
      </c>
      <c r="H794" s="2" t="str">
        <f>_xlfn.XLOOKUP(orders!C794,customers!$A$1:$A$1001,customers!$G$1:$G$1001,,0)</f>
        <v>United Kingdom</v>
      </c>
      <c r="I794" t="str">
        <f>INDEX(products!$A$1:$G$49, MATCH(orders!$D794, products!$A$1:$A$49,0), MATCH(orders!I$1,products!$A$1:$G$1,0))</f>
        <v>Lib</v>
      </c>
      <c r="J794" t="str">
        <f>INDEX(products!$A$1:$G$49, MATCH(orders!$D794, products!$A$1:$A$49,0), MATCH(orders!J$1,products!$A$1:$G$1,0))</f>
        <v>M</v>
      </c>
      <c r="K794" s="5">
        <f>INDEX(products!$A$1:$G$49, MATCH(orders!$D794, products!$A$1:$A$49,0), MATCH(orders!K$1,products!$A$1:$G$1,0))</f>
        <v>0.5</v>
      </c>
      <c r="L794" s="6">
        <f>INDEX(products!$A$1:$G$49, MATCH(orders!$D794, products!$A$1:$A$49,0), 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IF(_xlfn.XLOOKUP(C795,customers!$A$1:$A$1001,customers!$C794:$C1794,,0)=0,"",_xlfn.XLOOKUP(C795,customers!$A$1:$A$1001,customers!$C794:$C1794,,0))</f>
        <v/>
      </c>
      <c r="H795" s="2" t="str">
        <f>_xlfn.XLOOKUP(orders!C795,customers!$A$1:$A$1001,customers!$G$1:$G$1001,,0)</f>
        <v>United States</v>
      </c>
      <c r="I795" t="str">
        <f>INDEX(products!$A$1:$G$49, MATCH(orders!$D795, products!$A$1:$A$49,0), MATCH(orders!I$1,products!$A$1:$G$1,0))</f>
        <v>Rob</v>
      </c>
      <c r="J795" t="str">
        <f>INDEX(products!$A$1:$G$49, MATCH(orders!$D795, products!$A$1:$A$49,0), MATCH(orders!J$1,products!$A$1:$G$1,0))</f>
        <v>L</v>
      </c>
      <c r="K795" s="5">
        <f>INDEX(products!$A$1:$G$49, MATCH(orders!$D795, products!$A$1:$A$49,0), MATCH(orders!K$1,products!$A$1:$G$1,0))</f>
        <v>0.2</v>
      </c>
      <c r="L795" s="6">
        <f>INDEX(products!$A$1:$G$49, MATCH(orders!$D795, products!$A$1:$A$49,0), 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IF(_xlfn.XLOOKUP(C796,customers!$A$1:$A$1001,customers!$C795:$C1795,,0)=0,"",_xlfn.XLOOKUP(C796,customers!$A$1:$A$1001,customers!$C795:$C1795,,0))</f>
        <v/>
      </c>
      <c r="H796" s="2" t="str">
        <f>_xlfn.XLOOKUP(orders!C796,customers!$A$1:$A$1001,customers!$G$1:$G$1001,,0)</f>
        <v>United States</v>
      </c>
      <c r="I796" t="str">
        <f>INDEX(products!$A$1:$G$49, MATCH(orders!$D796, products!$A$1:$A$49,0), MATCH(orders!I$1,products!$A$1:$G$1,0))</f>
        <v>Ara</v>
      </c>
      <c r="J796" t="str">
        <f>INDEX(products!$A$1:$G$49, MATCH(orders!$D796, products!$A$1:$A$49,0), MATCH(orders!J$1,products!$A$1:$G$1,0))</f>
        <v>L</v>
      </c>
      <c r="K796" s="5">
        <f>INDEX(products!$A$1:$G$49, MATCH(orders!$D796, products!$A$1:$A$49,0), MATCH(orders!K$1,products!$A$1:$G$1,0))</f>
        <v>2.5</v>
      </c>
      <c r="L796" s="6">
        <f>INDEX(products!$A$1:$G$49, MATCH(orders!$D796, products!$A$1:$A$49,0), 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IF(_xlfn.XLOOKUP(C797,customers!$A$1:$A$1001,customers!$C796:$C1796,,0)=0,"",_xlfn.XLOOKUP(C797,customers!$A$1:$A$1001,customers!$C796:$C1796,,0))</f>
        <v/>
      </c>
      <c r="H797" s="2" t="str">
        <f>_xlfn.XLOOKUP(orders!C797,customers!$A$1:$A$1001,customers!$G$1:$G$1001,,0)</f>
        <v>United States</v>
      </c>
      <c r="I797" t="str">
        <f>INDEX(products!$A$1:$G$49, MATCH(orders!$D797, products!$A$1:$A$49,0), MATCH(orders!I$1,products!$A$1:$G$1,0))</f>
        <v>Rob</v>
      </c>
      <c r="J797" t="str">
        <f>INDEX(products!$A$1:$G$49, MATCH(orders!$D797, products!$A$1:$A$49,0), MATCH(orders!J$1,products!$A$1:$G$1,0))</f>
        <v>L</v>
      </c>
      <c r="K797" s="5">
        <f>INDEX(products!$A$1:$G$49, MATCH(orders!$D797, products!$A$1:$A$49,0), MATCH(orders!K$1,products!$A$1:$G$1,0))</f>
        <v>0.5</v>
      </c>
      <c r="L797" s="6">
        <f>INDEX(products!$A$1:$G$49, MATCH(orders!$D797, products!$A$1:$A$49,0), 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IF(_xlfn.XLOOKUP(C798,customers!$A$1:$A$1001,customers!$C797:$C1797,,0)=0,"",_xlfn.XLOOKUP(C798,customers!$A$1:$A$1001,customers!$C797:$C1797,,0))</f>
        <v/>
      </c>
      <c r="H798" s="2" t="str">
        <f>_xlfn.XLOOKUP(orders!C798,customers!$A$1:$A$1001,customers!$G$1:$G$1001,,0)</f>
        <v>United States</v>
      </c>
      <c r="I798" t="str">
        <f>INDEX(products!$A$1:$G$49, MATCH(orders!$D798, products!$A$1:$A$49,0), MATCH(orders!I$1,products!$A$1:$G$1,0))</f>
        <v>Lib</v>
      </c>
      <c r="J798" t="str">
        <f>INDEX(products!$A$1:$G$49, MATCH(orders!$D798, products!$A$1:$A$49,0), MATCH(orders!J$1,products!$A$1:$G$1,0))</f>
        <v>L</v>
      </c>
      <c r="K798" s="5">
        <f>INDEX(products!$A$1:$G$49, MATCH(orders!$D798, products!$A$1:$A$49,0), MATCH(orders!K$1,products!$A$1:$G$1,0))</f>
        <v>0.5</v>
      </c>
      <c r="L798" s="6">
        <f>INDEX(products!$A$1:$G$49, MATCH(orders!$D798, products!$A$1:$A$49,0), 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IF(_xlfn.XLOOKUP(C799,customers!$A$1:$A$1001,customers!$C798:$C1798,,0)=0,"",_xlfn.XLOOKUP(C799,customers!$A$1:$A$1001,customers!$C798:$C1798,,0))</f>
        <v/>
      </c>
      <c r="H799" s="2" t="str">
        <f>_xlfn.XLOOKUP(orders!C799,customers!$A$1:$A$1001,customers!$G$1:$G$1001,,0)</f>
        <v>United States</v>
      </c>
      <c r="I799" t="str">
        <f>INDEX(products!$A$1:$G$49, MATCH(orders!$D799, products!$A$1:$A$49,0), MATCH(orders!I$1,products!$A$1:$G$1,0))</f>
        <v>Ara</v>
      </c>
      <c r="J799" t="str">
        <f>INDEX(products!$A$1:$G$49, MATCH(orders!$D799, products!$A$1:$A$49,0), MATCH(orders!J$1,products!$A$1:$G$1,0))</f>
        <v>L</v>
      </c>
      <c r="K799" s="5">
        <f>INDEX(products!$A$1:$G$49, MATCH(orders!$D799, products!$A$1:$A$49,0), MATCH(orders!K$1,products!$A$1:$G$1,0))</f>
        <v>0.5</v>
      </c>
      <c r="L799" s="6">
        <f>INDEX(products!$A$1:$G$49, MATCH(orders!$D799, products!$A$1:$A$49,0), 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IF(_xlfn.XLOOKUP(C800,customers!$A$1:$A$1001,customers!$C799:$C1799,,0)=0,"",_xlfn.XLOOKUP(C800,customers!$A$1:$A$1001,customers!$C799:$C1799,,0))</f>
        <v/>
      </c>
      <c r="H800" s="2" t="str">
        <f>_xlfn.XLOOKUP(orders!C800,customers!$A$1:$A$1001,customers!$G$1:$G$1001,,0)</f>
        <v>United States</v>
      </c>
      <c r="I800" t="str">
        <f>INDEX(products!$A$1:$G$49, MATCH(orders!$D800, products!$A$1:$A$49,0), MATCH(orders!I$1,products!$A$1:$G$1,0))</f>
        <v>Rob</v>
      </c>
      <c r="J800" t="str">
        <f>INDEX(products!$A$1:$G$49, MATCH(orders!$D800, products!$A$1:$A$49,0), MATCH(orders!J$1,products!$A$1:$G$1,0))</f>
        <v>D</v>
      </c>
      <c r="K800" s="5">
        <f>INDEX(products!$A$1:$G$49, MATCH(orders!$D800, products!$A$1:$A$49,0), MATCH(orders!K$1,products!$A$1:$G$1,0))</f>
        <v>0.2</v>
      </c>
      <c r="L800" s="6">
        <f>INDEX(products!$A$1:$G$49, MATCH(orders!$D800, products!$A$1:$A$49,0), 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IF(_xlfn.XLOOKUP(C801,customers!$A$1:$A$1001,customers!$C800:$C1800,,0)=0,"",_xlfn.XLOOKUP(C801,customers!$A$1:$A$1001,customers!$C800:$C1800,,0))</f>
        <v/>
      </c>
      <c r="H801" s="2" t="str">
        <f>_xlfn.XLOOKUP(orders!C801,customers!$A$1:$A$1001,customers!$G$1:$G$1001,,0)</f>
        <v>United States</v>
      </c>
      <c r="I801" t="str">
        <f>INDEX(products!$A$1:$G$49, MATCH(orders!$D801, products!$A$1:$A$49,0), MATCH(orders!I$1,products!$A$1:$G$1,0))</f>
        <v>Exc</v>
      </c>
      <c r="J801" t="str">
        <f>INDEX(products!$A$1:$G$49, MATCH(orders!$D801, products!$A$1:$A$49,0), MATCH(orders!J$1,products!$A$1:$G$1,0))</f>
        <v>D</v>
      </c>
      <c r="K801" s="5">
        <f>INDEX(products!$A$1:$G$49, MATCH(orders!$D801, products!$A$1:$A$49,0), MATCH(orders!K$1,products!$A$1:$G$1,0))</f>
        <v>1</v>
      </c>
      <c r="L801" s="6">
        <f>INDEX(products!$A$1:$G$49, MATCH(orders!$D801, products!$A$1:$A$49,0), 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IF(_xlfn.XLOOKUP(C802,customers!$A$1:$A$1001,customers!$C801:$C1801,,0)=0,"",_xlfn.XLOOKUP(C802,customers!$A$1:$A$1001,customers!$C801:$C1801,,0))</f>
        <v/>
      </c>
      <c r="H802" s="2" t="str">
        <f>_xlfn.XLOOKUP(orders!C802,customers!$A$1:$A$1001,customers!$G$1:$G$1001,,0)</f>
        <v>Ireland</v>
      </c>
      <c r="I802" t="str">
        <f>INDEX(products!$A$1:$G$49, MATCH(orders!$D802, products!$A$1:$A$49,0), MATCH(orders!I$1,products!$A$1:$G$1,0))</f>
        <v>Rob</v>
      </c>
      <c r="J802" t="str">
        <f>INDEX(products!$A$1:$G$49, MATCH(orders!$D802, products!$A$1:$A$49,0), MATCH(orders!J$1,products!$A$1:$G$1,0))</f>
        <v>D</v>
      </c>
      <c r="K802" s="5">
        <f>INDEX(products!$A$1:$G$49, MATCH(orders!$D802, products!$A$1:$A$49,0), MATCH(orders!K$1,products!$A$1:$G$1,0))</f>
        <v>0.2</v>
      </c>
      <c r="L802" s="6">
        <f>INDEX(products!$A$1:$G$49, MATCH(orders!$D802, products!$A$1:$A$49,0), 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IF(_xlfn.XLOOKUP(C803,customers!$A$1:$A$1001,customers!$C802:$C1802,,0)=0,"",_xlfn.XLOOKUP(C803,customers!$A$1:$A$1001,customers!$C802:$C1802,,0))</f>
        <v/>
      </c>
      <c r="H803" s="2" t="str">
        <f>_xlfn.XLOOKUP(orders!C803,customers!$A$1:$A$1001,customers!$G$1:$G$1001,,0)</f>
        <v>United States</v>
      </c>
      <c r="I803" t="str">
        <f>INDEX(products!$A$1:$G$49, MATCH(orders!$D803, products!$A$1:$A$49,0), MATCH(orders!I$1,products!$A$1:$G$1,0))</f>
        <v>Rob</v>
      </c>
      <c r="J803" t="str">
        <f>INDEX(products!$A$1:$G$49, MATCH(orders!$D803, products!$A$1:$A$49,0), MATCH(orders!J$1,products!$A$1:$G$1,0))</f>
        <v>D</v>
      </c>
      <c r="K803" s="5">
        <f>INDEX(products!$A$1:$G$49, MATCH(orders!$D803, products!$A$1:$A$49,0), MATCH(orders!K$1,products!$A$1:$G$1,0))</f>
        <v>2.5</v>
      </c>
      <c r="L803" s="6">
        <f>INDEX(products!$A$1:$G$49, MATCH(orders!$D803, products!$A$1:$A$49,0), 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IF(_xlfn.XLOOKUP(C804,customers!$A$1:$A$1001,customers!$C803:$C1803,,0)=0,"",_xlfn.XLOOKUP(C804,customers!$A$1:$A$1001,customers!$C803:$C1803,,0))</f>
        <v/>
      </c>
      <c r="H804" s="2" t="str">
        <f>_xlfn.XLOOKUP(orders!C804,customers!$A$1:$A$1001,customers!$G$1:$G$1001,,0)</f>
        <v>United States</v>
      </c>
      <c r="I804" t="str">
        <f>INDEX(products!$A$1:$G$49, MATCH(orders!$D804, products!$A$1:$A$49,0), MATCH(orders!I$1,products!$A$1:$G$1,0))</f>
        <v>Rob</v>
      </c>
      <c r="J804" t="str">
        <f>INDEX(products!$A$1:$G$49, MATCH(orders!$D804, products!$A$1:$A$49,0), MATCH(orders!J$1,products!$A$1:$G$1,0))</f>
        <v>D</v>
      </c>
      <c r="K804" s="5">
        <f>INDEX(products!$A$1:$G$49, MATCH(orders!$D804, products!$A$1:$A$49,0), MATCH(orders!K$1,products!$A$1:$G$1,0))</f>
        <v>0.2</v>
      </c>
      <c r="L804" s="6">
        <f>INDEX(products!$A$1:$G$49, MATCH(orders!$D804, products!$A$1:$A$49,0), 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IF(_xlfn.XLOOKUP(C805,customers!$A$1:$A$1001,customers!$C804:$C1804,,0)=0,"",_xlfn.XLOOKUP(C805,customers!$A$1:$A$1001,customers!$C804:$C1804,,0))</f>
        <v/>
      </c>
      <c r="H805" s="2" t="str">
        <f>_xlfn.XLOOKUP(orders!C805,customers!$A$1:$A$1001,customers!$G$1:$G$1001,,0)</f>
        <v>United States</v>
      </c>
      <c r="I805" t="str">
        <f>INDEX(products!$A$1:$G$49, MATCH(orders!$D805, products!$A$1:$A$49,0), MATCH(orders!I$1,products!$A$1:$G$1,0))</f>
        <v>Exc</v>
      </c>
      <c r="J805" t="str">
        <f>INDEX(products!$A$1:$G$49, MATCH(orders!$D805, products!$A$1:$A$49,0), MATCH(orders!J$1,products!$A$1:$G$1,0))</f>
        <v>M</v>
      </c>
      <c r="K805" s="5">
        <f>INDEX(products!$A$1:$G$49, MATCH(orders!$D805, products!$A$1:$A$49,0), MATCH(orders!K$1,products!$A$1:$G$1,0))</f>
        <v>2.5</v>
      </c>
      <c r="L805" s="6">
        <f>INDEX(products!$A$1:$G$49, MATCH(orders!$D805, products!$A$1:$A$49,0), 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IF(_xlfn.XLOOKUP(C806,customers!$A$1:$A$1001,customers!$C805:$C1805,,0)=0,"",_xlfn.XLOOKUP(C806,customers!$A$1:$A$1001,customers!$C805:$C1805,,0))</f>
        <v/>
      </c>
      <c r="H806" s="2" t="str">
        <f>_xlfn.XLOOKUP(orders!C806,customers!$A$1:$A$1001,customers!$G$1:$G$1001,,0)</f>
        <v>United Kingdom</v>
      </c>
      <c r="I806" t="str">
        <f>INDEX(products!$A$1:$G$49, MATCH(orders!$D806, products!$A$1:$A$49,0), MATCH(orders!I$1,products!$A$1:$G$1,0))</f>
        <v>Rob</v>
      </c>
      <c r="J806" t="str">
        <f>INDEX(products!$A$1:$G$49, MATCH(orders!$D806, products!$A$1:$A$49,0), MATCH(orders!J$1,products!$A$1:$G$1,0))</f>
        <v>L</v>
      </c>
      <c r="K806" s="5">
        <f>INDEX(products!$A$1:$G$49, MATCH(orders!$D806, products!$A$1:$A$49,0), MATCH(orders!K$1,products!$A$1:$G$1,0))</f>
        <v>1</v>
      </c>
      <c r="L806" s="6">
        <f>INDEX(products!$A$1:$G$49, MATCH(orders!$D806, products!$A$1:$A$49,0), 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IF(_xlfn.XLOOKUP(C807,customers!$A$1:$A$1001,customers!$C806:$C1806,,0)=0,"",_xlfn.XLOOKUP(C807,customers!$A$1:$A$1001,customers!$C806:$C1806,,0))</f>
        <v/>
      </c>
      <c r="H807" s="2" t="str">
        <f>_xlfn.XLOOKUP(orders!C807,customers!$A$1:$A$1001,customers!$G$1:$G$1001,,0)</f>
        <v>United States</v>
      </c>
      <c r="I807" t="str">
        <f>INDEX(products!$A$1:$G$49, MATCH(orders!$D807, products!$A$1:$A$49,0), MATCH(orders!I$1,products!$A$1:$G$1,0))</f>
        <v>Rob</v>
      </c>
      <c r="J807" t="str">
        <f>INDEX(products!$A$1:$G$49, MATCH(orders!$D807, products!$A$1:$A$49,0), MATCH(orders!J$1,products!$A$1:$G$1,0))</f>
        <v>M</v>
      </c>
      <c r="K807" s="5">
        <f>INDEX(products!$A$1:$G$49, MATCH(orders!$D807, products!$A$1:$A$49,0), MATCH(orders!K$1,products!$A$1:$G$1,0))</f>
        <v>0.5</v>
      </c>
      <c r="L807" s="6">
        <f>INDEX(products!$A$1:$G$49, MATCH(orders!$D807, products!$A$1:$A$49,0), 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IF(_xlfn.XLOOKUP(C808,customers!$A$1:$A$1001,customers!$C807:$C1807,,0)=0,"",_xlfn.XLOOKUP(C808,customers!$A$1:$A$1001,customers!$C807:$C1807,,0))</f>
        <v/>
      </c>
      <c r="H808" s="2" t="str">
        <f>_xlfn.XLOOKUP(orders!C808,customers!$A$1:$A$1001,customers!$G$1:$G$1001,,0)</f>
        <v>United Kingdom</v>
      </c>
      <c r="I808" t="str">
        <f>INDEX(products!$A$1:$G$49, MATCH(orders!$D808, products!$A$1:$A$49,0), MATCH(orders!I$1,products!$A$1:$G$1,0))</f>
        <v>Lib</v>
      </c>
      <c r="J808" t="str">
        <f>INDEX(products!$A$1:$G$49, MATCH(orders!$D808, products!$A$1:$A$49,0), MATCH(orders!J$1,products!$A$1:$G$1,0))</f>
        <v>D</v>
      </c>
      <c r="K808" s="5">
        <f>INDEX(products!$A$1:$G$49, MATCH(orders!$D808, products!$A$1:$A$49,0), MATCH(orders!K$1,products!$A$1:$G$1,0))</f>
        <v>0.2</v>
      </c>
      <c r="L808" s="6">
        <f>INDEX(products!$A$1:$G$49, MATCH(orders!$D808, products!$A$1:$A$49,0), 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IF(_xlfn.XLOOKUP(C809,customers!$A$1:$A$1001,customers!$C808:$C1808,,0)=0,"",_xlfn.XLOOKUP(C809,customers!$A$1:$A$1001,customers!$C808:$C1808,,0))</f>
        <v/>
      </c>
      <c r="H809" s="2" t="str">
        <f>_xlfn.XLOOKUP(orders!C809,customers!$A$1:$A$1001,customers!$G$1:$G$1001,,0)</f>
        <v>Ireland</v>
      </c>
      <c r="I809" t="str">
        <f>INDEX(products!$A$1:$G$49, MATCH(orders!$D809, products!$A$1:$A$49,0), MATCH(orders!I$1,products!$A$1:$G$1,0))</f>
        <v>Lib</v>
      </c>
      <c r="J809" t="str">
        <f>INDEX(products!$A$1:$G$49, MATCH(orders!$D809, products!$A$1:$A$49,0), MATCH(orders!J$1,products!$A$1:$G$1,0))</f>
        <v>D</v>
      </c>
      <c r="K809" s="5">
        <f>INDEX(products!$A$1:$G$49, MATCH(orders!$D809, products!$A$1:$A$49,0), MATCH(orders!K$1,products!$A$1:$G$1,0))</f>
        <v>0.5</v>
      </c>
      <c r="L809" s="6">
        <f>INDEX(products!$A$1:$G$49, MATCH(orders!$D809, products!$A$1:$A$49,0), 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IF(_xlfn.XLOOKUP(C810,customers!$A$1:$A$1001,customers!$C809:$C1809,,0)=0,"",_xlfn.XLOOKUP(C810,customers!$A$1:$A$1001,customers!$C809:$C1809,,0))</f>
        <v/>
      </c>
      <c r="H810" s="2" t="str">
        <f>_xlfn.XLOOKUP(orders!C810,customers!$A$1:$A$1001,customers!$G$1:$G$1001,,0)</f>
        <v>United States</v>
      </c>
      <c r="I810" t="str">
        <f>INDEX(products!$A$1:$G$49, MATCH(orders!$D810, products!$A$1:$A$49,0), MATCH(orders!I$1,products!$A$1:$G$1,0))</f>
        <v>Rob</v>
      </c>
      <c r="J810" t="str">
        <f>INDEX(products!$A$1:$G$49, MATCH(orders!$D810, products!$A$1:$A$49,0), MATCH(orders!J$1,products!$A$1:$G$1,0))</f>
        <v>L</v>
      </c>
      <c r="K810" s="5">
        <f>INDEX(products!$A$1:$G$49, MATCH(orders!$D810, products!$A$1:$A$49,0), MATCH(orders!K$1,products!$A$1:$G$1,0))</f>
        <v>2.5</v>
      </c>
      <c r="L810" s="6">
        <f>INDEX(products!$A$1:$G$49, MATCH(orders!$D810, products!$A$1:$A$49,0), 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IF(_xlfn.XLOOKUP(C811,customers!$A$1:$A$1001,customers!$C810:$C1810,,0)=0,"",_xlfn.XLOOKUP(C811,customers!$A$1:$A$1001,customers!$C810:$C1810,,0))</f>
        <v/>
      </c>
      <c r="H811" s="2" t="str">
        <f>_xlfn.XLOOKUP(orders!C811,customers!$A$1:$A$1001,customers!$G$1:$G$1001,,0)</f>
        <v>United States</v>
      </c>
      <c r="I811" t="str">
        <f>INDEX(products!$A$1:$G$49, MATCH(orders!$D811, products!$A$1:$A$49,0), MATCH(orders!I$1,products!$A$1:$G$1,0))</f>
        <v>Rob</v>
      </c>
      <c r="J811" t="str">
        <f>INDEX(products!$A$1:$G$49, MATCH(orders!$D811, products!$A$1:$A$49,0), MATCH(orders!J$1,products!$A$1:$G$1,0))</f>
        <v>D</v>
      </c>
      <c r="K811" s="5">
        <f>INDEX(products!$A$1:$G$49, MATCH(orders!$D811, products!$A$1:$A$49,0), MATCH(orders!K$1,products!$A$1:$G$1,0))</f>
        <v>0.2</v>
      </c>
      <c r="L811" s="6">
        <f>INDEX(products!$A$1:$G$49, MATCH(orders!$D811, products!$A$1:$A$49,0), 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IF(_xlfn.XLOOKUP(C812,customers!$A$1:$A$1001,customers!$C811:$C1811,,0)=0,"",_xlfn.XLOOKUP(C812,customers!$A$1:$A$1001,customers!$C811:$C1811,,0))</f>
        <v/>
      </c>
      <c r="H812" s="2" t="str">
        <f>_xlfn.XLOOKUP(orders!C812,customers!$A$1:$A$1001,customers!$G$1:$G$1001,,0)</f>
        <v>United States</v>
      </c>
      <c r="I812" t="str">
        <f>INDEX(products!$A$1:$G$49, MATCH(orders!$D812, products!$A$1:$A$49,0), MATCH(orders!I$1,products!$A$1:$G$1,0))</f>
        <v>Lib</v>
      </c>
      <c r="J812" t="str">
        <f>INDEX(products!$A$1:$G$49, MATCH(orders!$D812, products!$A$1:$A$49,0), MATCH(orders!J$1,products!$A$1:$G$1,0))</f>
        <v>L</v>
      </c>
      <c r="K812" s="5">
        <f>INDEX(products!$A$1:$G$49, MATCH(orders!$D812, products!$A$1:$A$49,0), MATCH(orders!K$1,products!$A$1:$G$1,0))</f>
        <v>0.5</v>
      </c>
      <c r="L812" s="6">
        <f>INDEX(products!$A$1:$G$49, MATCH(orders!$D812, products!$A$1:$A$49,0), 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IF(_xlfn.XLOOKUP(C813,customers!$A$1:$A$1001,customers!$C812:$C1812,,0)=0,"",_xlfn.XLOOKUP(C813,customers!$A$1:$A$1001,customers!$C812:$C1812,,0))</f>
        <v/>
      </c>
      <c r="H813" s="2" t="str">
        <f>_xlfn.XLOOKUP(orders!C813,customers!$A$1:$A$1001,customers!$G$1:$G$1001,,0)</f>
        <v>Ireland</v>
      </c>
      <c r="I813" t="str">
        <f>INDEX(products!$A$1:$G$49, MATCH(orders!$D813, products!$A$1:$A$49,0), MATCH(orders!I$1,products!$A$1:$G$1,0))</f>
        <v>Ara</v>
      </c>
      <c r="J813" t="str">
        <f>INDEX(products!$A$1:$G$49, MATCH(orders!$D813, products!$A$1:$A$49,0), MATCH(orders!J$1,products!$A$1:$G$1,0))</f>
        <v>M</v>
      </c>
      <c r="K813" s="5">
        <f>INDEX(products!$A$1:$G$49, MATCH(orders!$D813, products!$A$1:$A$49,0), MATCH(orders!K$1,products!$A$1:$G$1,0))</f>
        <v>1</v>
      </c>
      <c r="L813" s="6">
        <f>INDEX(products!$A$1:$G$49, MATCH(orders!$D813, products!$A$1:$A$49,0), 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IF(_xlfn.XLOOKUP(C814,customers!$A$1:$A$1001,customers!$C813:$C1813,,0)=0,"",_xlfn.XLOOKUP(C814,customers!$A$1:$A$1001,customers!$C813:$C1813,,0))</f>
        <v/>
      </c>
      <c r="H814" s="2" t="str">
        <f>_xlfn.XLOOKUP(orders!C814,customers!$A$1:$A$1001,customers!$G$1:$G$1001,,0)</f>
        <v>Ireland</v>
      </c>
      <c r="I814" t="str">
        <f>INDEX(products!$A$1:$G$49, MATCH(orders!$D814, products!$A$1:$A$49,0), MATCH(orders!I$1,products!$A$1:$G$1,0))</f>
        <v>Lib</v>
      </c>
      <c r="J814" t="str">
        <f>INDEX(products!$A$1:$G$49, MATCH(orders!$D814, products!$A$1:$A$49,0), MATCH(orders!J$1,products!$A$1:$G$1,0))</f>
        <v>D</v>
      </c>
      <c r="K814" s="5">
        <f>INDEX(products!$A$1:$G$49, MATCH(orders!$D814, products!$A$1:$A$49,0), MATCH(orders!K$1,products!$A$1:$G$1,0))</f>
        <v>2.5</v>
      </c>
      <c r="L814" s="6">
        <f>INDEX(products!$A$1:$G$49, MATCH(orders!$D814, products!$A$1:$A$49,0), 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IF(_xlfn.XLOOKUP(C815,customers!$A$1:$A$1001,customers!$C814:$C1814,,0)=0,"",_xlfn.XLOOKUP(C815,customers!$A$1:$A$1001,customers!$C814:$C1814,,0))</f>
        <v/>
      </c>
      <c r="H815" s="2" t="str">
        <f>_xlfn.XLOOKUP(orders!C815,customers!$A$1:$A$1001,customers!$G$1:$G$1001,,0)</f>
        <v>United States</v>
      </c>
      <c r="I815" t="str">
        <f>INDEX(products!$A$1:$G$49, MATCH(orders!$D815, products!$A$1:$A$49,0), MATCH(orders!I$1,products!$A$1:$G$1,0))</f>
        <v>Exc</v>
      </c>
      <c r="J815" t="str">
        <f>INDEX(products!$A$1:$G$49, MATCH(orders!$D815, products!$A$1:$A$49,0), MATCH(orders!J$1,products!$A$1:$G$1,0))</f>
        <v>M</v>
      </c>
      <c r="K815" s="5">
        <f>INDEX(products!$A$1:$G$49, MATCH(orders!$D815, products!$A$1:$A$49,0), MATCH(orders!K$1,products!$A$1:$G$1,0))</f>
        <v>2.5</v>
      </c>
      <c r="L815" s="6">
        <f>INDEX(products!$A$1:$G$49, MATCH(orders!$D815, products!$A$1:$A$49,0), 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IF(_xlfn.XLOOKUP(C816,customers!$A$1:$A$1001,customers!$C815:$C1815,,0)=0,"",_xlfn.XLOOKUP(C816,customers!$A$1:$A$1001,customers!$C815:$C1815,,0))</f>
        <v/>
      </c>
      <c r="H816" s="2" t="str">
        <f>_xlfn.XLOOKUP(orders!C816,customers!$A$1:$A$1001,customers!$G$1:$G$1001,,0)</f>
        <v>United States</v>
      </c>
      <c r="I816" t="str">
        <f>INDEX(products!$A$1:$G$49, MATCH(orders!$D816, products!$A$1:$A$49,0), MATCH(orders!I$1,products!$A$1:$G$1,0))</f>
        <v>Exc</v>
      </c>
      <c r="J816" t="str">
        <f>INDEX(products!$A$1:$G$49, MATCH(orders!$D816, products!$A$1:$A$49,0), MATCH(orders!J$1,products!$A$1:$G$1,0))</f>
        <v>L</v>
      </c>
      <c r="K816" s="5">
        <f>INDEX(products!$A$1:$G$49, MATCH(orders!$D816, products!$A$1:$A$49,0), MATCH(orders!K$1,products!$A$1:$G$1,0))</f>
        <v>0.2</v>
      </c>
      <c r="L816" s="6">
        <f>INDEX(products!$A$1:$G$49, MATCH(orders!$D816, products!$A$1:$A$49,0), 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IF(_xlfn.XLOOKUP(C817,customers!$A$1:$A$1001,customers!$C816:$C1816,,0)=0,"",_xlfn.XLOOKUP(C817,customers!$A$1:$A$1001,customers!$C816:$C1816,,0))</f>
        <v/>
      </c>
      <c r="H817" s="2" t="str">
        <f>_xlfn.XLOOKUP(orders!C817,customers!$A$1:$A$1001,customers!$G$1:$G$1001,,0)</f>
        <v>United States</v>
      </c>
      <c r="I817" t="str">
        <f>INDEX(products!$A$1:$G$49, MATCH(orders!$D817, products!$A$1:$A$49,0), MATCH(orders!I$1,products!$A$1:$G$1,0))</f>
        <v>Rob</v>
      </c>
      <c r="J817" t="str">
        <f>INDEX(products!$A$1:$G$49, MATCH(orders!$D817, products!$A$1:$A$49,0), MATCH(orders!J$1,products!$A$1:$G$1,0))</f>
        <v>M</v>
      </c>
      <c r="K817" s="5">
        <f>INDEX(products!$A$1:$G$49, MATCH(orders!$D817, products!$A$1:$A$49,0), MATCH(orders!K$1,products!$A$1:$G$1,0))</f>
        <v>0.5</v>
      </c>
      <c r="L817" s="6">
        <f>INDEX(products!$A$1:$G$49, MATCH(orders!$D817, products!$A$1:$A$49,0), 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IF(_xlfn.XLOOKUP(C818,customers!$A$1:$A$1001,customers!$C817:$C1817,,0)=0,"",_xlfn.XLOOKUP(C818,customers!$A$1:$A$1001,customers!$C817:$C1817,,0))</f>
        <v/>
      </c>
      <c r="H818" s="2" t="str">
        <f>_xlfn.XLOOKUP(orders!C818,customers!$A$1:$A$1001,customers!$G$1:$G$1001,,0)</f>
        <v>Ireland</v>
      </c>
      <c r="I818" t="str">
        <f>INDEX(products!$A$1:$G$49, MATCH(orders!$D818, products!$A$1:$A$49,0), MATCH(orders!I$1,products!$A$1:$G$1,0))</f>
        <v>Lib</v>
      </c>
      <c r="J818" t="str">
        <f>INDEX(products!$A$1:$G$49, MATCH(orders!$D818, products!$A$1:$A$49,0), MATCH(orders!J$1,products!$A$1:$G$1,0))</f>
        <v>L</v>
      </c>
      <c r="K818" s="5">
        <f>INDEX(products!$A$1:$G$49, MATCH(orders!$D818, products!$A$1:$A$49,0), MATCH(orders!K$1,products!$A$1:$G$1,0))</f>
        <v>0.5</v>
      </c>
      <c r="L818" s="6">
        <f>INDEX(products!$A$1:$G$49, MATCH(orders!$D818, products!$A$1:$A$49,0), 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IF(_xlfn.XLOOKUP(C819,customers!$A$1:$A$1001,customers!$C818:$C1818,,0)=0,"",_xlfn.XLOOKUP(C819,customers!$A$1:$A$1001,customers!$C818:$C1818,,0))</f>
        <v/>
      </c>
      <c r="H819" s="2" t="str">
        <f>_xlfn.XLOOKUP(orders!C819,customers!$A$1:$A$1001,customers!$G$1:$G$1001,,0)</f>
        <v>United States</v>
      </c>
      <c r="I819" t="str">
        <f>INDEX(products!$A$1:$G$49, MATCH(orders!$D819, products!$A$1:$A$49,0), MATCH(orders!I$1,products!$A$1:$G$1,0))</f>
        <v>Lib</v>
      </c>
      <c r="J819" t="str">
        <f>INDEX(products!$A$1:$G$49, MATCH(orders!$D819, products!$A$1:$A$49,0), MATCH(orders!J$1,products!$A$1:$G$1,0))</f>
        <v>D</v>
      </c>
      <c r="K819" s="5">
        <f>INDEX(products!$A$1:$G$49, MATCH(orders!$D819, products!$A$1:$A$49,0), MATCH(orders!K$1,products!$A$1:$G$1,0))</f>
        <v>0.5</v>
      </c>
      <c r="L819" s="6">
        <f>INDEX(products!$A$1:$G$49, MATCH(orders!$D819, products!$A$1:$A$49,0), 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IF(_xlfn.XLOOKUP(C820,customers!$A$1:$A$1001,customers!$C819:$C1819,,0)=0,"",_xlfn.XLOOKUP(C820,customers!$A$1:$A$1001,customers!$C819:$C1819,,0))</f>
        <v/>
      </c>
      <c r="H820" s="2" t="str">
        <f>_xlfn.XLOOKUP(orders!C820,customers!$A$1:$A$1001,customers!$G$1:$G$1001,,0)</f>
        <v>United States</v>
      </c>
      <c r="I820" t="str">
        <f>INDEX(products!$A$1:$G$49, MATCH(orders!$D820, products!$A$1:$A$49,0), MATCH(orders!I$1,products!$A$1:$G$1,0))</f>
        <v>Lib</v>
      </c>
      <c r="J820" t="str">
        <f>INDEX(products!$A$1:$G$49, MATCH(orders!$D820, products!$A$1:$A$49,0), MATCH(orders!J$1,products!$A$1:$G$1,0))</f>
        <v>L</v>
      </c>
      <c r="K820" s="5">
        <f>INDEX(products!$A$1:$G$49, MATCH(orders!$D820, products!$A$1:$A$49,0), MATCH(orders!K$1,products!$A$1:$G$1,0))</f>
        <v>1</v>
      </c>
      <c r="L820" s="6">
        <f>INDEX(products!$A$1:$G$49, MATCH(orders!$D820, products!$A$1:$A$49,0), 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IF(_xlfn.XLOOKUP(C821,customers!$A$1:$A$1001,customers!$C820:$C1820,,0)=0,"",_xlfn.XLOOKUP(C821,customers!$A$1:$A$1001,customers!$C820:$C1820,,0))</f>
        <v/>
      </c>
      <c r="H821" s="2" t="str">
        <f>_xlfn.XLOOKUP(orders!C821,customers!$A$1:$A$1001,customers!$G$1:$G$1001,,0)</f>
        <v>United States</v>
      </c>
      <c r="I821" t="str">
        <f>INDEX(products!$A$1:$G$49, MATCH(orders!$D821, products!$A$1:$A$49,0), MATCH(orders!I$1,products!$A$1:$G$1,0))</f>
        <v>Lib</v>
      </c>
      <c r="J821" t="str">
        <f>INDEX(products!$A$1:$G$49, MATCH(orders!$D821, products!$A$1:$A$49,0), MATCH(orders!J$1,products!$A$1:$G$1,0))</f>
        <v>L</v>
      </c>
      <c r="K821" s="5">
        <f>INDEX(products!$A$1:$G$49, MATCH(orders!$D821, products!$A$1:$A$49,0), MATCH(orders!K$1,products!$A$1:$G$1,0))</f>
        <v>0.2</v>
      </c>
      <c r="L821" s="6">
        <f>INDEX(products!$A$1:$G$49, MATCH(orders!$D821, products!$A$1:$A$49,0), 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IF(_xlfn.XLOOKUP(C822,customers!$A$1:$A$1001,customers!$C821:$C1821,,0)=0,"",_xlfn.XLOOKUP(C822,customers!$A$1:$A$1001,customers!$C821:$C1821,,0))</f>
        <v/>
      </c>
      <c r="H822" s="2" t="str">
        <f>_xlfn.XLOOKUP(orders!C822,customers!$A$1:$A$1001,customers!$G$1:$G$1001,,0)</f>
        <v>United States</v>
      </c>
      <c r="I822" t="str">
        <f>INDEX(products!$A$1:$G$49, MATCH(orders!$D822, products!$A$1:$A$49,0), MATCH(orders!I$1,products!$A$1:$G$1,0))</f>
        <v>Exc</v>
      </c>
      <c r="J822" t="str">
        <f>INDEX(products!$A$1:$G$49, MATCH(orders!$D822, products!$A$1:$A$49,0), MATCH(orders!J$1,products!$A$1:$G$1,0))</f>
        <v>M</v>
      </c>
      <c r="K822" s="5">
        <f>INDEX(products!$A$1:$G$49, MATCH(orders!$D822, products!$A$1:$A$49,0), MATCH(orders!K$1,products!$A$1:$G$1,0))</f>
        <v>1</v>
      </c>
      <c r="L822" s="6">
        <f>INDEX(products!$A$1:$G$49, MATCH(orders!$D822, products!$A$1:$A$49,0), 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IF(_xlfn.XLOOKUP(C823,customers!$A$1:$A$1001,customers!$C822:$C1822,,0)=0,"",_xlfn.XLOOKUP(C823,customers!$A$1:$A$1001,customers!$C822:$C1822,,0))</f>
        <v/>
      </c>
      <c r="H823" s="2" t="str">
        <f>_xlfn.XLOOKUP(orders!C823,customers!$A$1:$A$1001,customers!$G$1:$G$1001,,0)</f>
        <v>United States</v>
      </c>
      <c r="I823" t="str">
        <f>INDEX(products!$A$1:$G$49, MATCH(orders!$D823, products!$A$1:$A$49,0), MATCH(orders!I$1,products!$A$1:$G$1,0))</f>
        <v>Rob</v>
      </c>
      <c r="J823" t="str">
        <f>INDEX(products!$A$1:$G$49, MATCH(orders!$D823, products!$A$1:$A$49,0), MATCH(orders!J$1,products!$A$1:$G$1,0))</f>
        <v>D</v>
      </c>
      <c r="K823" s="5">
        <f>INDEX(products!$A$1:$G$49, MATCH(orders!$D823, products!$A$1:$A$49,0), MATCH(orders!K$1,products!$A$1:$G$1,0))</f>
        <v>0.5</v>
      </c>
      <c r="L823" s="6">
        <f>INDEX(products!$A$1:$G$49, MATCH(orders!$D823, products!$A$1:$A$49,0), 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IF(_xlfn.XLOOKUP(C824,customers!$A$1:$A$1001,customers!$C823:$C1823,,0)=0,"",_xlfn.XLOOKUP(C824,customers!$A$1:$A$1001,customers!$C823:$C1823,,0))</f>
        <v/>
      </c>
      <c r="H824" s="2" t="str">
        <f>_xlfn.XLOOKUP(orders!C824,customers!$A$1:$A$1001,customers!$G$1:$G$1001,,0)</f>
        <v>United States</v>
      </c>
      <c r="I824" t="str">
        <f>INDEX(products!$A$1:$G$49, MATCH(orders!$D824, products!$A$1:$A$49,0), MATCH(orders!I$1,products!$A$1:$G$1,0))</f>
        <v>Exc</v>
      </c>
      <c r="J824" t="str">
        <f>INDEX(products!$A$1:$G$49, MATCH(orders!$D824, products!$A$1:$A$49,0), MATCH(orders!J$1,products!$A$1:$G$1,0))</f>
        <v>L</v>
      </c>
      <c r="K824" s="5">
        <f>INDEX(products!$A$1:$G$49, MATCH(orders!$D824, products!$A$1:$A$49,0), MATCH(orders!K$1,products!$A$1:$G$1,0))</f>
        <v>2.5</v>
      </c>
      <c r="L824" s="6">
        <f>INDEX(products!$A$1:$G$49, MATCH(orders!$D824, products!$A$1:$A$49,0), 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IF(_xlfn.XLOOKUP(C825,customers!$A$1:$A$1001,customers!$C824:$C1824,,0)=0,"",_xlfn.XLOOKUP(C825,customers!$A$1:$A$1001,customers!$C824:$C1824,,0))</f>
        <v/>
      </c>
      <c r="H825" s="2" t="str">
        <f>_xlfn.XLOOKUP(orders!C825,customers!$A$1:$A$1001,customers!$G$1:$G$1001,,0)</f>
        <v>United States</v>
      </c>
      <c r="I825" t="str">
        <f>INDEX(products!$A$1:$G$49, MATCH(orders!$D825, products!$A$1:$A$49,0), MATCH(orders!I$1,products!$A$1:$G$1,0))</f>
        <v>Lib</v>
      </c>
      <c r="J825" t="str">
        <f>INDEX(products!$A$1:$G$49, MATCH(orders!$D825, products!$A$1:$A$49,0), MATCH(orders!J$1,products!$A$1:$G$1,0))</f>
        <v>L</v>
      </c>
      <c r="K825" s="5">
        <f>INDEX(products!$A$1:$G$49, MATCH(orders!$D825, products!$A$1:$A$49,0), MATCH(orders!K$1,products!$A$1:$G$1,0))</f>
        <v>1</v>
      </c>
      <c r="L825" s="6">
        <f>INDEX(products!$A$1:$G$49, MATCH(orders!$D825, products!$A$1:$A$49,0), 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IF(_xlfn.XLOOKUP(C826,customers!$A$1:$A$1001,customers!$C825:$C1825,,0)=0,"",_xlfn.XLOOKUP(C826,customers!$A$1:$A$1001,customers!$C825:$C1825,,0))</f>
        <v/>
      </c>
      <c r="H826" s="2" t="str">
        <f>_xlfn.XLOOKUP(orders!C826,customers!$A$1:$A$1001,customers!$G$1:$G$1001,,0)</f>
        <v>United States</v>
      </c>
      <c r="I826" t="str">
        <f>INDEX(products!$A$1:$G$49, MATCH(orders!$D826, products!$A$1:$A$49,0), MATCH(orders!I$1,products!$A$1:$G$1,0))</f>
        <v>Ara</v>
      </c>
      <c r="J826" t="str">
        <f>INDEX(products!$A$1:$G$49, MATCH(orders!$D826, products!$A$1:$A$49,0), MATCH(orders!J$1,products!$A$1:$G$1,0))</f>
        <v>M</v>
      </c>
      <c r="K826" s="5">
        <f>INDEX(products!$A$1:$G$49, MATCH(orders!$D826, products!$A$1:$A$49,0), MATCH(orders!K$1,products!$A$1:$G$1,0))</f>
        <v>0.2</v>
      </c>
      <c r="L826" s="6">
        <f>INDEX(products!$A$1:$G$49, MATCH(orders!$D826, products!$A$1:$A$49,0), 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IF(_xlfn.XLOOKUP(C827,customers!$A$1:$A$1001,customers!$C826:$C1826,,0)=0,"",_xlfn.XLOOKUP(C827,customers!$A$1:$A$1001,customers!$C826:$C1826,,0))</f>
        <v/>
      </c>
      <c r="H827" s="2" t="str">
        <f>_xlfn.XLOOKUP(orders!C827,customers!$A$1:$A$1001,customers!$G$1:$G$1001,,0)</f>
        <v>United States</v>
      </c>
      <c r="I827" t="str">
        <f>INDEX(products!$A$1:$G$49, MATCH(orders!$D827, products!$A$1:$A$49,0), MATCH(orders!I$1,products!$A$1:$G$1,0))</f>
        <v>Ara</v>
      </c>
      <c r="J827" t="str">
        <f>INDEX(products!$A$1:$G$49, MATCH(orders!$D827, products!$A$1:$A$49,0), MATCH(orders!J$1,products!$A$1:$G$1,0))</f>
        <v>D</v>
      </c>
      <c r="K827" s="5">
        <f>INDEX(products!$A$1:$G$49, MATCH(orders!$D827, products!$A$1:$A$49,0), MATCH(orders!K$1,products!$A$1:$G$1,0))</f>
        <v>1</v>
      </c>
      <c r="L827" s="6">
        <f>INDEX(products!$A$1:$G$49, MATCH(orders!$D827, products!$A$1:$A$49,0), 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IF(_xlfn.XLOOKUP(C828,customers!$A$1:$A$1001,customers!$C827:$C1827,,0)=0,"",_xlfn.XLOOKUP(C828,customers!$A$1:$A$1001,customers!$C827:$C1827,,0))</f>
        <v/>
      </c>
      <c r="H828" s="2" t="str">
        <f>_xlfn.XLOOKUP(orders!C828,customers!$A$1:$A$1001,customers!$G$1:$G$1001,,0)</f>
        <v>United States</v>
      </c>
      <c r="I828" t="str">
        <f>INDEX(products!$A$1:$G$49, MATCH(orders!$D828, products!$A$1:$A$49,0), MATCH(orders!I$1,products!$A$1:$G$1,0))</f>
        <v>Exc</v>
      </c>
      <c r="J828" t="str">
        <f>INDEX(products!$A$1:$G$49, MATCH(orders!$D828, products!$A$1:$A$49,0), MATCH(orders!J$1,products!$A$1:$G$1,0))</f>
        <v>M</v>
      </c>
      <c r="K828" s="5">
        <f>INDEX(products!$A$1:$G$49, MATCH(orders!$D828, products!$A$1:$A$49,0), MATCH(orders!K$1,products!$A$1:$G$1,0))</f>
        <v>0.5</v>
      </c>
      <c r="L828" s="6">
        <f>INDEX(products!$A$1:$G$49, MATCH(orders!$D828, products!$A$1:$A$49,0), 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IF(_xlfn.XLOOKUP(C829,customers!$A$1:$A$1001,customers!$C828:$C1828,,0)=0,"",_xlfn.XLOOKUP(C829,customers!$A$1:$A$1001,customers!$C828:$C1828,,0))</f>
        <v/>
      </c>
      <c r="H829" s="2" t="str">
        <f>_xlfn.XLOOKUP(orders!C829,customers!$A$1:$A$1001,customers!$G$1:$G$1001,,0)</f>
        <v>United States</v>
      </c>
      <c r="I829" t="str">
        <f>INDEX(products!$A$1:$G$49, MATCH(orders!$D829, products!$A$1:$A$49,0), MATCH(orders!I$1,products!$A$1:$G$1,0))</f>
        <v>Exc</v>
      </c>
      <c r="J829" t="str">
        <f>INDEX(products!$A$1:$G$49, MATCH(orders!$D829, products!$A$1:$A$49,0), MATCH(orders!J$1,products!$A$1:$G$1,0))</f>
        <v>M</v>
      </c>
      <c r="K829" s="5">
        <f>INDEX(products!$A$1:$G$49, MATCH(orders!$D829, products!$A$1:$A$49,0), MATCH(orders!K$1,products!$A$1:$G$1,0))</f>
        <v>0.2</v>
      </c>
      <c r="L829" s="6">
        <f>INDEX(products!$A$1:$G$49, MATCH(orders!$D829, products!$A$1:$A$49,0), 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IF(_xlfn.XLOOKUP(C830,customers!$A$1:$A$1001,customers!$C829:$C1829,,0)=0,"",_xlfn.XLOOKUP(C830,customers!$A$1:$A$1001,customers!$C829:$C1829,,0))</f>
        <v/>
      </c>
      <c r="H830" s="2" t="str">
        <f>_xlfn.XLOOKUP(orders!C830,customers!$A$1:$A$1001,customers!$G$1:$G$1001,,0)</f>
        <v>United States</v>
      </c>
      <c r="I830" t="str">
        <f>INDEX(products!$A$1:$G$49, MATCH(orders!$D830, products!$A$1:$A$49,0), MATCH(orders!I$1,products!$A$1:$G$1,0))</f>
        <v>Ara</v>
      </c>
      <c r="J830" t="str">
        <f>INDEX(products!$A$1:$G$49, MATCH(orders!$D830, products!$A$1:$A$49,0), MATCH(orders!J$1,products!$A$1:$G$1,0))</f>
        <v>D</v>
      </c>
      <c r="K830" s="5">
        <f>INDEX(products!$A$1:$G$49, MATCH(orders!$D830, products!$A$1:$A$49,0), MATCH(orders!K$1,products!$A$1:$G$1,0))</f>
        <v>2.5</v>
      </c>
      <c r="L830" s="6">
        <f>INDEX(products!$A$1:$G$49, MATCH(orders!$D830, products!$A$1:$A$49,0), 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IF(_xlfn.XLOOKUP(C831,customers!$A$1:$A$1001,customers!$C830:$C1830,,0)=0,"",_xlfn.XLOOKUP(C831,customers!$A$1:$A$1001,customers!$C830:$C1830,,0))</f>
        <v/>
      </c>
      <c r="H831" s="2" t="str">
        <f>_xlfn.XLOOKUP(orders!C831,customers!$A$1:$A$1001,customers!$G$1:$G$1001,,0)</f>
        <v>United States</v>
      </c>
      <c r="I831" t="str">
        <f>INDEX(products!$A$1:$G$49, MATCH(orders!$D831, products!$A$1:$A$49,0), MATCH(orders!I$1,products!$A$1:$G$1,0))</f>
        <v>Ara</v>
      </c>
      <c r="J831" t="str">
        <f>INDEX(products!$A$1:$G$49, MATCH(orders!$D831, products!$A$1:$A$49,0), MATCH(orders!J$1,products!$A$1:$G$1,0))</f>
        <v>D</v>
      </c>
      <c r="K831" s="5">
        <f>INDEX(products!$A$1:$G$49, MATCH(orders!$D831, products!$A$1:$A$49,0), MATCH(orders!K$1,products!$A$1:$G$1,0))</f>
        <v>0.2</v>
      </c>
      <c r="L831" s="6">
        <f>INDEX(products!$A$1:$G$49, MATCH(orders!$D831, products!$A$1:$A$49,0), 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IF(_xlfn.XLOOKUP(C832,customers!$A$1:$A$1001,customers!$C831:$C1831,,0)=0,"",_xlfn.XLOOKUP(C832,customers!$A$1:$A$1001,customers!$C831:$C1831,,0))</f>
        <v/>
      </c>
      <c r="H832" s="2" t="str">
        <f>_xlfn.XLOOKUP(orders!C832,customers!$A$1:$A$1001,customers!$G$1:$G$1001,,0)</f>
        <v>United States</v>
      </c>
      <c r="I832" t="str">
        <f>INDEX(products!$A$1:$G$49, MATCH(orders!$D832, products!$A$1:$A$49,0), MATCH(orders!I$1,products!$A$1:$G$1,0))</f>
        <v>Exc</v>
      </c>
      <c r="J832" t="str">
        <f>INDEX(products!$A$1:$G$49, MATCH(orders!$D832, products!$A$1:$A$49,0), MATCH(orders!J$1,products!$A$1:$G$1,0))</f>
        <v>M</v>
      </c>
      <c r="K832" s="5">
        <f>INDEX(products!$A$1:$G$49, MATCH(orders!$D832, products!$A$1:$A$49,0), MATCH(orders!K$1,products!$A$1:$G$1,0))</f>
        <v>1</v>
      </c>
      <c r="L832" s="6">
        <f>INDEX(products!$A$1:$G$49, MATCH(orders!$D832, products!$A$1:$A$49,0), 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IF(_xlfn.XLOOKUP(C833,customers!$A$1:$A$1001,customers!$C832:$C1832,,0)=0,"",_xlfn.XLOOKUP(C833,customers!$A$1:$A$1001,customers!$C832:$C1832,,0))</f>
        <v/>
      </c>
      <c r="H833" s="2" t="str">
        <f>_xlfn.XLOOKUP(orders!C833,customers!$A$1:$A$1001,customers!$G$1:$G$1001,,0)</f>
        <v>United States</v>
      </c>
      <c r="I833" t="str">
        <f>INDEX(products!$A$1:$G$49, MATCH(orders!$D833, products!$A$1:$A$49,0), MATCH(orders!I$1,products!$A$1:$G$1,0))</f>
        <v>Ara</v>
      </c>
      <c r="J833" t="str">
        <f>INDEX(products!$A$1:$G$49, MATCH(orders!$D833, products!$A$1:$A$49,0), MATCH(orders!J$1,products!$A$1:$G$1,0))</f>
        <v>D</v>
      </c>
      <c r="K833" s="5">
        <f>INDEX(products!$A$1:$G$49, MATCH(orders!$D833, products!$A$1:$A$49,0), MATCH(orders!K$1,products!$A$1:$G$1,0))</f>
        <v>0.2</v>
      </c>
      <c r="L833" s="6">
        <f>INDEX(products!$A$1:$G$49, MATCH(orders!$D833, products!$A$1:$A$49,0), 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IF(_xlfn.XLOOKUP(C834,customers!$A$1:$A$1001,customers!$C833:$C1833,,0)=0,"",_xlfn.XLOOKUP(C834,customers!$A$1:$A$1001,customers!$C833:$C1833,,0))</f>
        <v/>
      </c>
      <c r="H834" s="2" t="str">
        <f>_xlfn.XLOOKUP(orders!C834,customers!$A$1:$A$1001,customers!$G$1:$G$1001,,0)</f>
        <v>United States</v>
      </c>
      <c r="I834" t="str">
        <f>INDEX(products!$A$1:$G$49, MATCH(orders!$D834, products!$A$1:$A$49,0), MATCH(orders!I$1,products!$A$1:$G$1,0))</f>
        <v>Rob</v>
      </c>
      <c r="J834" t="str">
        <f>INDEX(products!$A$1:$G$49, MATCH(orders!$D834, products!$A$1:$A$49,0), MATCH(orders!J$1,products!$A$1:$G$1,0))</f>
        <v>M</v>
      </c>
      <c r="K834" s="5">
        <f>INDEX(products!$A$1:$G$49, MATCH(orders!$D834, products!$A$1:$A$49,0), MATCH(orders!K$1,products!$A$1:$G$1,0))</f>
        <v>1</v>
      </c>
      <c r="L834" s="6">
        <f>INDEX(products!$A$1:$G$49, MATCH(orders!$D834, products!$A$1:$A$49,0), 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IF(_xlfn.XLOOKUP(C835,customers!$A$1:$A$1001,customers!$C834:$C1834,,0)=0,"",_xlfn.XLOOKUP(C835,customers!$A$1:$A$1001,customers!$C834:$C1834,,0))</f>
        <v/>
      </c>
      <c r="H835" s="2" t="str">
        <f>_xlfn.XLOOKUP(orders!C835,customers!$A$1:$A$1001,customers!$G$1:$G$1001,,0)</f>
        <v>United States</v>
      </c>
      <c r="I835" t="str">
        <f>INDEX(products!$A$1:$G$49, MATCH(orders!$D835, products!$A$1:$A$49,0), MATCH(orders!I$1,products!$A$1:$G$1,0))</f>
        <v>Rob</v>
      </c>
      <c r="J835" t="str">
        <f>INDEX(products!$A$1:$G$49, MATCH(orders!$D835, products!$A$1:$A$49,0), MATCH(orders!J$1,products!$A$1:$G$1,0))</f>
        <v>D</v>
      </c>
      <c r="K835" s="5">
        <f>INDEX(products!$A$1:$G$49, MATCH(orders!$D835, products!$A$1:$A$49,0), MATCH(orders!K$1,products!$A$1:$G$1,0))</f>
        <v>2.5</v>
      </c>
      <c r="L835" s="6">
        <f>INDEX(products!$A$1:$G$49, MATCH(orders!$D835, products!$A$1:$A$49,0), 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IF(_xlfn.XLOOKUP(C836,customers!$A$1:$A$1001,customers!$C835:$C1835,,0)=0,"",_xlfn.XLOOKUP(C836,customers!$A$1:$A$1001,customers!$C835:$C1835,,0))</f>
        <v/>
      </c>
      <c r="H836" s="2" t="str">
        <f>_xlfn.XLOOKUP(orders!C836,customers!$A$1:$A$1001,customers!$G$1:$G$1001,,0)</f>
        <v>United States</v>
      </c>
      <c r="I836" t="str">
        <f>INDEX(products!$A$1:$G$49, MATCH(orders!$D836, products!$A$1:$A$49,0), MATCH(orders!I$1,products!$A$1:$G$1,0))</f>
        <v>Ara</v>
      </c>
      <c r="J836" t="str">
        <f>INDEX(products!$A$1:$G$49, MATCH(orders!$D836, products!$A$1:$A$49,0), MATCH(orders!J$1,products!$A$1:$G$1,0))</f>
        <v>D</v>
      </c>
      <c r="K836" s="5">
        <f>INDEX(products!$A$1:$G$49, MATCH(orders!$D836, products!$A$1:$A$49,0), MATCH(orders!K$1,products!$A$1:$G$1,0))</f>
        <v>2.5</v>
      </c>
      <c r="L836" s="6">
        <f>INDEX(products!$A$1:$G$49, MATCH(orders!$D836, products!$A$1:$A$49,0), 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IF(_xlfn.XLOOKUP(C837,customers!$A$1:$A$1001,customers!$C836:$C1836,,0)=0,"",_xlfn.XLOOKUP(C837,customers!$A$1:$A$1001,customers!$C836:$C1836,,0))</f>
        <v/>
      </c>
      <c r="H837" s="2" t="str">
        <f>_xlfn.XLOOKUP(orders!C837,customers!$A$1:$A$1001,customers!$G$1:$G$1001,,0)</f>
        <v>United States</v>
      </c>
      <c r="I837" t="str">
        <f>INDEX(products!$A$1:$G$49, MATCH(orders!$D837, products!$A$1:$A$49,0), MATCH(orders!I$1,products!$A$1:$G$1,0))</f>
        <v>Exc</v>
      </c>
      <c r="J837" t="str">
        <f>INDEX(products!$A$1:$G$49, MATCH(orders!$D837, products!$A$1:$A$49,0), MATCH(orders!J$1,products!$A$1:$G$1,0))</f>
        <v>L</v>
      </c>
      <c r="K837" s="5">
        <f>INDEX(products!$A$1:$G$49, MATCH(orders!$D837, products!$A$1:$A$49,0), MATCH(orders!K$1,products!$A$1:$G$1,0))</f>
        <v>0.5</v>
      </c>
      <c r="L837" s="6">
        <f>INDEX(products!$A$1:$G$49, MATCH(orders!$D837, products!$A$1:$A$49,0), 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IF(_xlfn.XLOOKUP(C838,customers!$A$1:$A$1001,customers!$C837:$C1837,,0)=0,"",_xlfn.XLOOKUP(C838,customers!$A$1:$A$1001,customers!$C837:$C1837,,0))</f>
        <v/>
      </c>
      <c r="H838" s="2" t="str">
        <f>_xlfn.XLOOKUP(orders!C838,customers!$A$1:$A$1001,customers!$G$1:$G$1001,,0)</f>
        <v>United States</v>
      </c>
      <c r="I838" t="str">
        <f>INDEX(products!$A$1:$G$49, MATCH(orders!$D838, products!$A$1:$A$49,0), MATCH(orders!I$1,products!$A$1:$G$1,0))</f>
        <v>Ara</v>
      </c>
      <c r="J838" t="str">
        <f>INDEX(products!$A$1:$G$49, MATCH(orders!$D838, products!$A$1:$A$49,0), MATCH(orders!J$1,products!$A$1:$G$1,0))</f>
        <v>D</v>
      </c>
      <c r="K838" s="5">
        <f>INDEX(products!$A$1:$G$49, MATCH(orders!$D838, products!$A$1:$A$49,0), MATCH(orders!K$1,products!$A$1:$G$1,0))</f>
        <v>0.2</v>
      </c>
      <c r="L838" s="6">
        <f>INDEX(products!$A$1:$G$49, MATCH(orders!$D838, products!$A$1:$A$49,0), 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IF(_xlfn.XLOOKUP(C839,customers!$A$1:$A$1001,customers!$C838:$C1838,,0)=0,"",_xlfn.XLOOKUP(C839,customers!$A$1:$A$1001,customers!$C838:$C1838,,0))</f>
        <v/>
      </c>
      <c r="H839" s="2" t="str">
        <f>_xlfn.XLOOKUP(orders!C839,customers!$A$1:$A$1001,customers!$G$1:$G$1001,,0)</f>
        <v>United States</v>
      </c>
      <c r="I839" t="str">
        <f>INDEX(products!$A$1:$G$49, MATCH(orders!$D839, products!$A$1:$A$49,0), MATCH(orders!I$1,products!$A$1:$G$1,0))</f>
        <v>Lib</v>
      </c>
      <c r="J839" t="str">
        <f>INDEX(products!$A$1:$G$49, MATCH(orders!$D839, products!$A$1:$A$49,0), MATCH(orders!J$1,products!$A$1:$G$1,0))</f>
        <v>M</v>
      </c>
      <c r="K839" s="5">
        <f>INDEX(products!$A$1:$G$49, MATCH(orders!$D839, products!$A$1:$A$49,0), MATCH(orders!K$1,products!$A$1:$G$1,0))</f>
        <v>2.5</v>
      </c>
      <c r="L839" s="6">
        <f>INDEX(products!$A$1:$G$49, MATCH(orders!$D839, products!$A$1:$A$49,0), 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IF(_xlfn.XLOOKUP(C840,customers!$A$1:$A$1001,customers!$C839:$C1839,,0)=0,"",_xlfn.XLOOKUP(C840,customers!$A$1:$A$1001,customers!$C839:$C1839,,0))</f>
        <v/>
      </c>
      <c r="H840" s="2" t="str">
        <f>_xlfn.XLOOKUP(orders!C840,customers!$A$1:$A$1001,customers!$G$1:$G$1001,,0)</f>
        <v>United States</v>
      </c>
      <c r="I840" t="str">
        <f>INDEX(products!$A$1:$G$49, MATCH(orders!$D840, products!$A$1:$A$49,0), MATCH(orders!I$1,products!$A$1:$G$1,0))</f>
        <v>Ara</v>
      </c>
      <c r="J840" t="str">
        <f>INDEX(products!$A$1:$G$49, MATCH(orders!$D840, products!$A$1:$A$49,0), MATCH(orders!J$1,products!$A$1:$G$1,0))</f>
        <v>D</v>
      </c>
      <c r="K840" s="5">
        <f>INDEX(products!$A$1:$G$49, MATCH(orders!$D840, products!$A$1:$A$49,0), MATCH(orders!K$1,products!$A$1:$G$1,0))</f>
        <v>2.5</v>
      </c>
      <c r="L840" s="6">
        <f>INDEX(products!$A$1:$G$49, MATCH(orders!$D840, products!$A$1:$A$49,0), 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IF(_xlfn.XLOOKUP(C841,customers!$A$1:$A$1001,customers!$C840:$C1840,,0)=0,"",_xlfn.XLOOKUP(C841,customers!$A$1:$A$1001,customers!$C840:$C1840,,0))</f>
        <v/>
      </c>
      <c r="H841" s="2" t="str">
        <f>_xlfn.XLOOKUP(orders!C841,customers!$A$1:$A$1001,customers!$G$1:$G$1001,,0)</f>
        <v>United States</v>
      </c>
      <c r="I841" t="str">
        <f>INDEX(products!$A$1:$G$49, MATCH(orders!$D841, products!$A$1:$A$49,0), MATCH(orders!I$1,products!$A$1:$G$1,0))</f>
        <v>Exc</v>
      </c>
      <c r="J841" t="str">
        <f>INDEX(products!$A$1:$G$49, MATCH(orders!$D841, products!$A$1:$A$49,0), MATCH(orders!J$1,products!$A$1:$G$1,0))</f>
        <v>M</v>
      </c>
      <c r="K841" s="5">
        <f>INDEX(products!$A$1:$G$49, MATCH(orders!$D841, products!$A$1:$A$49,0), MATCH(orders!K$1,products!$A$1:$G$1,0))</f>
        <v>0.5</v>
      </c>
      <c r="L841" s="6">
        <f>INDEX(products!$A$1:$G$49, MATCH(orders!$D841, products!$A$1:$A$49,0), 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IF(_xlfn.XLOOKUP(C842,customers!$A$1:$A$1001,customers!$C841:$C1841,,0)=0,"",_xlfn.XLOOKUP(C842,customers!$A$1:$A$1001,customers!$C841:$C1841,,0))</f>
        <v/>
      </c>
      <c r="H842" s="2" t="str">
        <f>_xlfn.XLOOKUP(orders!C842,customers!$A$1:$A$1001,customers!$G$1:$G$1001,,0)</f>
        <v>United States</v>
      </c>
      <c r="I842" t="str">
        <f>INDEX(products!$A$1:$G$49, MATCH(orders!$D842, products!$A$1:$A$49,0), MATCH(orders!I$1,products!$A$1:$G$1,0))</f>
        <v>Rob</v>
      </c>
      <c r="J842" t="str">
        <f>INDEX(products!$A$1:$G$49, MATCH(orders!$D842, products!$A$1:$A$49,0), MATCH(orders!J$1,products!$A$1:$G$1,0))</f>
        <v>L</v>
      </c>
      <c r="K842" s="5">
        <f>INDEX(products!$A$1:$G$49, MATCH(orders!$D842, products!$A$1:$A$49,0), MATCH(orders!K$1,products!$A$1:$G$1,0))</f>
        <v>0.5</v>
      </c>
      <c r="L842" s="6">
        <f>INDEX(products!$A$1:$G$49, MATCH(orders!$D842, products!$A$1:$A$49,0), 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IF(_xlfn.XLOOKUP(C843,customers!$A$1:$A$1001,customers!$C842:$C1842,,0)=0,"",_xlfn.XLOOKUP(C843,customers!$A$1:$A$1001,customers!$C842:$C1842,,0))</f>
        <v/>
      </c>
      <c r="H843" s="2" t="str">
        <f>_xlfn.XLOOKUP(orders!C843,customers!$A$1:$A$1001,customers!$G$1:$G$1001,,0)</f>
        <v>United States</v>
      </c>
      <c r="I843" t="str">
        <f>INDEX(products!$A$1:$G$49, MATCH(orders!$D843, products!$A$1:$A$49,0), MATCH(orders!I$1,products!$A$1:$G$1,0))</f>
        <v>Lib</v>
      </c>
      <c r="J843" t="str">
        <f>INDEX(products!$A$1:$G$49, MATCH(orders!$D843, products!$A$1:$A$49,0), MATCH(orders!J$1,products!$A$1:$G$1,0))</f>
        <v>M</v>
      </c>
      <c r="K843" s="5">
        <f>INDEX(products!$A$1:$G$49, MATCH(orders!$D843, products!$A$1:$A$49,0), MATCH(orders!K$1,products!$A$1:$G$1,0))</f>
        <v>0.2</v>
      </c>
      <c r="L843" s="6">
        <f>INDEX(products!$A$1:$G$49, MATCH(orders!$D843, products!$A$1:$A$49,0), 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IF(_xlfn.XLOOKUP(C844,customers!$A$1:$A$1001,customers!$C843:$C1843,,0)=0,"",_xlfn.XLOOKUP(C844,customers!$A$1:$A$1001,customers!$C843:$C1843,,0))</f>
        <v/>
      </c>
      <c r="H844" s="2" t="str">
        <f>_xlfn.XLOOKUP(orders!C844,customers!$A$1:$A$1001,customers!$G$1:$G$1001,,0)</f>
        <v>United States</v>
      </c>
      <c r="I844" t="str">
        <f>INDEX(products!$A$1:$G$49, MATCH(orders!$D844, products!$A$1:$A$49,0), MATCH(orders!I$1,products!$A$1:$G$1,0))</f>
        <v>Exc</v>
      </c>
      <c r="J844" t="str">
        <f>INDEX(products!$A$1:$G$49, MATCH(orders!$D844, products!$A$1:$A$49,0), MATCH(orders!J$1,products!$A$1:$G$1,0))</f>
        <v>M</v>
      </c>
      <c r="K844" s="5">
        <f>INDEX(products!$A$1:$G$49, MATCH(orders!$D844, products!$A$1:$A$49,0), MATCH(orders!K$1,products!$A$1:$G$1,0))</f>
        <v>0.2</v>
      </c>
      <c r="L844" s="6">
        <f>INDEX(products!$A$1:$G$49, MATCH(orders!$D844, products!$A$1:$A$49,0), 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IF(_xlfn.XLOOKUP(C845,customers!$A$1:$A$1001,customers!$C844:$C1844,,0)=0,"",_xlfn.XLOOKUP(C845,customers!$A$1:$A$1001,customers!$C844:$C1844,,0))</f>
        <v/>
      </c>
      <c r="H845" s="2" t="str">
        <f>_xlfn.XLOOKUP(orders!C845,customers!$A$1:$A$1001,customers!$G$1:$G$1001,,0)</f>
        <v>United States</v>
      </c>
      <c r="I845" t="str">
        <f>INDEX(products!$A$1:$G$49, MATCH(orders!$D845, products!$A$1:$A$49,0), MATCH(orders!I$1,products!$A$1:$G$1,0))</f>
        <v>Exc</v>
      </c>
      <c r="J845" t="str">
        <f>INDEX(products!$A$1:$G$49, MATCH(orders!$D845, products!$A$1:$A$49,0), MATCH(orders!J$1,products!$A$1:$G$1,0))</f>
        <v>M</v>
      </c>
      <c r="K845" s="5">
        <f>INDEX(products!$A$1:$G$49, MATCH(orders!$D845, products!$A$1:$A$49,0), MATCH(orders!K$1,products!$A$1:$G$1,0))</f>
        <v>0.2</v>
      </c>
      <c r="L845" s="6">
        <f>INDEX(products!$A$1:$G$49, MATCH(orders!$D845, products!$A$1:$A$49,0), 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IF(_xlfn.XLOOKUP(C846,customers!$A$1:$A$1001,customers!$C845:$C1845,,0)=0,"",_xlfn.XLOOKUP(C846,customers!$A$1:$A$1001,customers!$C845:$C1845,,0))</f>
        <v/>
      </c>
      <c r="H846" s="2" t="str">
        <f>_xlfn.XLOOKUP(orders!C846,customers!$A$1:$A$1001,customers!$G$1:$G$1001,,0)</f>
        <v>United States</v>
      </c>
      <c r="I846" t="str">
        <f>INDEX(products!$A$1:$G$49, MATCH(orders!$D846, products!$A$1:$A$49,0), MATCH(orders!I$1,products!$A$1:$G$1,0))</f>
        <v>Ara</v>
      </c>
      <c r="J846" t="str">
        <f>INDEX(products!$A$1:$G$49, MATCH(orders!$D846, products!$A$1:$A$49,0), MATCH(orders!J$1,products!$A$1:$G$1,0))</f>
        <v>D</v>
      </c>
      <c r="K846" s="5">
        <f>INDEX(products!$A$1:$G$49, MATCH(orders!$D846, products!$A$1:$A$49,0), MATCH(orders!K$1,products!$A$1:$G$1,0))</f>
        <v>0.5</v>
      </c>
      <c r="L846" s="6">
        <f>INDEX(products!$A$1:$G$49, MATCH(orders!$D846, products!$A$1:$A$49,0), 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IF(_xlfn.XLOOKUP(C847,customers!$A$1:$A$1001,customers!$C846:$C1846,,0)=0,"",_xlfn.XLOOKUP(C847,customers!$A$1:$A$1001,customers!$C846:$C1846,,0))</f>
        <v/>
      </c>
      <c r="H847" s="2" t="str">
        <f>_xlfn.XLOOKUP(orders!C847,customers!$A$1:$A$1001,customers!$G$1:$G$1001,,0)</f>
        <v>United States</v>
      </c>
      <c r="I847" t="str">
        <f>INDEX(products!$A$1:$G$49, MATCH(orders!$D847, products!$A$1:$A$49,0), MATCH(orders!I$1,products!$A$1:$G$1,0))</f>
        <v>Exc</v>
      </c>
      <c r="J847" t="str">
        <f>INDEX(products!$A$1:$G$49, MATCH(orders!$D847, products!$A$1:$A$49,0), MATCH(orders!J$1,products!$A$1:$G$1,0))</f>
        <v>D</v>
      </c>
      <c r="K847" s="5">
        <f>INDEX(products!$A$1:$G$49, MATCH(orders!$D847, products!$A$1:$A$49,0), MATCH(orders!K$1,products!$A$1:$G$1,0))</f>
        <v>2.5</v>
      </c>
      <c r="L847" s="6">
        <f>INDEX(products!$A$1:$G$49, MATCH(orders!$D847, products!$A$1:$A$49,0), 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IF(_xlfn.XLOOKUP(C848,customers!$A$1:$A$1001,customers!$C847:$C1847,,0)=0,"",_xlfn.XLOOKUP(C848,customers!$A$1:$A$1001,customers!$C847:$C1847,,0))</f>
        <v/>
      </c>
      <c r="H848" s="2" t="str">
        <f>_xlfn.XLOOKUP(orders!C848,customers!$A$1:$A$1001,customers!$G$1:$G$1001,,0)</f>
        <v>United States</v>
      </c>
      <c r="I848" t="str">
        <f>INDEX(products!$A$1:$G$49, MATCH(orders!$D848, products!$A$1:$A$49,0), MATCH(orders!I$1,products!$A$1:$G$1,0))</f>
        <v>Ara</v>
      </c>
      <c r="J848" t="str">
        <f>INDEX(products!$A$1:$G$49, MATCH(orders!$D848, products!$A$1:$A$49,0), MATCH(orders!J$1,products!$A$1:$G$1,0))</f>
        <v>M</v>
      </c>
      <c r="K848" s="5">
        <f>INDEX(products!$A$1:$G$49, MATCH(orders!$D848, products!$A$1:$A$49,0), MATCH(orders!K$1,products!$A$1:$G$1,0))</f>
        <v>2.5</v>
      </c>
      <c r="L848" s="6">
        <f>INDEX(products!$A$1:$G$49, MATCH(orders!$D848, products!$A$1:$A$49,0), 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IF(_xlfn.XLOOKUP(C849,customers!$A$1:$A$1001,customers!$C848:$C1848,,0)=0,"",_xlfn.XLOOKUP(C849,customers!$A$1:$A$1001,customers!$C848:$C1848,,0))</f>
        <v/>
      </c>
      <c r="H849" s="2" t="str">
        <f>_xlfn.XLOOKUP(orders!C849,customers!$A$1:$A$1001,customers!$G$1:$G$1001,,0)</f>
        <v>United States</v>
      </c>
      <c r="I849" t="str">
        <f>INDEX(products!$A$1:$G$49, MATCH(orders!$D849, products!$A$1:$A$49,0), MATCH(orders!I$1,products!$A$1:$G$1,0))</f>
        <v>Ara</v>
      </c>
      <c r="J849" t="str">
        <f>INDEX(products!$A$1:$G$49, MATCH(orders!$D849, products!$A$1:$A$49,0), MATCH(orders!J$1,products!$A$1:$G$1,0))</f>
        <v>D</v>
      </c>
      <c r="K849" s="5">
        <f>INDEX(products!$A$1:$G$49, MATCH(orders!$D849, products!$A$1:$A$49,0), MATCH(orders!K$1,products!$A$1:$G$1,0))</f>
        <v>0.2</v>
      </c>
      <c r="L849" s="6">
        <f>INDEX(products!$A$1:$G$49, MATCH(orders!$D849, products!$A$1:$A$49,0), 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IF(_xlfn.XLOOKUP(C850,customers!$A$1:$A$1001,customers!$C849:$C1849,,0)=0,"",_xlfn.XLOOKUP(C850,customers!$A$1:$A$1001,customers!$C849:$C1849,,0))</f>
        <v/>
      </c>
      <c r="H850" s="2" t="str">
        <f>_xlfn.XLOOKUP(orders!C850,customers!$A$1:$A$1001,customers!$G$1:$G$1001,,0)</f>
        <v>United States</v>
      </c>
      <c r="I850" t="str">
        <f>INDEX(products!$A$1:$G$49, MATCH(orders!$D850, products!$A$1:$A$49,0), MATCH(orders!I$1,products!$A$1:$G$1,0))</f>
        <v>Exc</v>
      </c>
      <c r="J850" t="str">
        <f>INDEX(products!$A$1:$G$49, MATCH(orders!$D850, products!$A$1:$A$49,0), MATCH(orders!J$1,products!$A$1:$G$1,0))</f>
        <v>L</v>
      </c>
      <c r="K850" s="5">
        <f>INDEX(products!$A$1:$G$49, MATCH(orders!$D850, products!$A$1:$A$49,0), MATCH(orders!K$1,products!$A$1:$G$1,0))</f>
        <v>0.5</v>
      </c>
      <c r="L850" s="6">
        <f>INDEX(products!$A$1:$G$49, MATCH(orders!$D850, products!$A$1:$A$49,0), 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IF(_xlfn.XLOOKUP(C851,customers!$A$1:$A$1001,customers!$C850:$C1850,,0)=0,"",_xlfn.XLOOKUP(C851,customers!$A$1:$A$1001,customers!$C850:$C1850,,0))</f>
        <v/>
      </c>
      <c r="H851" s="2" t="str">
        <f>_xlfn.XLOOKUP(orders!C851,customers!$A$1:$A$1001,customers!$G$1:$G$1001,,0)</f>
        <v>United States</v>
      </c>
      <c r="I851" t="str">
        <f>INDEX(products!$A$1:$G$49, MATCH(orders!$D851, products!$A$1:$A$49,0), MATCH(orders!I$1,products!$A$1:$G$1,0))</f>
        <v>Ara</v>
      </c>
      <c r="J851" t="str">
        <f>INDEX(products!$A$1:$G$49, MATCH(orders!$D851, products!$A$1:$A$49,0), MATCH(orders!J$1,products!$A$1:$G$1,0))</f>
        <v>L</v>
      </c>
      <c r="K851" s="5">
        <f>INDEX(products!$A$1:$G$49, MATCH(orders!$D851, products!$A$1:$A$49,0), MATCH(orders!K$1,products!$A$1:$G$1,0))</f>
        <v>0.2</v>
      </c>
      <c r="L851" s="6">
        <f>INDEX(products!$A$1:$G$49, MATCH(orders!$D851, products!$A$1:$A$49,0), 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IF(_xlfn.XLOOKUP(C852,customers!$A$1:$A$1001,customers!$C851:$C1851,,0)=0,"",_xlfn.XLOOKUP(C852,customers!$A$1:$A$1001,customers!$C851:$C1851,,0))</f>
        <v/>
      </c>
      <c r="H852" s="2" t="str">
        <f>_xlfn.XLOOKUP(orders!C852,customers!$A$1:$A$1001,customers!$G$1:$G$1001,,0)</f>
        <v>United States</v>
      </c>
      <c r="I852" t="str">
        <f>INDEX(products!$A$1:$G$49, MATCH(orders!$D852, products!$A$1:$A$49,0), MATCH(orders!I$1,products!$A$1:$G$1,0))</f>
        <v>Ara</v>
      </c>
      <c r="J852" t="str">
        <f>INDEX(products!$A$1:$G$49, MATCH(orders!$D852, products!$A$1:$A$49,0), MATCH(orders!J$1,products!$A$1:$G$1,0))</f>
        <v>M</v>
      </c>
      <c r="K852" s="5">
        <f>INDEX(products!$A$1:$G$49, MATCH(orders!$D852, products!$A$1:$A$49,0), MATCH(orders!K$1,products!$A$1:$G$1,0))</f>
        <v>0.2</v>
      </c>
      <c r="L852" s="6">
        <f>INDEX(products!$A$1:$G$49, MATCH(orders!$D852, products!$A$1:$A$49,0), 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IF(_xlfn.XLOOKUP(C853,customers!$A$1:$A$1001,customers!$C852:$C1852,,0)=0,"",_xlfn.XLOOKUP(C853,customers!$A$1:$A$1001,customers!$C852:$C1852,,0))</f>
        <v/>
      </c>
      <c r="H853" s="2" t="str">
        <f>_xlfn.XLOOKUP(orders!C853,customers!$A$1:$A$1001,customers!$G$1:$G$1001,,0)</f>
        <v>United States</v>
      </c>
      <c r="I853" t="str">
        <f>INDEX(products!$A$1:$G$49, MATCH(orders!$D853, products!$A$1:$A$49,0), MATCH(orders!I$1,products!$A$1:$G$1,0))</f>
        <v>Lib</v>
      </c>
      <c r="J853" t="str">
        <f>INDEX(products!$A$1:$G$49, MATCH(orders!$D853, products!$A$1:$A$49,0), MATCH(orders!J$1,products!$A$1:$G$1,0))</f>
        <v>D</v>
      </c>
      <c r="K853" s="5">
        <f>INDEX(products!$A$1:$G$49, MATCH(orders!$D853, products!$A$1:$A$49,0), MATCH(orders!K$1,products!$A$1:$G$1,0))</f>
        <v>0.5</v>
      </c>
      <c r="L853" s="6">
        <f>INDEX(products!$A$1:$G$49, MATCH(orders!$D853, products!$A$1:$A$49,0), 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IF(_xlfn.XLOOKUP(C854,customers!$A$1:$A$1001,customers!$C853:$C1853,,0)=0,"",_xlfn.XLOOKUP(C854,customers!$A$1:$A$1001,customers!$C853:$C1853,,0))</f>
        <v/>
      </c>
      <c r="H854" s="2" t="str">
        <f>_xlfn.XLOOKUP(orders!C854,customers!$A$1:$A$1001,customers!$G$1:$G$1001,,0)</f>
        <v>United States</v>
      </c>
      <c r="I854" t="str">
        <f>INDEX(products!$A$1:$G$49, MATCH(orders!$D854, products!$A$1:$A$49,0), MATCH(orders!I$1,products!$A$1:$G$1,0))</f>
        <v>Lib</v>
      </c>
      <c r="J854" t="str">
        <f>INDEX(products!$A$1:$G$49, MATCH(orders!$D854, products!$A$1:$A$49,0), MATCH(orders!J$1,products!$A$1:$G$1,0))</f>
        <v>D</v>
      </c>
      <c r="K854" s="5">
        <f>INDEX(products!$A$1:$G$49, MATCH(orders!$D854, products!$A$1:$A$49,0), MATCH(orders!K$1,products!$A$1:$G$1,0))</f>
        <v>2.5</v>
      </c>
      <c r="L854" s="6">
        <f>INDEX(products!$A$1:$G$49, MATCH(orders!$D854, products!$A$1:$A$49,0), 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IF(_xlfn.XLOOKUP(C855,customers!$A$1:$A$1001,customers!$C854:$C1854,,0)=0,"",_xlfn.XLOOKUP(C855,customers!$A$1:$A$1001,customers!$C854:$C1854,,0))</f>
        <v/>
      </c>
      <c r="H855" s="2" t="str">
        <f>_xlfn.XLOOKUP(orders!C855,customers!$A$1:$A$1001,customers!$G$1:$G$1001,,0)</f>
        <v>United States</v>
      </c>
      <c r="I855" t="str">
        <f>INDEX(products!$A$1:$G$49, MATCH(orders!$D855, products!$A$1:$A$49,0), MATCH(orders!I$1,products!$A$1:$G$1,0))</f>
        <v>Ara</v>
      </c>
      <c r="J855" t="str">
        <f>INDEX(products!$A$1:$G$49, MATCH(orders!$D855, products!$A$1:$A$49,0), MATCH(orders!J$1,products!$A$1:$G$1,0))</f>
        <v>D</v>
      </c>
      <c r="K855" s="5">
        <f>INDEX(products!$A$1:$G$49, MATCH(orders!$D855, products!$A$1:$A$49,0), MATCH(orders!K$1,products!$A$1:$G$1,0))</f>
        <v>1</v>
      </c>
      <c r="L855" s="6">
        <f>INDEX(products!$A$1:$G$49, MATCH(orders!$D855, products!$A$1:$A$49,0), 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IF(_xlfn.XLOOKUP(C856,customers!$A$1:$A$1001,customers!$C855:$C1855,,0)=0,"",_xlfn.XLOOKUP(C856,customers!$A$1:$A$1001,customers!$C855:$C1855,,0))</f>
        <v/>
      </c>
      <c r="H856" s="2" t="str">
        <f>_xlfn.XLOOKUP(orders!C856,customers!$A$1:$A$1001,customers!$G$1:$G$1001,,0)</f>
        <v>United States</v>
      </c>
      <c r="I856" t="str">
        <f>INDEX(products!$A$1:$G$49, MATCH(orders!$D856, products!$A$1:$A$49,0), MATCH(orders!I$1,products!$A$1:$G$1,0))</f>
        <v>Rob</v>
      </c>
      <c r="J856" t="str">
        <f>INDEX(products!$A$1:$G$49, MATCH(orders!$D856, products!$A$1:$A$49,0), MATCH(orders!J$1,products!$A$1:$G$1,0))</f>
        <v>L</v>
      </c>
      <c r="K856" s="5">
        <f>INDEX(products!$A$1:$G$49, MATCH(orders!$D856, products!$A$1:$A$49,0), MATCH(orders!K$1,products!$A$1:$G$1,0))</f>
        <v>0.5</v>
      </c>
      <c r="L856" s="6">
        <f>INDEX(products!$A$1:$G$49, MATCH(orders!$D856, products!$A$1:$A$49,0), 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IF(_xlfn.XLOOKUP(C857,customers!$A$1:$A$1001,customers!$C856:$C1856,,0)=0,"",_xlfn.XLOOKUP(C857,customers!$A$1:$A$1001,customers!$C856:$C1856,,0))</f>
        <v/>
      </c>
      <c r="H857" s="2" t="str">
        <f>_xlfn.XLOOKUP(orders!C857,customers!$A$1:$A$1001,customers!$G$1:$G$1001,,0)</f>
        <v>United States</v>
      </c>
      <c r="I857" t="str">
        <f>INDEX(products!$A$1:$G$49, MATCH(orders!$D857, products!$A$1:$A$49,0), MATCH(orders!I$1,products!$A$1:$G$1,0))</f>
        <v>Lib</v>
      </c>
      <c r="J857" t="str">
        <f>INDEX(products!$A$1:$G$49, MATCH(orders!$D857, products!$A$1:$A$49,0), MATCH(orders!J$1,products!$A$1:$G$1,0))</f>
        <v>D</v>
      </c>
      <c r="K857" s="5">
        <f>INDEX(products!$A$1:$G$49, MATCH(orders!$D857, products!$A$1:$A$49,0), MATCH(orders!K$1,products!$A$1:$G$1,0))</f>
        <v>2.5</v>
      </c>
      <c r="L857" s="6">
        <f>INDEX(products!$A$1:$G$49, MATCH(orders!$D857, products!$A$1:$A$49,0), 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IF(_xlfn.XLOOKUP(C858,customers!$A$1:$A$1001,customers!$C857:$C1857,,0)=0,"",_xlfn.XLOOKUP(C858,customers!$A$1:$A$1001,customers!$C857:$C1857,,0))</f>
        <v/>
      </c>
      <c r="H858" s="2" t="str">
        <f>_xlfn.XLOOKUP(orders!C858,customers!$A$1:$A$1001,customers!$G$1:$G$1001,,0)</f>
        <v>United States</v>
      </c>
      <c r="I858" t="str">
        <f>INDEX(products!$A$1:$G$49, MATCH(orders!$D858, products!$A$1:$A$49,0), MATCH(orders!I$1,products!$A$1:$G$1,0))</f>
        <v>Lib</v>
      </c>
      <c r="J858" t="str">
        <f>INDEX(products!$A$1:$G$49, MATCH(orders!$D858, products!$A$1:$A$49,0), MATCH(orders!J$1,products!$A$1:$G$1,0))</f>
        <v>M</v>
      </c>
      <c r="K858" s="5">
        <f>INDEX(products!$A$1:$G$49, MATCH(orders!$D858, products!$A$1:$A$49,0), MATCH(orders!K$1,products!$A$1:$G$1,0))</f>
        <v>0.2</v>
      </c>
      <c r="L858" s="6">
        <f>INDEX(products!$A$1:$G$49, MATCH(orders!$D858, products!$A$1:$A$49,0), 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IF(_xlfn.XLOOKUP(C859,customers!$A$1:$A$1001,customers!$C858:$C1858,,0)=0,"",_xlfn.XLOOKUP(C859,customers!$A$1:$A$1001,customers!$C858:$C1858,,0))</f>
        <v/>
      </c>
      <c r="H859" s="2" t="str">
        <f>_xlfn.XLOOKUP(orders!C859,customers!$A$1:$A$1001,customers!$G$1:$G$1001,,0)</f>
        <v>United States</v>
      </c>
      <c r="I859" t="str">
        <f>INDEX(products!$A$1:$G$49, MATCH(orders!$D859, products!$A$1:$A$49,0), MATCH(orders!I$1,products!$A$1:$G$1,0))</f>
        <v>Rob</v>
      </c>
      <c r="J859" t="str">
        <f>INDEX(products!$A$1:$G$49, MATCH(orders!$D859, products!$A$1:$A$49,0), MATCH(orders!J$1,products!$A$1:$G$1,0))</f>
        <v>L</v>
      </c>
      <c r="K859" s="5">
        <f>INDEX(products!$A$1:$G$49, MATCH(orders!$D859, products!$A$1:$A$49,0), MATCH(orders!K$1,products!$A$1:$G$1,0))</f>
        <v>2.5</v>
      </c>
      <c r="L859" s="6">
        <f>INDEX(products!$A$1:$G$49, MATCH(orders!$D859, products!$A$1:$A$49,0), 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IF(_xlfn.XLOOKUP(C860,customers!$A$1:$A$1001,customers!$C859:$C1859,,0)=0,"",_xlfn.XLOOKUP(C860,customers!$A$1:$A$1001,customers!$C859:$C1859,,0))</f>
        <v/>
      </c>
      <c r="H860" s="2" t="str">
        <f>_xlfn.XLOOKUP(orders!C860,customers!$A$1:$A$1001,customers!$G$1:$G$1001,,0)</f>
        <v>United States</v>
      </c>
      <c r="I860" t="str">
        <f>INDEX(products!$A$1:$G$49, MATCH(orders!$D860, products!$A$1:$A$49,0), MATCH(orders!I$1,products!$A$1:$G$1,0))</f>
        <v>Lib</v>
      </c>
      <c r="J860" t="str">
        <f>INDEX(products!$A$1:$G$49, MATCH(orders!$D860, products!$A$1:$A$49,0), MATCH(orders!J$1,products!$A$1:$G$1,0))</f>
        <v>M</v>
      </c>
      <c r="K860" s="5">
        <f>INDEX(products!$A$1:$G$49, MATCH(orders!$D860, products!$A$1:$A$49,0), MATCH(orders!K$1,products!$A$1:$G$1,0))</f>
        <v>0.5</v>
      </c>
      <c r="L860" s="6">
        <f>INDEX(products!$A$1:$G$49, MATCH(orders!$D860, products!$A$1:$A$49,0), 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IF(_xlfn.XLOOKUP(C861,customers!$A$1:$A$1001,customers!$C860:$C1860,,0)=0,"",_xlfn.XLOOKUP(C861,customers!$A$1:$A$1001,customers!$C860:$C1860,,0))</f>
        <v/>
      </c>
      <c r="H861" s="2" t="str">
        <f>_xlfn.XLOOKUP(orders!C861,customers!$A$1:$A$1001,customers!$G$1:$G$1001,,0)</f>
        <v>United States</v>
      </c>
      <c r="I861" t="str">
        <f>INDEX(products!$A$1:$G$49, MATCH(orders!$D861, products!$A$1:$A$49,0), MATCH(orders!I$1,products!$A$1:$G$1,0))</f>
        <v>Ara</v>
      </c>
      <c r="J861" t="str">
        <f>INDEX(products!$A$1:$G$49, MATCH(orders!$D861, products!$A$1:$A$49,0), MATCH(orders!J$1,products!$A$1:$G$1,0))</f>
        <v>L</v>
      </c>
      <c r="K861" s="5">
        <f>INDEX(products!$A$1:$G$49, MATCH(orders!$D861, products!$A$1:$A$49,0), MATCH(orders!K$1,products!$A$1:$G$1,0))</f>
        <v>2.5</v>
      </c>
      <c r="L861" s="6">
        <f>INDEX(products!$A$1:$G$49, MATCH(orders!$D861, products!$A$1:$A$49,0), 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IF(_xlfn.XLOOKUP(C862,customers!$A$1:$A$1001,customers!$C861:$C1861,,0)=0,"",_xlfn.XLOOKUP(C862,customers!$A$1:$A$1001,customers!$C861:$C1861,,0))</f>
        <v/>
      </c>
      <c r="H862" s="2" t="str">
        <f>_xlfn.XLOOKUP(orders!C862,customers!$A$1:$A$1001,customers!$G$1:$G$1001,,0)</f>
        <v>United States</v>
      </c>
      <c r="I862" t="str">
        <f>INDEX(products!$A$1:$G$49, MATCH(orders!$D862, products!$A$1:$A$49,0), MATCH(orders!I$1,products!$A$1:$G$1,0))</f>
        <v>Ara</v>
      </c>
      <c r="J862" t="str">
        <f>INDEX(products!$A$1:$G$49, MATCH(orders!$D862, products!$A$1:$A$49,0), MATCH(orders!J$1,products!$A$1:$G$1,0))</f>
        <v>M</v>
      </c>
      <c r="K862" s="5">
        <f>INDEX(products!$A$1:$G$49, MATCH(orders!$D862, products!$A$1:$A$49,0), MATCH(orders!K$1,products!$A$1:$G$1,0))</f>
        <v>2.5</v>
      </c>
      <c r="L862" s="6">
        <f>INDEX(products!$A$1:$G$49, MATCH(orders!$D862, products!$A$1:$A$49,0), 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IF(_xlfn.XLOOKUP(C863,customers!$A$1:$A$1001,customers!$C862:$C1862,,0)=0,"",_xlfn.XLOOKUP(C863,customers!$A$1:$A$1001,customers!$C862:$C1862,,0))</f>
        <v/>
      </c>
      <c r="H863" s="2" t="str">
        <f>_xlfn.XLOOKUP(orders!C863,customers!$A$1:$A$1001,customers!$G$1:$G$1001,,0)</f>
        <v>United States</v>
      </c>
      <c r="I863" t="str">
        <f>INDEX(products!$A$1:$G$49, MATCH(orders!$D863, products!$A$1:$A$49,0), MATCH(orders!I$1,products!$A$1:$G$1,0))</f>
        <v>Lib</v>
      </c>
      <c r="J863" t="str">
        <f>INDEX(products!$A$1:$G$49, MATCH(orders!$D863, products!$A$1:$A$49,0), MATCH(orders!J$1,products!$A$1:$G$1,0))</f>
        <v>D</v>
      </c>
      <c r="K863" s="5">
        <f>INDEX(products!$A$1:$G$49, MATCH(orders!$D863, products!$A$1:$A$49,0), MATCH(orders!K$1,products!$A$1:$G$1,0))</f>
        <v>1</v>
      </c>
      <c r="L863" s="6">
        <f>INDEX(products!$A$1:$G$49, MATCH(orders!$D863, products!$A$1:$A$49,0), 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IF(_xlfn.XLOOKUP(C864,customers!$A$1:$A$1001,customers!$C863:$C1863,,0)=0,"",_xlfn.XLOOKUP(C864,customers!$A$1:$A$1001,customers!$C863:$C1863,,0))</f>
        <v/>
      </c>
      <c r="H864" s="2" t="str">
        <f>_xlfn.XLOOKUP(orders!C864,customers!$A$1:$A$1001,customers!$G$1:$G$1001,,0)</f>
        <v>United States</v>
      </c>
      <c r="I864" t="str">
        <f>INDEX(products!$A$1:$G$49, MATCH(orders!$D864, products!$A$1:$A$49,0), MATCH(orders!I$1,products!$A$1:$G$1,0))</f>
        <v>Rob</v>
      </c>
      <c r="J864" t="str">
        <f>INDEX(products!$A$1:$G$49, MATCH(orders!$D864, products!$A$1:$A$49,0), MATCH(orders!J$1,products!$A$1:$G$1,0))</f>
        <v>M</v>
      </c>
      <c r="K864" s="5">
        <f>INDEX(products!$A$1:$G$49, MATCH(orders!$D864, products!$A$1:$A$49,0), MATCH(orders!K$1,products!$A$1:$G$1,0))</f>
        <v>1</v>
      </c>
      <c r="L864" s="6">
        <f>INDEX(products!$A$1:$G$49, MATCH(orders!$D864, products!$A$1:$A$49,0), 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IF(_xlfn.XLOOKUP(C865,customers!$A$1:$A$1001,customers!$C864:$C1864,,0)=0,"",_xlfn.XLOOKUP(C865,customers!$A$1:$A$1001,customers!$C864:$C1864,,0))</f>
        <v/>
      </c>
      <c r="H865" s="2" t="str">
        <f>_xlfn.XLOOKUP(orders!C865,customers!$A$1:$A$1001,customers!$G$1:$G$1001,,0)</f>
        <v>United States</v>
      </c>
      <c r="I865" t="str">
        <f>INDEX(products!$A$1:$G$49, MATCH(orders!$D865, products!$A$1:$A$49,0), MATCH(orders!I$1,products!$A$1:$G$1,0))</f>
        <v>Lib</v>
      </c>
      <c r="J865" t="str">
        <f>INDEX(products!$A$1:$G$49, MATCH(orders!$D865, products!$A$1:$A$49,0), MATCH(orders!J$1,products!$A$1:$G$1,0))</f>
        <v>M</v>
      </c>
      <c r="K865" s="5">
        <f>INDEX(products!$A$1:$G$49, MATCH(orders!$D865, products!$A$1:$A$49,0), MATCH(orders!K$1,products!$A$1:$G$1,0))</f>
        <v>1</v>
      </c>
      <c r="L865" s="6">
        <f>INDEX(products!$A$1:$G$49, MATCH(orders!$D865, products!$A$1:$A$49,0), 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IF(_xlfn.XLOOKUP(C866,customers!$A$1:$A$1001,customers!$C865:$C1865,,0)=0,"",_xlfn.XLOOKUP(C866,customers!$A$1:$A$1001,customers!$C865:$C1865,,0))</f>
        <v/>
      </c>
      <c r="H866" s="2" t="str">
        <f>_xlfn.XLOOKUP(orders!C866,customers!$A$1:$A$1001,customers!$G$1:$G$1001,,0)</f>
        <v>Ireland</v>
      </c>
      <c r="I866" t="str">
        <f>INDEX(products!$A$1:$G$49, MATCH(orders!$D866, products!$A$1:$A$49,0), MATCH(orders!I$1,products!$A$1:$G$1,0))</f>
        <v>Rob</v>
      </c>
      <c r="J866" t="str">
        <f>INDEX(products!$A$1:$G$49, MATCH(orders!$D866, products!$A$1:$A$49,0), MATCH(orders!J$1,products!$A$1:$G$1,0))</f>
        <v>L</v>
      </c>
      <c r="K866" s="5">
        <f>INDEX(products!$A$1:$G$49, MATCH(orders!$D866, products!$A$1:$A$49,0), MATCH(orders!K$1,products!$A$1:$G$1,0))</f>
        <v>0.2</v>
      </c>
      <c r="L866" s="6">
        <f>INDEX(products!$A$1:$G$49, MATCH(orders!$D866, products!$A$1:$A$49,0), 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IF(_xlfn.XLOOKUP(C867,customers!$A$1:$A$1001,customers!$C866:$C1866,,0)=0,"",_xlfn.XLOOKUP(C867,customers!$A$1:$A$1001,customers!$C866:$C1866,,0))</f>
        <v/>
      </c>
      <c r="H867" s="2" t="str">
        <f>_xlfn.XLOOKUP(orders!C867,customers!$A$1:$A$1001,customers!$G$1:$G$1001,,0)</f>
        <v>United States</v>
      </c>
      <c r="I867" t="str">
        <f>INDEX(products!$A$1:$G$49, MATCH(orders!$D867, products!$A$1:$A$49,0), MATCH(orders!I$1,products!$A$1:$G$1,0))</f>
        <v>Ara</v>
      </c>
      <c r="J867" t="str">
        <f>INDEX(products!$A$1:$G$49, MATCH(orders!$D867, products!$A$1:$A$49,0), MATCH(orders!J$1,products!$A$1:$G$1,0))</f>
        <v>M</v>
      </c>
      <c r="K867" s="5">
        <f>INDEX(products!$A$1:$G$49, MATCH(orders!$D867, products!$A$1:$A$49,0), MATCH(orders!K$1,products!$A$1:$G$1,0))</f>
        <v>0.5</v>
      </c>
      <c r="L867" s="6">
        <f>INDEX(products!$A$1:$G$49, MATCH(orders!$D867, products!$A$1:$A$49,0), 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IF(_xlfn.XLOOKUP(C868,customers!$A$1:$A$1001,customers!$C867:$C1867,,0)=0,"",_xlfn.XLOOKUP(C868,customers!$A$1:$A$1001,customers!$C867:$C1867,,0))</f>
        <v/>
      </c>
      <c r="H868" s="2" t="str">
        <f>_xlfn.XLOOKUP(orders!C868,customers!$A$1:$A$1001,customers!$G$1:$G$1001,,0)</f>
        <v>Ireland</v>
      </c>
      <c r="I868" t="str">
        <f>INDEX(products!$A$1:$G$49, MATCH(orders!$D868, products!$A$1:$A$49,0), MATCH(orders!I$1,products!$A$1:$G$1,0))</f>
        <v>Ara</v>
      </c>
      <c r="J868" t="str">
        <f>INDEX(products!$A$1:$G$49, MATCH(orders!$D868, products!$A$1:$A$49,0), MATCH(orders!J$1,products!$A$1:$G$1,0))</f>
        <v>D</v>
      </c>
      <c r="K868" s="5">
        <f>INDEX(products!$A$1:$G$49, MATCH(orders!$D868, products!$A$1:$A$49,0), MATCH(orders!K$1,products!$A$1:$G$1,0))</f>
        <v>0.5</v>
      </c>
      <c r="L868" s="6">
        <f>INDEX(products!$A$1:$G$49, MATCH(orders!$D868, products!$A$1:$A$49,0), 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IF(_xlfn.XLOOKUP(C869,customers!$A$1:$A$1001,customers!$C868:$C1868,,0)=0,"",_xlfn.XLOOKUP(C869,customers!$A$1:$A$1001,customers!$C868:$C1868,,0))</f>
        <v/>
      </c>
      <c r="H869" s="2" t="str">
        <f>_xlfn.XLOOKUP(orders!C869,customers!$A$1:$A$1001,customers!$G$1:$G$1001,,0)</f>
        <v>Ireland</v>
      </c>
      <c r="I869" t="str">
        <f>INDEX(products!$A$1:$G$49, MATCH(orders!$D869, products!$A$1:$A$49,0), MATCH(orders!I$1,products!$A$1:$G$1,0))</f>
        <v>Ara</v>
      </c>
      <c r="J869" t="str">
        <f>INDEX(products!$A$1:$G$49, MATCH(orders!$D869, products!$A$1:$A$49,0), MATCH(orders!J$1,products!$A$1:$G$1,0))</f>
        <v>L</v>
      </c>
      <c r="K869" s="5">
        <f>INDEX(products!$A$1:$G$49, MATCH(orders!$D869, products!$A$1:$A$49,0), MATCH(orders!K$1,products!$A$1:$G$1,0))</f>
        <v>2.5</v>
      </c>
      <c r="L869" s="6">
        <f>INDEX(products!$A$1:$G$49, MATCH(orders!$D869, products!$A$1:$A$49,0), 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IF(_xlfn.XLOOKUP(C870,customers!$A$1:$A$1001,customers!$C869:$C1869,,0)=0,"",_xlfn.XLOOKUP(C870,customers!$A$1:$A$1001,customers!$C869:$C1869,,0))</f>
        <v/>
      </c>
      <c r="H870" s="2" t="str">
        <f>_xlfn.XLOOKUP(orders!C870,customers!$A$1:$A$1001,customers!$G$1:$G$1001,,0)</f>
        <v>United States</v>
      </c>
      <c r="I870" t="str">
        <f>INDEX(products!$A$1:$G$49, MATCH(orders!$D870, products!$A$1:$A$49,0), MATCH(orders!I$1,products!$A$1:$G$1,0))</f>
        <v>Exc</v>
      </c>
      <c r="J870" t="str">
        <f>INDEX(products!$A$1:$G$49, MATCH(orders!$D870, products!$A$1:$A$49,0), MATCH(orders!J$1,products!$A$1:$G$1,0))</f>
        <v>M</v>
      </c>
      <c r="K870" s="5">
        <f>INDEX(products!$A$1:$G$49, MATCH(orders!$D870, products!$A$1:$A$49,0), MATCH(orders!K$1,products!$A$1:$G$1,0))</f>
        <v>0.5</v>
      </c>
      <c r="L870" s="6">
        <f>INDEX(products!$A$1:$G$49, MATCH(orders!$D870, products!$A$1:$A$49,0), 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IF(_xlfn.XLOOKUP(C871,customers!$A$1:$A$1001,customers!$C870:$C1870,,0)=0,"",_xlfn.XLOOKUP(C871,customers!$A$1:$A$1001,customers!$C870:$C1870,,0))</f>
        <v/>
      </c>
      <c r="H871" s="2" t="str">
        <f>_xlfn.XLOOKUP(orders!C871,customers!$A$1:$A$1001,customers!$G$1:$G$1001,,0)</f>
        <v>United States</v>
      </c>
      <c r="I871" t="str">
        <f>INDEX(products!$A$1:$G$49, MATCH(orders!$D871, products!$A$1:$A$49,0), MATCH(orders!I$1,products!$A$1:$G$1,0))</f>
        <v>Rob</v>
      </c>
      <c r="J871" t="str">
        <f>INDEX(products!$A$1:$G$49, MATCH(orders!$D871, products!$A$1:$A$49,0), MATCH(orders!J$1,products!$A$1:$G$1,0))</f>
        <v>M</v>
      </c>
      <c r="K871" s="5">
        <f>INDEX(products!$A$1:$G$49, MATCH(orders!$D871, products!$A$1:$A$49,0), MATCH(orders!K$1,products!$A$1:$G$1,0))</f>
        <v>0.5</v>
      </c>
      <c r="L871" s="6">
        <f>INDEX(products!$A$1:$G$49, MATCH(orders!$D871, products!$A$1:$A$49,0), 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IF(_xlfn.XLOOKUP(C872,customers!$A$1:$A$1001,customers!$C871:$C1871,,0)=0,"",_xlfn.XLOOKUP(C872,customers!$A$1:$A$1001,customers!$C871:$C1871,,0))</f>
        <v/>
      </c>
      <c r="H872" s="2" t="str">
        <f>_xlfn.XLOOKUP(orders!C872,customers!$A$1:$A$1001,customers!$G$1:$G$1001,,0)</f>
        <v>Ireland</v>
      </c>
      <c r="I872" t="str">
        <f>INDEX(products!$A$1:$G$49, MATCH(orders!$D872, products!$A$1:$A$49,0), MATCH(orders!I$1,products!$A$1:$G$1,0))</f>
        <v>Exc</v>
      </c>
      <c r="J872" t="str">
        <f>INDEX(products!$A$1:$G$49, MATCH(orders!$D872, products!$A$1:$A$49,0), MATCH(orders!J$1,products!$A$1:$G$1,0))</f>
        <v>D</v>
      </c>
      <c r="K872" s="5">
        <f>INDEX(products!$A$1:$G$49, MATCH(orders!$D872, products!$A$1:$A$49,0), MATCH(orders!K$1,products!$A$1:$G$1,0))</f>
        <v>0.5</v>
      </c>
      <c r="L872" s="6">
        <f>INDEX(products!$A$1:$G$49, MATCH(orders!$D872, products!$A$1:$A$49,0), 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IF(_xlfn.XLOOKUP(C873,customers!$A$1:$A$1001,customers!$C872:$C1872,,0)=0,"",_xlfn.XLOOKUP(C873,customers!$A$1:$A$1001,customers!$C872:$C1872,,0))</f>
        <v/>
      </c>
      <c r="H873" s="2" t="str">
        <f>_xlfn.XLOOKUP(orders!C873,customers!$A$1:$A$1001,customers!$G$1:$G$1001,,0)</f>
        <v>United Kingdom</v>
      </c>
      <c r="I873" t="str">
        <f>INDEX(products!$A$1:$G$49, MATCH(orders!$D873, products!$A$1:$A$49,0), MATCH(orders!I$1,products!$A$1:$G$1,0))</f>
        <v>Exc</v>
      </c>
      <c r="J873" t="str">
        <f>INDEX(products!$A$1:$G$49, MATCH(orders!$D873, products!$A$1:$A$49,0), MATCH(orders!J$1,products!$A$1:$G$1,0))</f>
        <v>L</v>
      </c>
      <c r="K873" s="5">
        <f>INDEX(products!$A$1:$G$49, MATCH(orders!$D873, products!$A$1:$A$49,0), MATCH(orders!K$1,products!$A$1:$G$1,0))</f>
        <v>1</v>
      </c>
      <c r="L873" s="6">
        <f>INDEX(products!$A$1:$G$49, MATCH(orders!$D873, products!$A$1:$A$49,0), 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IF(_xlfn.XLOOKUP(C874,customers!$A$1:$A$1001,customers!$C873:$C1873,,0)=0,"",_xlfn.XLOOKUP(C874,customers!$A$1:$A$1001,customers!$C873:$C1873,,0))</f>
        <v/>
      </c>
      <c r="H874" s="2" t="str">
        <f>_xlfn.XLOOKUP(orders!C874,customers!$A$1:$A$1001,customers!$G$1:$G$1001,,0)</f>
        <v>United States</v>
      </c>
      <c r="I874" t="str">
        <f>INDEX(products!$A$1:$G$49, MATCH(orders!$D874, products!$A$1:$A$49,0), MATCH(orders!I$1,products!$A$1:$G$1,0))</f>
        <v>Ara</v>
      </c>
      <c r="J874" t="str">
        <f>INDEX(products!$A$1:$G$49, MATCH(orders!$D874, products!$A$1:$A$49,0), MATCH(orders!J$1,products!$A$1:$G$1,0))</f>
        <v>M</v>
      </c>
      <c r="K874" s="5">
        <f>INDEX(products!$A$1:$G$49, MATCH(orders!$D874, products!$A$1:$A$49,0), MATCH(orders!K$1,products!$A$1:$G$1,0))</f>
        <v>1</v>
      </c>
      <c r="L874" s="6">
        <f>INDEX(products!$A$1:$G$49, MATCH(orders!$D874, products!$A$1:$A$49,0), 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IF(_xlfn.XLOOKUP(C875,customers!$A$1:$A$1001,customers!$C874:$C1874,,0)=0,"",_xlfn.XLOOKUP(C875,customers!$A$1:$A$1001,customers!$C874:$C1874,,0))</f>
        <v/>
      </c>
      <c r="H875" s="2" t="str">
        <f>_xlfn.XLOOKUP(orders!C875,customers!$A$1:$A$1001,customers!$G$1:$G$1001,,0)</f>
        <v>United States</v>
      </c>
      <c r="I875" t="str">
        <f>INDEX(products!$A$1:$G$49, MATCH(orders!$D875, products!$A$1:$A$49,0), MATCH(orders!I$1,products!$A$1:$G$1,0))</f>
        <v>Rob</v>
      </c>
      <c r="J875" t="str">
        <f>INDEX(products!$A$1:$G$49, MATCH(orders!$D875, products!$A$1:$A$49,0), MATCH(orders!J$1,products!$A$1:$G$1,0))</f>
        <v>M</v>
      </c>
      <c r="K875" s="5">
        <f>INDEX(products!$A$1:$G$49, MATCH(orders!$D875, products!$A$1:$A$49,0), MATCH(orders!K$1,products!$A$1:$G$1,0))</f>
        <v>0.2</v>
      </c>
      <c r="L875" s="6">
        <f>INDEX(products!$A$1:$G$49, MATCH(orders!$D875, products!$A$1:$A$49,0), 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IF(_xlfn.XLOOKUP(C876,customers!$A$1:$A$1001,customers!$C875:$C1875,,0)=0,"",_xlfn.XLOOKUP(C876,customers!$A$1:$A$1001,customers!$C875:$C1875,,0))</f>
        <v/>
      </c>
      <c r="H876" s="2" t="str">
        <f>_xlfn.XLOOKUP(orders!C876,customers!$A$1:$A$1001,customers!$G$1:$G$1001,,0)</f>
        <v>United States</v>
      </c>
      <c r="I876" t="str">
        <f>INDEX(products!$A$1:$G$49, MATCH(orders!$D876, products!$A$1:$A$49,0), MATCH(orders!I$1,products!$A$1:$G$1,0))</f>
        <v>Ara</v>
      </c>
      <c r="J876" t="str">
        <f>INDEX(products!$A$1:$G$49, MATCH(orders!$D876, products!$A$1:$A$49,0), MATCH(orders!J$1,products!$A$1:$G$1,0))</f>
        <v>L</v>
      </c>
      <c r="K876" s="5">
        <f>INDEX(products!$A$1:$G$49, MATCH(orders!$D876, products!$A$1:$A$49,0), MATCH(orders!K$1,products!$A$1:$G$1,0))</f>
        <v>1</v>
      </c>
      <c r="L876" s="6">
        <f>INDEX(products!$A$1:$G$49, MATCH(orders!$D876, products!$A$1:$A$49,0), 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IF(_xlfn.XLOOKUP(C877,customers!$A$1:$A$1001,customers!$C876:$C1876,,0)=0,"",_xlfn.XLOOKUP(C877,customers!$A$1:$A$1001,customers!$C876:$C1876,,0))</f>
        <v/>
      </c>
      <c r="H877" s="2" t="str">
        <f>_xlfn.XLOOKUP(orders!C877,customers!$A$1:$A$1001,customers!$G$1:$G$1001,,0)</f>
        <v>Ireland</v>
      </c>
      <c r="I877" t="str">
        <f>INDEX(products!$A$1:$G$49, MATCH(orders!$D877, products!$A$1:$A$49,0), MATCH(orders!I$1,products!$A$1:$G$1,0))</f>
        <v>Lib</v>
      </c>
      <c r="J877" t="str">
        <f>INDEX(products!$A$1:$G$49, MATCH(orders!$D877, products!$A$1:$A$49,0), MATCH(orders!J$1,products!$A$1:$G$1,0))</f>
        <v>M</v>
      </c>
      <c r="K877" s="5">
        <f>INDEX(products!$A$1:$G$49, MATCH(orders!$D877, products!$A$1:$A$49,0), MATCH(orders!K$1,products!$A$1:$G$1,0))</f>
        <v>0.5</v>
      </c>
      <c r="L877" s="6">
        <f>INDEX(products!$A$1:$G$49, MATCH(orders!$D877, products!$A$1:$A$49,0), 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IF(_xlfn.XLOOKUP(C878,customers!$A$1:$A$1001,customers!$C877:$C1877,,0)=0,"",_xlfn.XLOOKUP(C878,customers!$A$1:$A$1001,customers!$C877:$C1877,,0))</f>
        <v/>
      </c>
      <c r="H878" s="2" t="str">
        <f>_xlfn.XLOOKUP(orders!C878,customers!$A$1:$A$1001,customers!$G$1:$G$1001,,0)</f>
        <v>Ireland</v>
      </c>
      <c r="I878" t="str">
        <f>INDEX(products!$A$1:$G$49, MATCH(orders!$D878, products!$A$1:$A$49,0), MATCH(orders!I$1,products!$A$1:$G$1,0))</f>
        <v>Ara</v>
      </c>
      <c r="J878" t="str">
        <f>INDEX(products!$A$1:$G$49, MATCH(orders!$D878, products!$A$1:$A$49,0), MATCH(orders!J$1,products!$A$1:$G$1,0))</f>
        <v>L</v>
      </c>
      <c r="K878" s="5">
        <f>INDEX(products!$A$1:$G$49, MATCH(orders!$D878, products!$A$1:$A$49,0), MATCH(orders!K$1,products!$A$1:$G$1,0))</f>
        <v>0.5</v>
      </c>
      <c r="L878" s="6">
        <f>INDEX(products!$A$1:$G$49, MATCH(orders!$D878, products!$A$1:$A$49,0), 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IF(_xlfn.XLOOKUP(C879,customers!$A$1:$A$1001,customers!$C878:$C1878,,0)=0,"",_xlfn.XLOOKUP(C879,customers!$A$1:$A$1001,customers!$C878:$C1878,,0))</f>
        <v/>
      </c>
      <c r="H879" s="2" t="str">
        <f>_xlfn.XLOOKUP(orders!C879,customers!$A$1:$A$1001,customers!$G$1:$G$1001,,0)</f>
        <v>United States</v>
      </c>
      <c r="I879" t="str">
        <f>INDEX(products!$A$1:$G$49, MATCH(orders!$D879, products!$A$1:$A$49,0), MATCH(orders!I$1,products!$A$1:$G$1,0))</f>
        <v>Lib</v>
      </c>
      <c r="J879" t="str">
        <f>INDEX(products!$A$1:$G$49, MATCH(orders!$D879, products!$A$1:$A$49,0), MATCH(orders!J$1,products!$A$1:$G$1,0))</f>
        <v>L</v>
      </c>
      <c r="K879" s="5">
        <f>INDEX(products!$A$1:$G$49, MATCH(orders!$D879, products!$A$1:$A$49,0), MATCH(orders!K$1,products!$A$1:$G$1,0))</f>
        <v>0.5</v>
      </c>
      <c r="L879" s="6">
        <f>INDEX(products!$A$1:$G$49, MATCH(orders!$D879, products!$A$1:$A$49,0), 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IF(_xlfn.XLOOKUP(C880,customers!$A$1:$A$1001,customers!$C879:$C1879,,0)=0,"",_xlfn.XLOOKUP(C880,customers!$A$1:$A$1001,customers!$C879:$C1879,,0))</f>
        <v/>
      </c>
      <c r="H880" s="2" t="str">
        <f>_xlfn.XLOOKUP(orders!C880,customers!$A$1:$A$1001,customers!$G$1:$G$1001,,0)</f>
        <v>United States</v>
      </c>
      <c r="I880" t="str">
        <f>INDEX(products!$A$1:$G$49, MATCH(orders!$D880, products!$A$1:$A$49,0), MATCH(orders!I$1,products!$A$1:$G$1,0))</f>
        <v>Rob</v>
      </c>
      <c r="J880" t="str">
        <f>INDEX(products!$A$1:$G$49, MATCH(orders!$D880, products!$A$1:$A$49,0), MATCH(orders!J$1,products!$A$1:$G$1,0))</f>
        <v>L</v>
      </c>
      <c r="K880" s="5">
        <f>INDEX(products!$A$1:$G$49, MATCH(orders!$D880, products!$A$1:$A$49,0), MATCH(orders!K$1,products!$A$1:$G$1,0))</f>
        <v>2.5</v>
      </c>
      <c r="L880" s="6">
        <f>INDEX(products!$A$1:$G$49, MATCH(orders!$D880, products!$A$1:$A$49,0), 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IF(_xlfn.XLOOKUP(C881,customers!$A$1:$A$1001,customers!$C880:$C1880,,0)=0,"",_xlfn.XLOOKUP(C881,customers!$A$1:$A$1001,customers!$C880:$C1880,,0))</f>
        <v/>
      </c>
      <c r="H881" s="2" t="str">
        <f>_xlfn.XLOOKUP(orders!C881,customers!$A$1:$A$1001,customers!$G$1:$G$1001,,0)</f>
        <v>United States</v>
      </c>
      <c r="I881" t="str">
        <f>INDEX(products!$A$1:$G$49, MATCH(orders!$D881, products!$A$1:$A$49,0), MATCH(orders!I$1,products!$A$1:$G$1,0))</f>
        <v>Exc</v>
      </c>
      <c r="J881" t="str">
        <f>INDEX(products!$A$1:$G$49, MATCH(orders!$D881, products!$A$1:$A$49,0), MATCH(orders!J$1,products!$A$1:$G$1,0))</f>
        <v>D</v>
      </c>
      <c r="K881" s="5">
        <f>INDEX(products!$A$1:$G$49, MATCH(orders!$D881, products!$A$1:$A$49,0), MATCH(orders!K$1,products!$A$1:$G$1,0))</f>
        <v>0.2</v>
      </c>
      <c r="L881" s="6">
        <f>INDEX(products!$A$1:$G$49, MATCH(orders!$D881, products!$A$1:$A$49,0), 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IF(_xlfn.XLOOKUP(C882,customers!$A$1:$A$1001,customers!$C881:$C1881,,0)=0,"",_xlfn.XLOOKUP(C882,customers!$A$1:$A$1001,customers!$C881:$C1881,,0))</f>
        <v/>
      </c>
      <c r="H882" s="2" t="str">
        <f>_xlfn.XLOOKUP(orders!C882,customers!$A$1:$A$1001,customers!$G$1:$G$1001,,0)</f>
        <v>United States</v>
      </c>
      <c r="I882" t="str">
        <f>INDEX(products!$A$1:$G$49, MATCH(orders!$D882, products!$A$1:$A$49,0), MATCH(orders!I$1,products!$A$1:$G$1,0))</f>
        <v>Rob</v>
      </c>
      <c r="J882" t="str">
        <f>INDEX(products!$A$1:$G$49, MATCH(orders!$D882, products!$A$1:$A$49,0), MATCH(orders!J$1,products!$A$1:$G$1,0))</f>
        <v>L</v>
      </c>
      <c r="K882" s="5">
        <f>INDEX(products!$A$1:$G$49, MATCH(orders!$D882, products!$A$1:$A$49,0), MATCH(orders!K$1,products!$A$1:$G$1,0))</f>
        <v>0.2</v>
      </c>
      <c r="L882" s="6">
        <f>INDEX(products!$A$1:$G$49, MATCH(orders!$D882, products!$A$1:$A$49,0), 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IF(_xlfn.XLOOKUP(C883,customers!$A$1:$A$1001,customers!$C882:$C1882,,0)=0,"",_xlfn.XLOOKUP(C883,customers!$A$1:$A$1001,customers!$C882:$C1882,,0))</f>
        <v/>
      </c>
      <c r="H883" s="2" t="str">
        <f>_xlfn.XLOOKUP(orders!C883,customers!$A$1:$A$1001,customers!$G$1:$G$1001,,0)</f>
        <v>United States</v>
      </c>
      <c r="I883" t="str">
        <f>INDEX(products!$A$1:$G$49, MATCH(orders!$D883, products!$A$1:$A$49,0), MATCH(orders!I$1,products!$A$1:$G$1,0))</f>
        <v>Ara</v>
      </c>
      <c r="J883" t="str">
        <f>INDEX(products!$A$1:$G$49, MATCH(orders!$D883, products!$A$1:$A$49,0), MATCH(orders!J$1,products!$A$1:$G$1,0))</f>
        <v>L</v>
      </c>
      <c r="K883" s="5">
        <f>INDEX(products!$A$1:$G$49, MATCH(orders!$D883, products!$A$1:$A$49,0), MATCH(orders!K$1,products!$A$1:$G$1,0))</f>
        <v>0.2</v>
      </c>
      <c r="L883" s="6">
        <f>INDEX(products!$A$1:$G$49, MATCH(orders!$D883, products!$A$1:$A$49,0), 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IF(_xlfn.XLOOKUP(C884,customers!$A$1:$A$1001,customers!$C883:$C1883,,0)=0,"",_xlfn.XLOOKUP(C884,customers!$A$1:$A$1001,customers!$C883:$C1883,,0))</f>
        <v/>
      </c>
      <c r="H884" s="2" t="str">
        <f>_xlfn.XLOOKUP(orders!C884,customers!$A$1:$A$1001,customers!$G$1:$G$1001,,0)</f>
        <v>United States</v>
      </c>
      <c r="I884" t="str">
        <f>INDEX(products!$A$1:$G$49, MATCH(orders!$D884, products!$A$1:$A$49,0), MATCH(orders!I$1,products!$A$1:$G$1,0))</f>
        <v>Ara</v>
      </c>
      <c r="J884" t="str">
        <f>INDEX(products!$A$1:$G$49, MATCH(orders!$D884, products!$A$1:$A$49,0), MATCH(orders!J$1,products!$A$1:$G$1,0))</f>
        <v>D</v>
      </c>
      <c r="K884" s="5">
        <f>INDEX(products!$A$1:$G$49, MATCH(orders!$D884, products!$A$1:$A$49,0), MATCH(orders!K$1,products!$A$1:$G$1,0))</f>
        <v>2.5</v>
      </c>
      <c r="L884" s="6">
        <f>INDEX(products!$A$1:$G$49, MATCH(orders!$D884, products!$A$1:$A$49,0), 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IF(_xlfn.XLOOKUP(C885,customers!$A$1:$A$1001,customers!$C884:$C1884,,0)=0,"",_xlfn.XLOOKUP(C885,customers!$A$1:$A$1001,customers!$C884:$C1884,,0))</f>
        <v/>
      </c>
      <c r="H885" s="2" t="str">
        <f>_xlfn.XLOOKUP(orders!C885,customers!$A$1:$A$1001,customers!$G$1:$G$1001,,0)</f>
        <v>United States</v>
      </c>
      <c r="I885" t="str">
        <f>INDEX(products!$A$1:$G$49, MATCH(orders!$D885, products!$A$1:$A$49,0), MATCH(orders!I$1,products!$A$1:$G$1,0))</f>
        <v>Ara</v>
      </c>
      <c r="J885" t="str">
        <f>INDEX(products!$A$1:$G$49, MATCH(orders!$D885, products!$A$1:$A$49,0), MATCH(orders!J$1,products!$A$1:$G$1,0))</f>
        <v>M</v>
      </c>
      <c r="K885" s="5">
        <f>INDEX(products!$A$1:$G$49, MATCH(orders!$D885, products!$A$1:$A$49,0), MATCH(orders!K$1,products!$A$1:$G$1,0))</f>
        <v>2.5</v>
      </c>
      <c r="L885" s="6">
        <f>INDEX(products!$A$1:$G$49, MATCH(orders!$D885, products!$A$1:$A$49,0), 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IF(_xlfn.XLOOKUP(C886,customers!$A$1:$A$1001,customers!$C885:$C1885,,0)=0,"",_xlfn.XLOOKUP(C886,customers!$A$1:$A$1001,customers!$C885:$C1885,,0))</f>
        <v/>
      </c>
      <c r="H886" s="2" t="str">
        <f>_xlfn.XLOOKUP(orders!C886,customers!$A$1:$A$1001,customers!$G$1:$G$1001,,0)</f>
        <v>United States</v>
      </c>
      <c r="I886" t="str">
        <f>INDEX(products!$A$1:$G$49, MATCH(orders!$D886, products!$A$1:$A$49,0), MATCH(orders!I$1,products!$A$1:$G$1,0))</f>
        <v>Rob</v>
      </c>
      <c r="J886" t="str">
        <f>INDEX(products!$A$1:$G$49, MATCH(orders!$D886, products!$A$1:$A$49,0), MATCH(orders!J$1,products!$A$1:$G$1,0))</f>
        <v>D</v>
      </c>
      <c r="K886" s="5">
        <f>INDEX(products!$A$1:$G$49, MATCH(orders!$D886, products!$A$1:$A$49,0), MATCH(orders!K$1,products!$A$1:$G$1,0))</f>
        <v>0.5</v>
      </c>
      <c r="L886" s="6">
        <f>INDEX(products!$A$1:$G$49, MATCH(orders!$D886, products!$A$1:$A$49,0), 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IF(_xlfn.XLOOKUP(C887,customers!$A$1:$A$1001,customers!$C886:$C1886,,0)=0,"",_xlfn.XLOOKUP(C887,customers!$A$1:$A$1001,customers!$C886:$C1886,,0))</f>
        <v/>
      </c>
      <c r="H887" s="2" t="str">
        <f>_xlfn.XLOOKUP(orders!C887,customers!$A$1:$A$1001,customers!$G$1:$G$1001,,0)</f>
        <v>Ireland</v>
      </c>
      <c r="I887" t="str">
        <f>INDEX(products!$A$1:$G$49, MATCH(orders!$D887, products!$A$1:$A$49,0), MATCH(orders!I$1,products!$A$1:$G$1,0))</f>
        <v>Rob</v>
      </c>
      <c r="J887" t="str">
        <f>INDEX(products!$A$1:$G$49, MATCH(orders!$D887, products!$A$1:$A$49,0), MATCH(orders!J$1,products!$A$1:$G$1,0))</f>
        <v>D</v>
      </c>
      <c r="K887" s="5">
        <f>INDEX(products!$A$1:$G$49, MATCH(orders!$D887, products!$A$1:$A$49,0), MATCH(orders!K$1,products!$A$1:$G$1,0))</f>
        <v>2.5</v>
      </c>
      <c r="L887" s="6">
        <f>INDEX(products!$A$1:$G$49, MATCH(orders!$D887, products!$A$1:$A$49,0), 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IF(_xlfn.XLOOKUP(C888,customers!$A$1:$A$1001,customers!$C887:$C1887,,0)=0,"",_xlfn.XLOOKUP(C888,customers!$A$1:$A$1001,customers!$C887:$C1887,,0))</f>
        <v/>
      </c>
      <c r="H888" s="2" t="str">
        <f>_xlfn.XLOOKUP(orders!C888,customers!$A$1:$A$1001,customers!$G$1:$G$1001,,0)</f>
        <v>United States</v>
      </c>
      <c r="I888" t="str">
        <f>INDEX(products!$A$1:$G$49, MATCH(orders!$D888, products!$A$1:$A$49,0), MATCH(orders!I$1,products!$A$1:$G$1,0))</f>
        <v>Lib</v>
      </c>
      <c r="J888" t="str">
        <f>INDEX(products!$A$1:$G$49, MATCH(orders!$D888, products!$A$1:$A$49,0), MATCH(orders!J$1,products!$A$1:$G$1,0))</f>
        <v>M</v>
      </c>
      <c r="K888" s="5">
        <f>INDEX(products!$A$1:$G$49, MATCH(orders!$D888, products!$A$1:$A$49,0), MATCH(orders!K$1,products!$A$1:$G$1,0))</f>
        <v>0.5</v>
      </c>
      <c r="L888" s="6">
        <f>INDEX(products!$A$1:$G$49, MATCH(orders!$D888, products!$A$1:$A$49,0), 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IF(_xlfn.XLOOKUP(C889,customers!$A$1:$A$1001,customers!$C888:$C1888,,0)=0,"",_xlfn.XLOOKUP(C889,customers!$A$1:$A$1001,customers!$C888:$C1888,,0))</f>
        <v/>
      </c>
      <c r="H889" s="2" t="str">
        <f>_xlfn.XLOOKUP(orders!C889,customers!$A$1:$A$1001,customers!$G$1:$G$1001,,0)</f>
        <v>United States</v>
      </c>
      <c r="I889" t="str">
        <f>INDEX(products!$A$1:$G$49, MATCH(orders!$D889, products!$A$1:$A$49,0), MATCH(orders!I$1,products!$A$1:$G$1,0))</f>
        <v>Exc</v>
      </c>
      <c r="J889" t="str">
        <f>INDEX(products!$A$1:$G$49, MATCH(orders!$D889, products!$A$1:$A$49,0), MATCH(orders!J$1,products!$A$1:$G$1,0))</f>
        <v>L</v>
      </c>
      <c r="K889" s="5">
        <f>INDEX(products!$A$1:$G$49, MATCH(orders!$D889, products!$A$1:$A$49,0), MATCH(orders!K$1,products!$A$1:$G$1,0))</f>
        <v>0.2</v>
      </c>
      <c r="L889" s="6">
        <f>INDEX(products!$A$1:$G$49, MATCH(orders!$D889, products!$A$1:$A$49,0), 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IF(_xlfn.XLOOKUP(C890,customers!$A$1:$A$1001,customers!$C889:$C1889,,0)=0,"",_xlfn.XLOOKUP(C890,customers!$A$1:$A$1001,customers!$C889:$C1889,,0))</f>
        <v/>
      </c>
      <c r="H890" s="2" t="str">
        <f>_xlfn.XLOOKUP(orders!C890,customers!$A$1:$A$1001,customers!$G$1:$G$1001,,0)</f>
        <v>United States</v>
      </c>
      <c r="I890" t="str">
        <f>INDEX(products!$A$1:$G$49, MATCH(orders!$D890, products!$A$1:$A$49,0), MATCH(orders!I$1,products!$A$1:$G$1,0))</f>
        <v>Ara</v>
      </c>
      <c r="J890" t="str">
        <f>INDEX(products!$A$1:$G$49, MATCH(orders!$D890, products!$A$1:$A$49,0), MATCH(orders!J$1,products!$A$1:$G$1,0))</f>
        <v>L</v>
      </c>
      <c r="K890" s="5">
        <f>INDEX(products!$A$1:$G$49, MATCH(orders!$D890, products!$A$1:$A$49,0), MATCH(orders!K$1,products!$A$1:$G$1,0))</f>
        <v>0.2</v>
      </c>
      <c r="L890" s="6">
        <f>INDEX(products!$A$1:$G$49, MATCH(orders!$D890, products!$A$1:$A$49,0), 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IF(_xlfn.XLOOKUP(C891,customers!$A$1:$A$1001,customers!$C890:$C1890,,0)=0,"",_xlfn.XLOOKUP(C891,customers!$A$1:$A$1001,customers!$C890:$C1890,,0))</f>
        <v/>
      </c>
      <c r="H891" s="2" t="str">
        <f>_xlfn.XLOOKUP(orders!C891,customers!$A$1:$A$1001,customers!$G$1:$G$1001,,0)</f>
        <v>United States</v>
      </c>
      <c r="I891" t="str">
        <f>INDEX(products!$A$1:$G$49, MATCH(orders!$D891, products!$A$1:$A$49,0), MATCH(orders!I$1,products!$A$1:$G$1,0))</f>
        <v>Rob</v>
      </c>
      <c r="J891" t="str">
        <f>INDEX(products!$A$1:$G$49, MATCH(orders!$D891, products!$A$1:$A$49,0), MATCH(orders!J$1,products!$A$1:$G$1,0))</f>
        <v>D</v>
      </c>
      <c r="K891" s="5">
        <f>INDEX(products!$A$1:$G$49, MATCH(orders!$D891, products!$A$1:$A$49,0), MATCH(orders!K$1,products!$A$1:$G$1,0))</f>
        <v>0.2</v>
      </c>
      <c r="L891" s="6">
        <f>INDEX(products!$A$1:$G$49, MATCH(orders!$D891, products!$A$1:$A$49,0), 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IF(_xlfn.XLOOKUP(C892,customers!$A$1:$A$1001,customers!$C891:$C1891,,0)=0,"",_xlfn.XLOOKUP(C892,customers!$A$1:$A$1001,customers!$C891:$C1891,,0))</f>
        <v/>
      </c>
      <c r="H892" s="2" t="str">
        <f>_xlfn.XLOOKUP(orders!C892,customers!$A$1:$A$1001,customers!$G$1:$G$1001,,0)</f>
        <v>United States</v>
      </c>
      <c r="I892" t="str">
        <f>INDEX(products!$A$1:$G$49, MATCH(orders!$D892, products!$A$1:$A$49,0), MATCH(orders!I$1,products!$A$1:$G$1,0))</f>
        <v>Rob</v>
      </c>
      <c r="J892" t="str">
        <f>INDEX(products!$A$1:$G$49, MATCH(orders!$D892, products!$A$1:$A$49,0), MATCH(orders!J$1,products!$A$1:$G$1,0))</f>
        <v>D</v>
      </c>
      <c r="K892" s="5">
        <f>INDEX(products!$A$1:$G$49, MATCH(orders!$D892, products!$A$1:$A$49,0), MATCH(orders!K$1,products!$A$1:$G$1,0))</f>
        <v>2.5</v>
      </c>
      <c r="L892" s="6">
        <f>INDEX(products!$A$1:$G$49, MATCH(orders!$D892, products!$A$1:$A$49,0), 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IF(_xlfn.XLOOKUP(C893,customers!$A$1:$A$1001,customers!$C892:$C1892,,0)=0,"",_xlfn.XLOOKUP(C893,customers!$A$1:$A$1001,customers!$C892:$C1892,,0))</f>
        <v/>
      </c>
      <c r="H893" s="2" t="str">
        <f>_xlfn.XLOOKUP(orders!C893,customers!$A$1:$A$1001,customers!$G$1:$G$1001,,0)</f>
        <v>United States</v>
      </c>
      <c r="I893" t="str">
        <f>INDEX(products!$A$1:$G$49, MATCH(orders!$D893, products!$A$1:$A$49,0), MATCH(orders!I$1,products!$A$1:$G$1,0))</f>
        <v>Ara</v>
      </c>
      <c r="J893" t="str">
        <f>INDEX(products!$A$1:$G$49, MATCH(orders!$D893, products!$A$1:$A$49,0), MATCH(orders!J$1,products!$A$1:$G$1,0))</f>
        <v>D</v>
      </c>
      <c r="K893" s="5">
        <f>INDEX(products!$A$1:$G$49, MATCH(orders!$D893, products!$A$1:$A$49,0), MATCH(orders!K$1,products!$A$1:$G$1,0))</f>
        <v>2.5</v>
      </c>
      <c r="L893" s="6">
        <f>INDEX(products!$A$1:$G$49, MATCH(orders!$D893, products!$A$1:$A$49,0), 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IF(_xlfn.XLOOKUP(C894,customers!$A$1:$A$1001,customers!$C893:$C1893,,0)=0,"",_xlfn.XLOOKUP(C894,customers!$A$1:$A$1001,customers!$C893:$C1893,,0))</f>
        <v/>
      </c>
      <c r="H894" s="2" t="str">
        <f>_xlfn.XLOOKUP(orders!C894,customers!$A$1:$A$1001,customers!$G$1:$G$1001,,0)</f>
        <v>United Kingdom</v>
      </c>
      <c r="I894" t="str">
        <f>INDEX(products!$A$1:$G$49, MATCH(orders!$D894, products!$A$1:$A$49,0), MATCH(orders!I$1,products!$A$1:$G$1,0))</f>
        <v>Exc</v>
      </c>
      <c r="J894" t="str">
        <f>INDEX(products!$A$1:$G$49, MATCH(orders!$D894, products!$A$1:$A$49,0), MATCH(orders!J$1,products!$A$1:$G$1,0))</f>
        <v>M</v>
      </c>
      <c r="K894" s="5">
        <f>INDEX(products!$A$1:$G$49, MATCH(orders!$D894, products!$A$1:$A$49,0), MATCH(orders!K$1,products!$A$1:$G$1,0))</f>
        <v>0.2</v>
      </c>
      <c r="L894" s="6">
        <f>INDEX(products!$A$1:$G$49, MATCH(orders!$D894, products!$A$1:$A$49,0), 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IF(_xlfn.XLOOKUP(C895,customers!$A$1:$A$1001,customers!$C894:$C1894,,0)=0,"",_xlfn.XLOOKUP(C895,customers!$A$1:$A$1001,customers!$C894:$C1894,,0))</f>
        <v/>
      </c>
      <c r="H895" s="2" t="str">
        <f>_xlfn.XLOOKUP(orders!C895,customers!$A$1:$A$1001,customers!$G$1:$G$1001,,0)</f>
        <v>United States</v>
      </c>
      <c r="I895" t="str">
        <f>INDEX(products!$A$1:$G$49, MATCH(orders!$D895, products!$A$1:$A$49,0), MATCH(orders!I$1,products!$A$1:$G$1,0))</f>
        <v>Lib</v>
      </c>
      <c r="J895" t="str">
        <f>INDEX(products!$A$1:$G$49, MATCH(orders!$D895, products!$A$1:$A$49,0), MATCH(orders!J$1,products!$A$1:$G$1,0))</f>
        <v>L</v>
      </c>
      <c r="K895" s="5">
        <f>INDEX(products!$A$1:$G$49, MATCH(orders!$D895, products!$A$1:$A$49,0), MATCH(orders!K$1,products!$A$1:$G$1,0))</f>
        <v>0.5</v>
      </c>
      <c r="L895" s="6">
        <f>INDEX(products!$A$1:$G$49, MATCH(orders!$D895, products!$A$1:$A$49,0), 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IF(_xlfn.XLOOKUP(C896,customers!$A$1:$A$1001,customers!$C895:$C1895,,0)=0,"",_xlfn.XLOOKUP(C896,customers!$A$1:$A$1001,customers!$C895:$C1895,,0))</f>
        <v/>
      </c>
      <c r="H896" s="2" t="str">
        <f>_xlfn.XLOOKUP(orders!C896,customers!$A$1:$A$1001,customers!$G$1:$G$1001,,0)</f>
        <v>Ireland</v>
      </c>
      <c r="I896" t="str">
        <f>INDEX(products!$A$1:$G$49, MATCH(orders!$D896, products!$A$1:$A$49,0), MATCH(orders!I$1,products!$A$1:$G$1,0))</f>
        <v>Rob</v>
      </c>
      <c r="J896" t="str">
        <f>INDEX(products!$A$1:$G$49, MATCH(orders!$D896, products!$A$1:$A$49,0), MATCH(orders!J$1,products!$A$1:$G$1,0))</f>
        <v>D</v>
      </c>
      <c r="K896" s="5">
        <f>INDEX(products!$A$1:$G$49, MATCH(orders!$D896, products!$A$1:$A$49,0), MATCH(orders!K$1,products!$A$1:$G$1,0))</f>
        <v>2.5</v>
      </c>
      <c r="L896" s="6">
        <f>INDEX(products!$A$1:$G$49, MATCH(orders!$D896, products!$A$1:$A$49,0), 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IF(_xlfn.XLOOKUP(C897,customers!$A$1:$A$1001,customers!$C896:$C1896,,0)=0,"",_xlfn.XLOOKUP(C897,customers!$A$1:$A$1001,customers!$C896:$C1896,,0))</f>
        <v/>
      </c>
      <c r="H897" s="2" t="str">
        <f>_xlfn.XLOOKUP(orders!C897,customers!$A$1:$A$1001,customers!$G$1:$G$1001,,0)</f>
        <v>United States</v>
      </c>
      <c r="I897" t="str">
        <f>INDEX(products!$A$1:$G$49, MATCH(orders!$D897, products!$A$1:$A$49,0), MATCH(orders!I$1,products!$A$1:$G$1,0))</f>
        <v>Exc</v>
      </c>
      <c r="J897" t="str">
        <f>INDEX(products!$A$1:$G$49, MATCH(orders!$D897, products!$A$1:$A$49,0), MATCH(orders!J$1,products!$A$1:$G$1,0))</f>
        <v>M</v>
      </c>
      <c r="K897" s="5">
        <f>INDEX(products!$A$1:$G$49, MATCH(orders!$D897, products!$A$1:$A$49,0), MATCH(orders!K$1,products!$A$1:$G$1,0))</f>
        <v>2.5</v>
      </c>
      <c r="L897" s="6">
        <f>INDEX(products!$A$1:$G$49, MATCH(orders!$D897, products!$A$1:$A$49,0), 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IF(_xlfn.XLOOKUP(C898,customers!$A$1:$A$1001,customers!$C897:$C1897,,0)=0,"",_xlfn.XLOOKUP(C898,customers!$A$1:$A$1001,customers!$C897:$C1897,,0))</f>
        <v/>
      </c>
      <c r="H898" s="2" t="str">
        <f>_xlfn.XLOOKUP(orders!C898,customers!$A$1:$A$1001,customers!$G$1:$G$1001,,0)</f>
        <v>United States</v>
      </c>
      <c r="I898" t="str">
        <f>INDEX(products!$A$1:$G$49, MATCH(orders!$D898, products!$A$1:$A$49,0), MATCH(orders!I$1,products!$A$1:$G$1,0))</f>
        <v>Rob</v>
      </c>
      <c r="J898" t="str">
        <f>INDEX(products!$A$1:$G$49, MATCH(orders!$D898, products!$A$1:$A$49,0), MATCH(orders!J$1,products!$A$1:$G$1,0))</f>
        <v>D</v>
      </c>
      <c r="K898" s="5">
        <f>INDEX(products!$A$1:$G$49, MATCH(orders!$D898, products!$A$1:$A$49,0), MATCH(orders!K$1,products!$A$1:$G$1,0))</f>
        <v>0.5</v>
      </c>
      <c r="L898" s="6">
        <f>INDEX(products!$A$1:$G$49, MATCH(orders!$D898, products!$A$1:$A$49,0), 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IF(_xlfn.XLOOKUP(C899,customers!$A$1:$A$1001,customers!$C898:$C1898,,0)=0,"",_xlfn.XLOOKUP(C899,customers!$A$1:$A$1001,customers!$C898:$C1898,,0))</f>
        <v/>
      </c>
      <c r="H899" s="2" t="str">
        <f>_xlfn.XLOOKUP(orders!C899,customers!$A$1:$A$1001,customers!$G$1:$G$1001,,0)</f>
        <v>United Kingdom</v>
      </c>
      <c r="I899" t="str">
        <f>INDEX(products!$A$1:$G$49, MATCH(orders!$D899, products!$A$1:$A$49,0), MATCH(orders!I$1,products!$A$1:$G$1,0))</f>
        <v>Exc</v>
      </c>
      <c r="J899" t="str">
        <f>INDEX(products!$A$1:$G$49, MATCH(orders!$D899, products!$A$1:$A$49,0), MATCH(orders!J$1,products!$A$1:$G$1,0))</f>
        <v>D</v>
      </c>
      <c r="K899" s="5">
        <f>INDEX(products!$A$1:$G$49, MATCH(orders!$D899, products!$A$1:$A$49,0), MATCH(orders!K$1,products!$A$1:$G$1,0))</f>
        <v>1</v>
      </c>
      <c r="L899" s="6">
        <f>INDEX(products!$A$1:$G$49, MATCH(orders!$D899, products!$A$1:$A$49,0), 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IF(_xlfn.XLOOKUP(C900,customers!$A$1:$A$1001,customers!$C899:$C1899,,0)=0,"",_xlfn.XLOOKUP(C900,customers!$A$1:$A$1001,customers!$C899:$C1899,,0))</f>
        <v/>
      </c>
      <c r="H900" s="2" t="str">
        <f>_xlfn.XLOOKUP(orders!C900,customers!$A$1:$A$1001,customers!$G$1:$G$1001,,0)</f>
        <v>United States</v>
      </c>
      <c r="I900" t="str">
        <f>INDEX(products!$A$1:$G$49, MATCH(orders!$D900, products!$A$1:$A$49,0), MATCH(orders!I$1,products!$A$1:$G$1,0))</f>
        <v>Rob</v>
      </c>
      <c r="J900" t="str">
        <f>INDEX(products!$A$1:$G$49, MATCH(orders!$D900, products!$A$1:$A$49,0), MATCH(orders!J$1,products!$A$1:$G$1,0))</f>
        <v>L</v>
      </c>
      <c r="K900" s="5">
        <f>INDEX(products!$A$1:$G$49, MATCH(orders!$D900, products!$A$1:$A$49,0), MATCH(orders!K$1,products!$A$1:$G$1,0))</f>
        <v>0.5</v>
      </c>
      <c r="L900" s="6">
        <f>INDEX(products!$A$1:$G$49, MATCH(orders!$D900, products!$A$1:$A$49,0), 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IF(_xlfn.XLOOKUP(C901,customers!$A$1:$A$1001,customers!$C900:$C1900,,0)=0,"",_xlfn.XLOOKUP(C901,customers!$A$1:$A$1001,customers!$C900:$C1900,,0))</f>
        <v/>
      </c>
      <c r="H901" s="2" t="str">
        <f>_xlfn.XLOOKUP(orders!C901,customers!$A$1:$A$1001,customers!$G$1:$G$1001,,0)</f>
        <v>United States</v>
      </c>
      <c r="I901" t="str">
        <f>INDEX(products!$A$1:$G$49, MATCH(orders!$D901, products!$A$1:$A$49,0), MATCH(orders!I$1,products!$A$1:$G$1,0))</f>
        <v>Lib</v>
      </c>
      <c r="J901" t="str">
        <f>INDEX(products!$A$1:$G$49, MATCH(orders!$D901, products!$A$1:$A$49,0), MATCH(orders!J$1,products!$A$1:$G$1,0))</f>
        <v>M</v>
      </c>
      <c r="K901" s="5">
        <f>INDEX(products!$A$1:$G$49, MATCH(orders!$D901, products!$A$1:$A$49,0), MATCH(orders!K$1,products!$A$1:$G$1,0))</f>
        <v>1</v>
      </c>
      <c r="L901" s="6">
        <f>INDEX(products!$A$1:$G$49, MATCH(orders!$D901, products!$A$1:$A$49,0), 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IF(_xlfn.XLOOKUP(C902,customers!$A$1:$A$1001,customers!$C901:$C1901,,0)=0,"",_xlfn.XLOOKUP(C902,customers!$A$1:$A$1001,customers!$C901:$C1901,,0))</f>
        <v/>
      </c>
      <c r="H902" s="2" t="str">
        <f>_xlfn.XLOOKUP(orders!C902,customers!$A$1:$A$1001,customers!$G$1:$G$1001,,0)</f>
        <v>Ireland</v>
      </c>
      <c r="I902" t="str">
        <f>INDEX(products!$A$1:$G$49, MATCH(orders!$D902, products!$A$1:$A$49,0), MATCH(orders!I$1,products!$A$1:$G$1,0))</f>
        <v>Lib</v>
      </c>
      <c r="J902" t="str">
        <f>INDEX(products!$A$1:$G$49, MATCH(orders!$D902, products!$A$1:$A$49,0), MATCH(orders!J$1,products!$A$1:$G$1,0))</f>
        <v>L</v>
      </c>
      <c r="K902" s="5">
        <f>INDEX(products!$A$1:$G$49, MATCH(orders!$D902, products!$A$1:$A$49,0), MATCH(orders!K$1,products!$A$1:$G$1,0))</f>
        <v>1</v>
      </c>
      <c r="L902" s="6">
        <f>INDEX(products!$A$1:$G$49, MATCH(orders!$D902, products!$A$1:$A$49,0), 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IF(_xlfn.XLOOKUP(C903,customers!$A$1:$A$1001,customers!$C902:$C1902,,0)=0,"",_xlfn.XLOOKUP(C903,customers!$A$1:$A$1001,customers!$C902:$C1902,,0))</f>
        <v/>
      </c>
      <c r="H903" s="2" t="str">
        <f>_xlfn.XLOOKUP(orders!C903,customers!$A$1:$A$1001,customers!$G$1:$G$1001,,0)</f>
        <v>United States</v>
      </c>
      <c r="I903" t="str">
        <f>INDEX(products!$A$1:$G$49, MATCH(orders!$D903, products!$A$1:$A$49,0), MATCH(orders!I$1,products!$A$1:$G$1,0))</f>
        <v>Rob</v>
      </c>
      <c r="J903" t="str">
        <f>INDEX(products!$A$1:$G$49, MATCH(orders!$D903, products!$A$1:$A$49,0), MATCH(orders!J$1,products!$A$1:$G$1,0))</f>
        <v>L</v>
      </c>
      <c r="K903" s="5">
        <f>INDEX(products!$A$1:$G$49, MATCH(orders!$D903, products!$A$1:$A$49,0), MATCH(orders!K$1,products!$A$1:$G$1,0))</f>
        <v>0.2</v>
      </c>
      <c r="L903" s="6">
        <f>INDEX(products!$A$1:$G$49, MATCH(orders!$D903, products!$A$1:$A$49,0), 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IF(_xlfn.XLOOKUP(C904,customers!$A$1:$A$1001,customers!$C903:$C1903,,0)=0,"",_xlfn.XLOOKUP(C904,customers!$A$1:$A$1001,customers!$C903:$C1903,,0))</f>
        <v/>
      </c>
      <c r="H904" s="2" t="str">
        <f>_xlfn.XLOOKUP(orders!C904,customers!$A$1:$A$1001,customers!$G$1:$G$1001,,0)</f>
        <v>United States</v>
      </c>
      <c r="I904" t="str">
        <f>INDEX(products!$A$1:$G$49, MATCH(orders!$D904, products!$A$1:$A$49,0), MATCH(orders!I$1,products!$A$1:$G$1,0))</f>
        <v>Exc</v>
      </c>
      <c r="J904" t="str">
        <f>INDEX(products!$A$1:$G$49, MATCH(orders!$D904, products!$A$1:$A$49,0), MATCH(orders!J$1,products!$A$1:$G$1,0))</f>
        <v>M</v>
      </c>
      <c r="K904" s="5">
        <f>INDEX(products!$A$1:$G$49, MATCH(orders!$D904, products!$A$1:$A$49,0), MATCH(orders!K$1,products!$A$1:$G$1,0))</f>
        <v>2.5</v>
      </c>
      <c r="L904" s="6">
        <f>INDEX(products!$A$1:$G$49, MATCH(orders!$D904, products!$A$1:$A$49,0), 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IF(_xlfn.XLOOKUP(C905,customers!$A$1:$A$1001,customers!$C904:$C1904,,0)=0,"",_xlfn.XLOOKUP(C905,customers!$A$1:$A$1001,customers!$C904:$C1904,,0))</f>
        <v/>
      </c>
      <c r="H905" s="2" t="str">
        <f>_xlfn.XLOOKUP(orders!C905,customers!$A$1:$A$1001,customers!$G$1:$G$1001,,0)</f>
        <v>United States</v>
      </c>
      <c r="I905" t="str">
        <f>INDEX(products!$A$1:$G$49, MATCH(orders!$D905, products!$A$1:$A$49,0), MATCH(orders!I$1,products!$A$1:$G$1,0))</f>
        <v>Lib</v>
      </c>
      <c r="J905" t="str">
        <f>INDEX(products!$A$1:$G$49, MATCH(orders!$D905, products!$A$1:$A$49,0), MATCH(orders!J$1,products!$A$1:$G$1,0))</f>
        <v>M</v>
      </c>
      <c r="K905" s="5">
        <f>INDEX(products!$A$1:$G$49, MATCH(orders!$D905, products!$A$1:$A$49,0), MATCH(orders!K$1,products!$A$1:$G$1,0))</f>
        <v>0.5</v>
      </c>
      <c r="L905" s="6">
        <f>INDEX(products!$A$1:$G$49, MATCH(orders!$D905, products!$A$1:$A$49,0), 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IF(_xlfn.XLOOKUP(C906,customers!$A$1:$A$1001,customers!$C905:$C1905,,0)=0,"",_xlfn.XLOOKUP(C906,customers!$A$1:$A$1001,customers!$C905:$C1905,,0))</f>
        <v/>
      </c>
      <c r="H906" s="2" t="str">
        <f>_xlfn.XLOOKUP(orders!C906,customers!$A$1:$A$1001,customers!$G$1:$G$1001,,0)</f>
        <v>United States</v>
      </c>
      <c r="I906" t="str">
        <f>INDEX(products!$A$1:$G$49, MATCH(orders!$D906, products!$A$1:$A$49,0), MATCH(orders!I$1,products!$A$1:$G$1,0))</f>
        <v>Ara</v>
      </c>
      <c r="J906" t="str">
        <f>INDEX(products!$A$1:$G$49, MATCH(orders!$D906, products!$A$1:$A$49,0), MATCH(orders!J$1,products!$A$1:$G$1,0))</f>
        <v>L</v>
      </c>
      <c r="K906" s="5">
        <f>INDEX(products!$A$1:$G$49, MATCH(orders!$D906, products!$A$1:$A$49,0), MATCH(orders!K$1,products!$A$1:$G$1,0))</f>
        <v>2.5</v>
      </c>
      <c r="L906" s="6">
        <f>INDEX(products!$A$1:$G$49, MATCH(orders!$D906, products!$A$1:$A$49,0), 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IF(_xlfn.XLOOKUP(C907,customers!$A$1:$A$1001,customers!$C906:$C1906,,0)=0,"",_xlfn.XLOOKUP(C907,customers!$A$1:$A$1001,customers!$C906:$C1906,,0))</f>
        <v/>
      </c>
      <c r="H907" s="2" t="str">
        <f>_xlfn.XLOOKUP(orders!C907,customers!$A$1:$A$1001,customers!$G$1:$G$1001,,0)</f>
        <v>United States</v>
      </c>
      <c r="I907" t="str">
        <f>INDEX(products!$A$1:$G$49, MATCH(orders!$D907, products!$A$1:$A$49,0), MATCH(orders!I$1,products!$A$1:$G$1,0))</f>
        <v>Ara</v>
      </c>
      <c r="J907" t="str">
        <f>INDEX(products!$A$1:$G$49, MATCH(orders!$D907, products!$A$1:$A$49,0), MATCH(orders!J$1,products!$A$1:$G$1,0))</f>
        <v>M</v>
      </c>
      <c r="K907" s="5">
        <f>INDEX(products!$A$1:$G$49, MATCH(orders!$D907, products!$A$1:$A$49,0), MATCH(orders!K$1,products!$A$1:$G$1,0))</f>
        <v>0.5</v>
      </c>
      <c r="L907" s="6">
        <f>INDEX(products!$A$1:$G$49, MATCH(orders!$D907, products!$A$1:$A$49,0), 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IF(_xlfn.XLOOKUP(C908,customers!$A$1:$A$1001,customers!$C907:$C1907,,0)=0,"",_xlfn.XLOOKUP(C908,customers!$A$1:$A$1001,customers!$C907:$C1907,,0))</f>
        <v/>
      </c>
      <c r="H908" s="2" t="str">
        <f>_xlfn.XLOOKUP(orders!C908,customers!$A$1:$A$1001,customers!$G$1:$G$1001,,0)</f>
        <v>United States</v>
      </c>
      <c r="I908" t="str">
        <f>INDEX(products!$A$1:$G$49, MATCH(orders!$D908, products!$A$1:$A$49,0), MATCH(orders!I$1,products!$A$1:$G$1,0))</f>
        <v>Ara</v>
      </c>
      <c r="J908" t="str">
        <f>INDEX(products!$A$1:$G$49, MATCH(orders!$D908, products!$A$1:$A$49,0), MATCH(orders!J$1,products!$A$1:$G$1,0))</f>
        <v>M</v>
      </c>
      <c r="K908" s="5">
        <f>INDEX(products!$A$1:$G$49, MATCH(orders!$D908, products!$A$1:$A$49,0), MATCH(orders!K$1,products!$A$1:$G$1,0))</f>
        <v>0.5</v>
      </c>
      <c r="L908" s="6">
        <f>INDEX(products!$A$1:$G$49, MATCH(orders!$D908, products!$A$1:$A$49,0), 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IF(_xlfn.XLOOKUP(C909,customers!$A$1:$A$1001,customers!$C908:$C1908,,0)=0,"",_xlfn.XLOOKUP(C909,customers!$A$1:$A$1001,customers!$C908:$C1908,,0))</f>
        <v/>
      </c>
      <c r="H909" s="2" t="str">
        <f>_xlfn.XLOOKUP(orders!C909,customers!$A$1:$A$1001,customers!$G$1:$G$1001,,0)</f>
        <v>United States</v>
      </c>
      <c r="I909" t="str">
        <f>INDEX(products!$A$1:$G$49, MATCH(orders!$D909, products!$A$1:$A$49,0), MATCH(orders!I$1,products!$A$1:$G$1,0))</f>
        <v>Lib</v>
      </c>
      <c r="J909" t="str">
        <f>INDEX(products!$A$1:$G$49, MATCH(orders!$D909, products!$A$1:$A$49,0), MATCH(orders!J$1,products!$A$1:$G$1,0))</f>
        <v>D</v>
      </c>
      <c r="K909" s="5">
        <f>INDEX(products!$A$1:$G$49, MATCH(orders!$D909, products!$A$1:$A$49,0), MATCH(orders!K$1,products!$A$1:$G$1,0))</f>
        <v>1</v>
      </c>
      <c r="L909" s="6">
        <f>INDEX(products!$A$1:$G$49, MATCH(orders!$D909, products!$A$1:$A$49,0), 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IF(_xlfn.XLOOKUP(C910,customers!$A$1:$A$1001,customers!$C909:$C1909,,0)=0,"",_xlfn.XLOOKUP(C910,customers!$A$1:$A$1001,customers!$C909:$C1909,,0))</f>
        <v/>
      </c>
      <c r="H910" s="2" t="str">
        <f>_xlfn.XLOOKUP(orders!C910,customers!$A$1:$A$1001,customers!$G$1:$G$1001,,0)</f>
        <v>United States</v>
      </c>
      <c r="I910" t="str">
        <f>INDEX(products!$A$1:$G$49, MATCH(orders!$D910, products!$A$1:$A$49,0), MATCH(orders!I$1,products!$A$1:$G$1,0))</f>
        <v>Rob</v>
      </c>
      <c r="J910" t="str">
        <f>INDEX(products!$A$1:$G$49, MATCH(orders!$D910, products!$A$1:$A$49,0), MATCH(orders!J$1,products!$A$1:$G$1,0))</f>
        <v>L</v>
      </c>
      <c r="K910" s="5">
        <f>INDEX(products!$A$1:$G$49, MATCH(orders!$D910, products!$A$1:$A$49,0), MATCH(orders!K$1,products!$A$1:$G$1,0))</f>
        <v>1</v>
      </c>
      <c r="L910" s="6">
        <f>INDEX(products!$A$1:$G$49, MATCH(orders!$D910, products!$A$1:$A$49,0), 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IF(_xlfn.XLOOKUP(C911,customers!$A$1:$A$1001,customers!$C910:$C1910,,0)=0,"",_xlfn.XLOOKUP(C911,customers!$A$1:$A$1001,customers!$C910:$C1910,,0))</f>
        <v/>
      </c>
      <c r="H911" s="2" t="str">
        <f>_xlfn.XLOOKUP(orders!C911,customers!$A$1:$A$1001,customers!$G$1:$G$1001,,0)</f>
        <v>United States</v>
      </c>
      <c r="I911" t="str">
        <f>INDEX(products!$A$1:$G$49, MATCH(orders!$D911, products!$A$1:$A$49,0), MATCH(orders!I$1,products!$A$1:$G$1,0))</f>
        <v>Rob</v>
      </c>
      <c r="J911" t="str">
        <f>INDEX(products!$A$1:$G$49, MATCH(orders!$D911, products!$A$1:$A$49,0), MATCH(orders!J$1,products!$A$1:$G$1,0))</f>
        <v>L</v>
      </c>
      <c r="K911" s="5">
        <f>INDEX(products!$A$1:$G$49, MATCH(orders!$D911, products!$A$1:$A$49,0), MATCH(orders!K$1,products!$A$1:$G$1,0))</f>
        <v>0.2</v>
      </c>
      <c r="L911" s="6">
        <f>INDEX(products!$A$1:$G$49, MATCH(orders!$D911, products!$A$1:$A$49,0), 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IF(_xlfn.XLOOKUP(C912,customers!$A$1:$A$1001,customers!$C911:$C1911,,0)=0,"",_xlfn.XLOOKUP(C912,customers!$A$1:$A$1001,customers!$C911:$C1911,,0))</f>
        <v/>
      </c>
      <c r="H912" s="2" t="str">
        <f>_xlfn.XLOOKUP(orders!C912,customers!$A$1:$A$1001,customers!$G$1:$G$1001,,0)</f>
        <v>United States</v>
      </c>
      <c r="I912" t="str">
        <f>INDEX(products!$A$1:$G$49, MATCH(orders!$D912, products!$A$1:$A$49,0), MATCH(orders!I$1,products!$A$1:$G$1,0))</f>
        <v>Ara</v>
      </c>
      <c r="J912" t="str">
        <f>INDEX(products!$A$1:$G$49, MATCH(orders!$D912, products!$A$1:$A$49,0), MATCH(orders!J$1,products!$A$1:$G$1,0))</f>
        <v>D</v>
      </c>
      <c r="K912" s="5">
        <f>INDEX(products!$A$1:$G$49, MATCH(orders!$D912, products!$A$1:$A$49,0), MATCH(orders!K$1,products!$A$1:$G$1,0))</f>
        <v>2.5</v>
      </c>
      <c r="L912" s="6">
        <f>INDEX(products!$A$1:$G$49, MATCH(orders!$D912, products!$A$1:$A$49,0), 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IF(_xlfn.XLOOKUP(C913,customers!$A$1:$A$1001,customers!$C912:$C1912,,0)=0,"",_xlfn.XLOOKUP(C913,customers!$A$1:$A$1001,customers!$C912:$C1912,,0))</f>
        <v/>
      </c>
      <c r="H913" s="2" t="str">
        <f>_xlfn.XLOOKUP(orders!C913,customers!$A$1:$A$1001,customers!$G$1:$G$1001,,0)</f>
        <v>United States</v>
      </c>
      <c r="I913" t="str">
        <f>INDEX(products!$A$1:$G$49, MATCH(orders!$D913, products!$A$1:$A$49,0), MATCH(orders!I$1,products!$A$1:$G$1,0))</f>
        <v>Ara</v>
      </c>
      <c r="J913" t="str">
        <f>INDEX(products!$A$1:$G$49, MATCH(orders!$D913, products!$A$1:$A$49,0), MATCH(orders!J$1,products!$A$1:$G$1,0))</f>
        <v>M</v>
      </c>
      <c r="K913" s="5">
        <f>INDEX(products!$A$1:$G$49, MATCH(orders!$D913, products!$A$1:$A$49,0), MATCH(orders!K$1,products!$A$1:$G$1,0))</f>
        <v>1</v>
      </c>
      <c r="L913" s="6">
        <f>INDEX(products!$A$1:$G$49, MATCH(orders!$D913, products!$A$1:$A$49,0), 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IF(_xlfn.XLOOKUP(C914,customers!$A$1:$A$1001,customers!$C913:$C1913,,0)=0,"",_xlfn.XLOOKUP(C914,customers!$A$1:$A$1001,customers!$C913:$C1913,,0))</f>
        <v/>
      </c>
      <c r="H914" s="2" t="str">
        <f>_xlfn.XLOOKUP(orders!C914,customers!$A$1:$A$1001,customers!$G$1:$G$1001,,0)</f>
        <v>United States</v>
      </c>
      <c r="I914" t="str">
        <f>INDEX(products!$A$1:$G$49, MATCH(orders!$D914, products!$A$1:$A$49,0), MATCH(orders!I$1,products!$A$1:$G$1,0))</f>
        <v>Rob</v>
      </c>
      <c r="J914" t="str">
        <f>INDEX(products!$A$1:$G$49, MATCH(orders!$D914, products!$A$1:$A$49,0), MATCH(orders!J$1,products!$A$1:$G$1,0))</f>
        <v>M</v>
      </c>
      <c r="K914" s="5">
        <f>INDEX(products!$A$1:$G$49, MATCH(orders!$D914, products!$A$1:$A$49,0), MATCH(orders!K$1,products!$A$1:$G$1,0))</f>
        <v>2.5</v>
      </c>
      <c r="L914" s="6">
        <f>INDEX(products!$A$1:$G$49, MATCH(orders!$D914, products!$A$1:$A$49,0), 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IF(_xlfn.XLOOKUP(C915,customers!$A$1:$A$1001,customers!$C914:$C1914,,0)=0,"",_xlfn.XLOOKUP(C915,customers!$A$1:$A$1001,customers!$C914:$C1914,,0))</f>
        <v/>
      </c>
      <c r="H915" s="2" t="str">
        <f>_xlfn.XLOOKUP(orders!C915,customers!$A$1:$A$1001,customers!$G$1:$G$1001,,0)</f>
        <v>United States</v>
      </c>
      <c r="I915" t="str">
        <f>INDEX(products!$A$1:$G$49, MATCH(orders!$D915, products!$A$1:$A$49,0), MATCH(orders!I$1,products!$A$1:$G$1,0))</f>
        <v>Ara</v>
      </c>
      <c r="J915" t="str">
        <f>INDEX(products!$A$1:$G$49, MATCH(orders!$D915, products!$A$1:$A$49,0), MATCH(orders!J$1,products!$A$1:$G$1,0))</f>
        <v>M</v>
      </c>
      <c r="K915" s="5">
        <f>INDEX(products!$A$1:$G$49, MATCH(orders!$D915, products!$A$1:$A$49,0), MATCH(orders!K$1,products!$A$1:$G$1,0))</f>
        <v>0.5</v>
      </c>
      <c r="L915" s="6">
        <f>INDEX(products!$A$1:$G$49, MATCH(orders!$D915, products!$A$1:$A$49,0), 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IF(_xlfn.XLOOKUP(C916,customers!$A$1:$A$1001,customers!$C915:$C1915,,0)=0,"",_xlfn.XLOOKUP(C916,customers!$A$1:$A$1001,customers!$C915:$C1915,,0))</f>
        <v/>
      </c>
      <c r="H916" s="2" t="str">
        <f>_xlfn.XLOOKUP(orders!C916,customers!$A$1:$A$1001,customers!$G$1:$G$1001,,0)</f>
        <v>United States</v>
      </c>
      <c r="I916" t="str">
        <f>INDEX(products!$A$1:$G$49, MATCH(orders!$D916, products!$A$1:$A$49,0), MATCH(orders!I$1,products!$A$1:$G$1,0))</f>
        <v>Ara</v>
      </c>
      <c r="J916" t="str">
        <f>INDEX(products!$A$1:$G$49, MATCH(orders!$D916, products!$A$1:$A$49,0), MATCH(orders!J$1,products!$A$1:$G$1,0))</f>
        <v>M</v>
      </c>
      <c r="K916" s="5">
        <f>INDEX(products!$A$1:$G$49, MATCH(orders!$D916, products!$A$1:$A$49,0), MATCH(orders!K$1,products!$A$1:$G$1,0))</f>
        <v>1</v>
      </c>
      <c r="L916" s="6">
        <f>INDEX(products!$A$1:$G$49, MATCH(orders!$D916, products!$A$1:$A$49,0), 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IF(_xlfn.XLOOKUP(C917,customers!$A$1:$A$1001,customers!$C916:$C1916,,0)=0,"",_xlfn.XLOOKUP(C917,customers!$A$1:$A$1001,customers!$C916:$C1916,,0))</f>
        <v/>
      </c>
      <c r="H917" s="2" t="str">
        <f>_xlfn.XLOOKUP(orders!C917,customers!$A$1:$A$1001,customers!$G$1:$G$1001,,0)</f>
        <v>United States</v>
      </c>
      <c r="I917" t="str">
        <f>INDEX(products!$A$1:$G$49, MATCH(orders!$D917, products!$A$1:$A$49,0), MATCH(orders!I$1,products!$A$1:$G$1,0))</f>
        <v>Exc</v>
      </c>
      <c r="J917" t="str">
        <f>INDEX(products!$A$1:$G$49, MATCH(orders!$D917, products!$A$1:$A$49,0), MATCH(orders!J$1,products!$A$1:$G$1,0))</f>
        <v>D</v>
      </c>
      <c r="K917" s="5">
        <f>INDEX(products!$A$1:$G$49, MATCH(orders!$D917, products!$A$1:$A$49,0), MATCH(orders!K$1,products!$A$1:$G$1,0))</f>
        <v>2.5</v>
      </c>
      <c r="L917" s="6">
        <f>INDEX(products!$A$1:$G$49, MATCH(orders!$D917, products!$A$1:$A$49,0), 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IF(_xlfn.XLOOKUP(C918,customers!$A$1:$A$1001,customers!$C917:$C1917,,0)=0,"",_xlfn.XLOOKUP(C918,customers!$A$1:$A$1001,customers!$C917:$C1917,,0))</f>
        <v/>
      </c>
      <c r="H918" s="2" t="str">
        <f>_xlfn.XLOOKUP(orders!C918,customers!$A$1:$A$1001,customers!$G$1:$G$1001,,0)</f>
        <v>Ireland</v>
      </c>
      <c r="I918" t="str">
        <f>INDEX(products!$A$1:$G$49, MATCH(orders!$D918, products!$A$1:$A$49,0), MATCH(orders!I$1,products!$A$1:$G$1,0))</f>
        <v>Exc</v>
      </c>
      <c r="J918" t="str">
        <f>INDEX(products!$A$1:$G$49, MATCH(orders!$D918, products!$A$1:$A$49,0), MATCH(orders!J$1,products!$A$1:$G$1,0))</f>
        <v>D</v>
      </c>
      <c r="K918" s="5">
        <f>INDEX(products!$A$1:$G$49, MATCH(orders!$D918, products!$A$1:$A$49,0), MATCH(orders!K$1,products!$A$1:$G$1,0))</f>
        <v>0.2</v>
      </c>
      <c r="L918" s="6">
        <f>INDEX(products!$A$1:$G$49, MATCH(orders!$D918, products!$A$1:$A$49,0), 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IF(_xlfn.XLOOKUP(C919,customers!$A$1:$A$1001,customers!$C918:$C1918,,0)=0,"",_xlfn.XLOOKUP(C919,customers!$A$1:$A$1001,customers!$C918:$C1918,,0))</f>
        <v/>
      </c>
      <c r="H919" s="2" t="str">
        <f>_xlfn.XLOOKUP(orders!C919,customers!$A$1:$A$1001,customers!$G$1:$G$1001,,0)</f>
        <v>United Kingdom</v>
      </c>
      <c r="I919" t="str">
        <f>INDEX(products!$A$1:$G$49, MATCH(orders!$D919, products!$A$1:$A$49,0), MATCH(orders!I$1,products!$A$1:$G$1,0))</f>
        <v>Ara</v>
      </c>
      <c r="J919" t="str">
        <f>INDEX(products!$A$1:$G$49, MATCH(orders!$D919, products!$A$1:$A$49,0), MATCH(orders!J$1,products!$A$1:$G$1,0))</f>
        <v>M</v>
      </c>
      <c r="K919" s="5">
        <f>INDEX(products!$A$1:$G$49, MATCH(orders!$D919, products!$A$1:$A$49,0), MATCH(orders!K$1,products!$A$1:$G$1,0))</f>
        <v>0.5</v>
      </c>
      <c r="L919" s="6">
        <f>INDEX(products!$A$1:$G$49, MATCH(orders!$D919, products!$A$1:$A$49,0), 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IF(_xlfn.XLOOKUP(C920,customers!$A$1:$A$1001,customers!$C919:$C1919,,0)=0,"",_xlfn.XLOOKUP(C920,customers!$A$1:$A$1001,customers!$C919:$C1919,,0))</f>
        <v/>
      </c>
      <c r="H920" s="2" t="str">
        <f>_xlfn.XLOOKUP(orders!C920,customers!$A$1:$A$1001,customers!$G$1:$G$1001,,0)</f>
        <v>United Kingdom</v>
      </c>
      <c r="I920" t="str">
        <f>INDEX(products!$A$1:$G$49, MATCH(orders!$D920, products!$A$1:$A$49,0), MATCH(orders!I$1,products!$A$1:$G$1,0))</f>
        <v>Exc</v>
      </c>
      <c r="J920" t="str">
        <f>INDEX(products!$A$1:$G$49, MATCH(orders!$D920, products!$A$1:$A$49,0), MATCH(orders!J$1,products!$A$1:$G$1,0))</f>
        <v>D</v>
      </c>
      <c r="K920" s="5">
        <f>INDEX(products!$A$1:$G$49, MATCH(orders!$D920, products!$A$1:$A$49,0), MATCH(orders!K$1,products!$A$1:$G$1,0))</f>
        <v>0.5</v>
      </c>
      <c r="L920" s="6">
        <f>INDEX(products!$A$1:$G$49, MATCH(orders!$D920, products!$A$1:$A$49,0), 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IF(_xlfn.XLOOKUP(C921,customers!$A$1:$A$1001,customers!$C920:$C1920,,0)=0,"",_xlfn.XLOOKUP(C921,customers!$A$1:$A$1001,customers!$C920:$C1920,,0))</f>
        <v/>
      </c>
      <c r="H921" s="2" t="str">
        <f>_xlfn.XLOOKUP(orders!C921,customers!$A$1:$A$1001,customers!$G$1:$G$1001,,0)</f>
        <v>United States</v>
      </c>
      <c r="I921" t="str">
        <f>INDEX(products!$A$1:$G$49, MATCH(orders!$D921, products!$A$1:$A$49,0), MATCH(orders!I$1,products!$A$1:$G$1,0))</f>
        <v>Rob</v>
      </c>
      <c r="J921" t="str">
        <f>INDEX(products!$A$1:$G$49, MATCH(orders!$D921, products!$A$1:$A$49,0), MATCH(orders!J$1,products!$A$1:$G$1,0))</f>
        <v>D</v>
      </c>
      <c r="K921" s="5">
        <f>INDEX(products!$A$1:$G$49, MATCH(orders!$D921, products!$A$1:$A$49,0), MATCH(orders!K$1,products!$A$1:$G$1,0))</f>
        <v>0.2</v>
      </c>
      <c r="L921" s="6">
        <f>INDEX(products!$A$1:$G$49, MATCH(orders!$D921, products!$A$1:$A$49,0), 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IF(_xlfn.XLOOKUP(C922,customers!$A$1:$A$1001,customers!$C921:$C1921,,0)=0,"",_xlfn.XLOOKUP(C922,customers!$A$1:$A$1001,customers!$C921:$C1921,,0))</f>
        <v/>
      </c>
      <c r="H922" s="2" t="str">
        <f>_xlfn.XLOOKUP(orders!C922,customers!$A$1:$A$1001,customers!$G$1:$G$1001,,0)</f>
        <v>United States</v>
      </c>
      <c r="I922" t="str">
        <f>INDEX(products!$A$1:$G$49, MATCH(orders!$D922, products!$A$1:$A$49,0), MATCH(orders!I$1,products!$A$1:$G$1,0))</f>
        <v>Rob</v>
      </c>
      <c r="J922" t="str">
        <f>INDEX(products!$A$1:$G$49, MATCH(orders!$D922, products!$A$1:$A$49,0), MATCH(orders!J$1,products!$A$1:$G$1,0))</f>
        <v>D</v>
      </c>
      <c r="K922" s="5">
        <f>INDEX(products!$A$1:$G$49, MATCH(orders!$D922, products!$A$1:$A$49,0), MATCH(orders!K$1,products!$A$1:$G$1,0))</f>
        <v>2.5</v>
      </c>
      <c r="L922" s="6">
        <f>INDEX(products!$A$1:$G$49, MATCH(orders!$D922, products!$A$1:$A$49,0), 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IF(_xlfn.XLOOKUP(C923,customers!$A$1:$A$1001,customers!$C922:$C1922,,0)=0,"",_xlfn.XLOOKUP(C923,customers!$A$1:$A$1001,customers!$C922:$C1922,,0))</f>
        <v/>
      </c>
      <c r="H923" s="2" t="str">
        <f>_xlfn.XLOOKUP(orders!C923,customers!$A$1:$A$1001,customers!$G$1:$G$1001,,0)</f>
        <v>United States</v>
      </c>
      <c r="I923" t="str">
        <f>INDEX(products!$A$1:$G$49, MATCH(orders!$D923, products!$A$1:$A$49,0), MATCH(orders!I$1,products!$A$1:$G$1,0))</f>
        <v>Lib</v>
      </c>
      <c r="J923" t="str">
        <f>INDEX(products!$A$1:$G$49, MATCH(orders!$D923, products!$A$1:$A$49,0), MATCH(orders!J$1,products!$A$1:$G$1,0))</f>
        <v>D</v>
      </c>
      <c r="K923" s="5">
        <f>INDEX(products!$A$1:$G$49, MATCH(orders!$D923, products!$A$1:$A$49,0), MATCH(orders!K$1,products!$A$1:$G$1,0))</f>
        <v>0.2</v>
      </c>
      <c r="L923" s="6">
        <f>INDEX(products!$A$1:$G$49, MATCH(orders!$D923, products!$A$1:$A$49,0), 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IF(_xlfn.XLOOKUP(C924,customers!$A$1:$A$1001,customers!$C923:$C1923,,0)=0,"",_xlfn.XLOOKUP(C924,customers!$A$1:$A$1001,customers!$C923:$C1923,,0))</f>
        <v/>
      </c>
      <c r="H924" s="2" t="str">
        <f>_xlfn.XLOOKUP(orders!C924,customers!$A$1:$A$1001,customers!$G$1:$G$1001,,0)</f>
        <v>United States</v>
      </c>
      <c r="I924" t="str">
        <f>INDEX(products!$A$1:$G$49, MATCH(orders!$D924, products!$A$1:$A$49,0), MATCH(orders!I$1,products!$A$1:$G$1,0))</f>
        <v>Ara</v>
      </c>
      <c r="J924" t="str">
        <f>INDEX(products!$A$1:$G$49, MATCH(orders!$D924, products!$A$1:$A$49,0), MATCH(orders!J$1,products!$A$1:$G$1,0))</f>
        <v>M</v>
      </c>
      <c r="K924" s="5">
        <f>INDEX(products!$A$1:$G$49, MATCH(orders!$D924, products!$A$1:$A$49,0), MATCH(orders!K$1,products!$A$1:$G$1,0))</f>
        <v>1</v>
      </c>
      <c r="L924" s="6">
        <f>INDEX(products!$A$1:$G$49, MATCH(orders!$D924, products!$A$1:$A$49,0), 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IF(_xlfn.XLOOKUP(C925,customers!$A$1:$A$1001,customers!$C924:$C1924,,0)=0,"",_xlfn.XLOOKUP(C925,customers!$A$1:$A$1001,customers!$C924:$C1924,,0))</f>
        <v/>
      </c>
      <c r="H925" s="2" t="str">
        <f>_xlfn.XLOOKUP(orders!C925,customers!$A$1:$A$1001,customers!$G$1:$G$1001,,0)</f>
        <v>United States</v>
      </c>
      <c r="I925" t="str">
        <f>INDEX(products!$A$1:$G$49, MATCH(orders!$D925, products!$A$1:$A$49,0), MATCH(orders!I$1,products!$A$1:$G$1,0))</f>
        <v>Exc</v>
      </c>
      <c r="J925" t="str">
        <f>INDEX(products!$A$1:$G$49, MATCH(orders!$D925, products!$A$1:$A$49,0), MATCH(orders!J$1,products!$A$1:$G$1,0))</f>
        <v>D</v>
      </c>
      <c r="K925" s="5">
        <f>INDEX(products!$A$1:$G$49, MATCH(orders!$D925, products!$A$1:$A$49,0), MATCH(orders!K$1,products!$A$1:$G$1,0))</f>
        <v>2.5</v>
      </c>
      <c r="L925" s="6">
        <f>INDEX(products!$A$1:$G$49, MATCH(orders!$D925, products!$A$1:$A$49,0), 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IF(_xlfn.XLOOKUP(C926,customers!$A$1:$A$1001,customers!$C925:$C1925,,0)=0,"",_xlfn.XLOOKUP(C926,customers!$A$1:$A$1001,customers!$C925:$C1925,,0))</f>
        <v/>
      </c>
      <c r="H926" s="2" t="str">
        <f>_xlfn.XLOOKUP(orders!C926,customers!$A$1:$A$1001,customers!$G$1:$G$1001,,0)</f>
        <v>United States</v>
      </c>
      <c r="I926" t="str">
        <f>INDEX(products!$A$1:$G$49, MATCH(orders!$D926, products!$A$1:$A$49,0), MATCH(orders!I$1,products!$A$1:$G$1,0))</f>
        <v>Ara</v>
      </c>
      <c r="J926" t="str">
        <f>INDEX(products!$A$1:$G$49, MATCH(orders!$D926, products!$A$1:$A$49,0), MATCH(orders!J$1,products!$A$1:$G$1,0))</f>
        <v>L</v>
      </c>
      <c r="K926" s="5">
        <f>INDEX(products!$A$1:$G$49, MATCH(orders!$D926, products!$A$1:$A$49,0), MATCH(orders!K$1,products!$A$1:$G$1,0))</f>
        <v>2.5</v>
      </c>
      <c r="L926" s="6">
        <f>INDEX(products!$A$1:$G$49, MATCH(orders!$D926, products!$A$1:$A$49,0), 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IF(_xlfn.XLOOKUP(C927,customers!$A$1:$A$1001,customers!$C926:$C1926,,0)=0,"",_xlfn.XLOOKUP(C927,customers!$A$1:$A$1001,customers!$C926:$C1926,,0))</f>
        <v/>
      </c>
      <c r="H927" s="2" t="str">
        <f>_xlfn.XLOOKUP(orders!C927,customers!$A$1:$A$1001,customers!$G$1:$G$1001,,0)</f>
        <v>United States</v>
      </c>
      <c r="I927" t="str">
        <f>INDEX(products!$A$1:$G$49, MATCH(orders!$D927, products!$A$1:$A$49,0), MATCH(orders!I$1,products!$A$1:$G$1,0))</f>
        <v>Ara</v>
      </c>
      <c r="J927" t="str">
        <f>INDEX(products!$A$1:$G$49, MATCH(orders!$D927, products!$A$1:$A$49,0), MATCH(orders!J$1,products!$A$1:$G$1,0))</f>
        <v>M</v>
      </c>
      <c r="K927" s="5">
        <f>INDEX(products!$A$1:$G$49, MATCH(orders!$D927, products!$A$1:$A$49,0), MATCH(orders!K$1,products!$A$1:$G$1,0))</f>
        <v>0.5</v>
      </c>
      <c r="L927" s="6">
        <f>INDEX(products!$A$1:$G$49, MATCH(orders!$D927, products!$A$1:$A$49,0), 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IF(_xlfn.XLOOKUP(C928,customers!$A$1:$A$1001,customers!$C927:$C1927,,0)=0,"",_xlfn.XLOOKUP(C928,customers!$A$1:$A$1001,customers!$C927:$C1927,,0))</f>
        <v/>
      </c>
      <c r="H928" s="2" t="str">
        <f>_xlfn.XLOOKUP(orders!C928,customers!$A$1:$A$1001,customers!$G$1:$G$1001,,0)</f>
        <v>United States</v>
      </c>
      <c r="I928" t="str">
        <f>INDEX(products!$A$1:$G$49, MATCH(orders!$D928, products!$A$1:$A$49,0), MATCH(orders!I$1,products!$A$1:$G$1,0))</f>
        <v>Ara</v>
      </c>
      <c r="J928" t="str">
        <f>INDEX(products!$A$1:$G$49, MATCH(orders!$D928, products!$A$1:$A$49,0), MATCH(orders!J$1,products!$A$1:$G$1,0))</f>
        <v>M</v>
      </c>
      <c r="K928" s="5">
        <f>INDEX(products!$A$1:$G$49, MATCH(orders!$D928, products!$A$1:$A$49,0), MATCH(orders!K$1,products!$A$1:$G$1,0))</f>
        <v>0.5</v>
      </c>
      <c r="L928" s="6">
        <f>INDEX(products!$A$1:$G$49, MATCH(orders!$D928, products!$A$1:$A$49,0), 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IF(_xlfn.XLOOKUP(C929,customers!$A$1:$A$1001,customers!$C928:$C1928,,0)=0,"",_xlfn.XLOOKUP(C929,customers!$A$1:$A$1001,customers!$C928:$C1928,,0))</f>
        <v/>
      </c>
      <c r="H929" s="2" t="str">
        <f>_xlfn.XLOOKUP(orders!C929,customers!$A$1:$A$1001,customers!$G$1:$G$1001,,0)</f>
        <v>United States</v>
      </c>
      <c r="I929" t="str">
        <f>INDEX(products!$A$1:$G$49, MATCH(orders!$D929, products!$A$1:$A$49,0), MATCH(orders!I$1,products!$A$1:$G$1,0))</f>
        <v>Exc</v>
      </c>
      <c r="J929" t="str">
        <f>INDEX(products!$A$1:$G$49, MATCH(orders!$D929, products!$A$1:$A$49,0), MATCH(orders!J$1,products!$A$1:$G$1,0))</f>
        <v>D</v>
      </c>
      <c r="K929" s="5">
        <f>INDEX(products!$A$1:$G$49, MATCH(orders!$D929, products!$A$1:$A$49,0), MATCH(orders!K$1,products!$A$1:$G$1,0))</f>
        <v>2.5</v>
      </c>
      <c r="L929" s="6">
        <f>INDEX(products!$A$1:$G$49, MATCH(orders!$D929, products!$A$1:$A$49,0), 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IF(_xlfn.XLOOKUP(C930,customers!$A$1:$A$1001,customers!$C929:$C1929,,0)=0,"",_xlfn.XLOOKUP(C930,customers!$A$1:$A$1001,customers!$C929:$C1929,,0))</f>
        <v/>
      </c>
      <c r="H930" s="2" t="str">
        <f>_xlfn.XLOOKUP(orders!C930,customers!$A$1:$A$1001,customers!$G$1:$G$1001,,0)</f>
        <v>United States</v>
      </c>
      <c r="I930" t="str">
        <f>INDEX(products!$A$1:$G$49, MATCH(orders!$D930, products!$A$1:$A$49,0), MATCH(orders!I$1,products!$A$1:$G$1,0))</f>
        <v>Exc</v>
      </c>
      <c r="J930" t="str">
        <f>INDEX(products!$A$1:$G$49, MATCH(orders!$D930, products!$A$1:$A$49,0), MATCH(orders!J$1,products!$A$1:$G$1,0))</f>
        <v>M</v>
      </c>
      <c r="K930" s="5">
        <f>INDEX(products!$A$1:$G$49, MATCH(orders!$D930, products!$A$1:$A$49,0), MATCH(orders!K$1,products!$A$1:$G$1,0))</f>
        <v>2.5</v>
      </c>
      <c r="L930" s="6">
        <f>INDEX(products!$A$1:$G$49, MATCH(orders!$D930, products!$A$1:$A$49,0), 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IF(_xlfn.XLOOKUP(C931,customers!$A$1:$A$1001,customers!$C930:$C1930,,0)=0,"",_xlfn.XLOOKUP(C931,customers!$A$1:$A$1001,customers!$C930:$C1930,,0))</f>
        <v/>
      </c>
      <c r="H931" s="2" t="str">
        <f>_xlfn.XLOOKUP(orders!C931,customers!$A$1:$A$1001,customers!$G$1:$G$1001,,0)</f>
        <v>United States</v>
      </c>
      <c r="I931" t="str">
        <f>INDEX(products!$A$1:$G$49, MATCH(orders!$D931, products!$A$1:$A$49,0), MATCH(orders!I$1,products!$A$1:$G$1,0))</f>
        <v>Exc</v>
      </c>
      <c r="J931" t="str">
        <f>INDEX(products!$A$1:$G$49, MATCH(orders!$D931, products!$A$1:$A$49,0), MATCH(orders!J$1,products!$A$1:$G$1,0))</f>
        <v>L</v>
      </c>
      <c r="K931" s="5">
        <f>INDEX(products!$A$1:$G$49, MATCH(orders!$D931, products!$A$1:$A$49,0), MATCH(orders!K$1,products!$A$1:$G$1,0))</f>
        <v>0.2</v>
      </c>
      <c r="L931" s="6">
        <f>INDEX(products!$A$1:$G$49, MATCH(orders!$D931, products!$A$1:$A$49,0), 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IF(_xlfn.XLOOKUP(C932,customers!$A$1:$A$1001,customers!$C931:$C1931,,0)=0,"",_xlfn.XLOOKUP(C932,customers!$A$1:$A$1001,customers!$C931:$C1931,,0))</f>
        <v/>
      </c>
      <c r="H932" s="2" t="str">
        <f>_xlfn.XLOOKUP(orders!C932,customers!$A$1:$A$1001,customers!$G$1:$G$1001,,0)</f>
        <v>United States</v>
      </c>
      <c r="I932" t="str">
        <f>INDEX(products!$A$1:$G$49, MATCH(orders!$D932, products!$A$1:$A$49,0), MATCH(orders!I$1,products!$A$1:$G$1,0))</f>
        <v>Exc</v>
      </c>
      <c r="J932" t="str">
        <f>INDEX(products!$A$1:$G$49, MATCH(orders!$D932, products!$A$1:$A$49,0), MATCH(orders!J$1,products!$A$1:$G$1,0))</f>
        <v>D</v>
      </c>
      <c r="K932" s="5">
        <f>INDEX(products!$A$1:$G$49, MATCH(orders!$D932, products!$A$1:$A$49,0), MATCH(orders!K$1,products!$A$1:$G$1,0))</f>
        <v>1</v>
      </c>
      <c r="L932" s="6">
        <f>INDEX(products!$A$1:$G$49, MATCH(orders!$D932, products!$A$1:$A$49,0), 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IF(_xlfn.XLOOKUP(C933,customers!$A$1:$A$1001,customers!$C932:$C1932,,0)=0,"",_xlfn.XLOOKUP(C933,customers!$A$1:$A$1001,customers!$C932:$C1932,,0))</f>
        <v/>
      </c>
      <c r="H933" s="2" t="str">
        <f>_xlfn.XLOOKUP(orders!C933,customers!$A$1:$A$1001,customers!$G$1:$G$1001,,0)</f>
        <v>United States</v>
      </c>
      <c r="I933" t="str">
        <f>INDEX(products!$A$1:$G$49, MATCH(orders!$D933, products!$A$1:$A$49,0), MATCH(orders!I$1,products!$A$1:$G$1,0))</f>
        <v>Ara</v>
      </c>
      <c r="J933" t="str">
        <f>INDEX(products!$A$1:$G$49, MATCH(orders!$D933, products!$A$1:$A$49,0), MATCH(orders!J$1,products!$A$1:$G$1,0))</f>
        <v>D</v>
      </c>
      <c r="K933" s="5">
        <f>INDEX(products!$A$1:$G$49, MATCH(orders!$D933, products!$A$1:$A$49,0), MATCH(orders!K$1,products!$A$1:$G$1,0))</f>
        <v>0.5</v>
      </c>
      <c r="L933" s="6">
        <f>INDEX(products!$A$1:$G$49, MATCH(orders!$D933, products!$A$1:$A$49,0), 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IF(_xlfn.XLOOKUP(C934,customers!$A$1:$A$1001,customers!$C933:$C1933,,0)=0,"",_xlfn.XLOOKUP(C934,customers!$A$1:$A$1001,customers!$C933:$C1933,,0))</f>
        <v/>
      </c>
      <c r="H934" s="2" t="str">
        <f>_xlfn.XLOOKUP(orders!C934,customers!$A$1:$A$1001,customers!$G$1:$G$1001,,0)</f>
        <v>United States</v>
      </c>
      <c r="I934" t="str">
        <f>INDEX(products!$A$1:$G$49, MATCH(orders!$D934, products!$A$1:$A$49,0), MATCH(orders!I$1,products!$A$1:$G$1,0))</f>
        <v>Exc</v>
      </c>
      <c r="J934" t="str">
        <f>INDEX(products!$A$1:$G$49, MATCH(orders!$D934, products!$A$1:$A$49,0), MATCH(orders!J$1,products!$A$1:$G$1,0))</f>
        <v>M</v>
      </c>
      <c r="K934" s="5">
        <f>INDEX(products!$A$1:$G$49, MATCH(orders!$D934, products!$A$1:$A$49,0), MATCH(orders!K$1,products!$A$1:$G$1,0))</f>
        <v>1</v>
      </c>
      <c r="L934" s="6">
        <f>INDEX(products!$A$1:$G$49, MATCH(orders!$D934, products!$A$1:$A$49,0), 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IF(_xlfn.XLOOKUP(C935,customers!$A$1:$A$1001,customers!$C934:$C1934,,0)=0,"",_xlfn.XLOOKUP(C935,customers!$A$1:$A$1001,customers!$C934:$C1934,,0))</f>
        <v/>
      </c>
      <c r="H935" s="2" t="str">
        <f>_xlfn.XLOOKUP(orders!C935,customers!$A$1:$A$1001,customers!$G$1:$G$1001,,0)</f>
        <v>United States</v>
      </c>
      <c r="I935" t="str">
        <f>INDEX(products!$A$1:$G$49, MATCH(orders!$D935, products!$A$1:$A$49,0), MATCH(orders!I$1,products!$A$1:$G$1,0))</f>
        <v>Rob</v>
      </c>
      <c r="J935" t="str">
        <f>INDEX(products!$A$1:$G$49, MATCH(orders!$D935, products!$A$1:$A$49,0), MATCH(orders!J$1,products!$A$1:$G$1,0))</f>
        <v>D</v>
      </c>
      <c r="K935" s="5">
        <f>INDEX(products!$A$1:$G$49, MATCH(orders!$D935, products!$A$1:$A$49,0), MATCH(orders!K$1,products!$A$1:$G$1,0))</f>
        <v>1</v>
      </c>
      <c r="L935" s="6">
        <f>INDEX(products!$A$1:$G$49, MATCH(orders!$D935, products!$A$1:$A$49,0), 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IF(_xlfn.XLOOKUP(C936,customers!$A$1:$A$1001,customers!$C935:$C1935,,0)=0,"",_xlfn.XLOOKUP(C936,customers!$A$1:$A$1001,customers!$C935:$C1935,,0))</f>
        <v/>
      </c>
      <c r="H936" s="2" t="str">
        <f>_xlfn.XLOOKUP(orders!C936,customers!$A$1:$A$1001,customers!$G$1:$G$1001,,0)</f>
        <v>United States</v>
      </c>
      <c r="I936" t="str">
        <f>INDEX(products!$A$1:$G$49, MATCH(orders!$D936, products!$A$1:$A$49,0), MATCH(orders!I$1,products!$A$1:$G$1,0))</f>
        <v>Rob</v>
      </c>
      <c r="J936" t="str">
        <f>INDEX(products!$A$1:$G$49, MATCH(orders!$D936, products!$A$1:$A$49,0), MATCH(orders!J$1,products!$A$1:$G$1,0))</f>
        <v>M</v>
      </c>
      <c r="K936" s="5">
        <f>INDEX(products!$A$1:$G$49, MATCH(orders!$D936, products!$A$1:$A$49,0), MATCH(orders!K$1,products!$A$1:$G$1,0))</f>
        <v>2.5</v>
      </c>
      <c r="L936" s="6">
        <f>INDEX(products!$A$1:$G$49, MATCH(orders!$D936, products!$A$1:$A$49,0), 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IF(_xlfn.XLOOKUP(C937,customers!$A$1:$A$1001,customers!$C936:$C1936,,0)=0,"",_xlfn.XLOOKUP(C937,customers!$A$1:$A$1001,customers!$C936:$C1936,,0))</f>
        <v/>
      </c>
      <c r="H937" s="2" t="str">
        <f>_xlfn.XLOOKUP(orders!C937,customers!$A$1:$A$1001,customers!$G$1:$G$1001,,0)</f>
        <v>United States</v>
      </c>
      <c r="I937" t="str">
        <f>INDEX(products!$A$1:$G$49, MATCH(orders!$D937, products!$A$1:$A$49,0), MATCH(orders!I$1,products!$A$1:$G$1,0))</f>
        <v>Ara</v>
      </c>
      <c r="J937" t="str">
        <f>INDEX(products!$A$1:$G$49, MATCH(orders!$D937, products!$A$1:$A$49,0), MATCH(orders!J$1,products!$A$1:$G$1,0))</f>
        <v>M</v>
      </c>
      <c r="K937" s="5">
        <f>INDEX(products!$A$1:$G$49, MATCH(orders!$D937, products!$A$1:$A$49,0), MATCH(orders!K$1,products!$A$1:$G$1,0))</f>
        <v>2.5</v>
      </c>
      <c r="L937" s="6">
        <f>INDEX(products!$A$1:$G$49, MATCH(orders!$D937, products!$A$1:$A$49,0), 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IF(_xlfn.XLOOKUP(C938,customers!$A$1:$A$1001,customers!$C937:$C1937,,0)=0,"",_xlfn.XLOOKUP(C938,customers!$A$1:$A$1001,customers!$C937:$C1937,,0))</f>
        <v/>
      </c>
      <c r="H938" s="2" t="str">
        <f>_xlfn.XLOOKUP(orders!C938,customers!$A$1:$A$1001,customers!$G$1:$G$1001,,0)</f>
        <v>United States</v>
      </c>
      <c r="I938" t="str">
        <f>INDEX(products!$A$1:$G$49, MATCH(orders!$D938, products!$A$1:$A$49,0), MATCH(orders!I$1,products!$A$1:$G$1,0))</f>
        <v>Lib</v>
      </c>
      <c r="J938" t="str">
        <f>INDEX(products!$A$1:$G$49, MATCH(orders!$D938, products!$A$1:$A$49,0), MATCH(orders!J$1,products!$A$1:$G$1,0))</f>
        <v>D</v>
      </c>
      <c r="K938" s="5">
        <f>INDEX(products!$A$1:$G$49, MATCH(orders!$D938, products!$A$1:$A$49,0), MATCH(orders!K$1,products!$A$1:$G$1,0))</f>
        <v>0.5</v>
      </c>
      <c r="L938" s="6">
        <f>INDEX(products!$A$1:$G$49, MATCH(orders!$D938, products!$A$1:$A$49,0), 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IF(_xlfn.XLOOKUP(C939,customers!$A$1:$A$1001,customers!$C938:$C1938,,0)=0,"",_xlfn.XLOOKUP(C939,customers!$A$1:$A$1001,customers!$C938:$C1938,,0))</f>
        <v/>
      </c>
      <c r="H939" s="2" t="str">
        <f>_xlfn.XLOOKUP(orders!C939,customers!$A$1:$A$1001,customers!$G$1:$G$1001,,0)</f>
        <v>United States</v>
      </c>
      <c r="I939" t="str">
        <f>INDEX(products!$A$1:$G$49, MATCH(orders!$D939, products!$A$1:$A$49,0), MATCH(orders!I$1,products!$A$1:$G$1,0))</f>
        <v>Rob</v>
      </c>
      <c r="J939" t="str">
        <f>INDEX(products!$A$1:$G$49, MATCH(orders!$D939, products!$A$1:$A$49,0), MATCH(orders!J$1,products!$A$1:$G$1,0))</f>
        <v>M</v>
      </c>
      <c r="K939" s="5">
        <f>INDEX(products!$A$1:$G$49, MATCH(orders!$D939, products!$A$1:$A$49,0), MATCH(orders!K$1,products!$A$1:$G$1,0))</f>
        <v>2.5</v>
      </c>
      <c r="L939" s="6">
        <f>INDEX(products!$A$1:$G$49, MATCH(orders!$D939, products!$A$1:$A$49,0), 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IF(_xlfn.XLOOKUP(C940,customers!$A$1:$A$1001,customers!$C939:$C1939,,0)=0,"",_xlfn.XLOOKUP(C940,customers!$A$1:$A$1001,customers!$C939:$C1939,,0))</f>
        <v/>
      </c>
      <c r="H940" s="2" t="str">
        <f>_xlfn.XLOOKUP(orders!C940,customers!$A$1:$A$1001,customers!$G$1:$G$1001,,0)</f>
        <v>United States</v>
      </c>
      <c r="I940" t="str">
        <f>INDEX(products!$A$1:$G$49, MATCH(orders!$D940, products!$A$1:$A$49,0), MATCH(orders!I$1,products!$A$1:$G$1,0))</f>
        <v>Exc</v>
      </c>
      <c r="J940" t="str">
        <f>INDEX(products!$A$1:$G$49, MATCH(orders!$D940, products!$A$1:$A$49,0), MATCH(orders!J$1,products!$A$1:$G$1,0))</f>
        <v>L</v>
      </c>
      <c r="K940" s="5">
        <f>INDEX(products!$A$1:$G$49, MATCH(orders!$D940, products!$A$1:$A$49,0), MATCH(orders!K$1,products!$A$1:$G$1,0))</f>
        <v>1</v>
      </c>
      <c r="L940" s="6">
        <f>INDEX(products!$A$1:$G$49, MATCH(orders!$D940, products!$A$1:$A$49,0), 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IF(_xlfn.XLOOKUP(C941,customers!$A$1:$A$1001,customers!$C940:$C1940,,0)=0,"",_xlfn.XLOOKUP(C941,customers!$A$1:$A$1001,customers!$C940:$C1940,,0))</f>
        <v/>
      </c>
      <c r="H941" s="2" t="str">
        <f>_xlfn.XLOOKUP(orders!C941,customers!$A$1:$A$1001,customers!$G$1:$G$1001,,0)</f>
        <v>United States</v>
      </c>
      <c r="I941" t="str">
        <f>INDEX(products!$A$1:$G$49, MATCH(orders!$D941, products!$A$1:$A$49,0), MATCH(orders!I$1,products!$A$1:$G$1,0))</f>
        <v>Lib</v>
      </c>
      <c r="J941" t="str">
        <f>INDEX(products!$A$1:$G$49, MATCH(orders!$D941, products!$A$1:$A$49,0), MATCH(orders!J$1,products!$A$1:$G$1,0))</f>
        <v>L</v>
      </c>
      <c r="K941" s="5">
        <f>INDEX(products!$A$1:$G$49, MATCH(orders!$D941, products!$A$1:$A$49,0), MATCH(orders!K$1,products!$A$1:$G$1,0))</f>
        <v>0.2</v>
      </c>
      <c r="L941" s="6">
        <f>INDEX(products!$A$1:$G$49, MATCH(orders!$D941, products!$A$1:$A$49,0), 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IF(_xlfn.XLOOKUP(C942,customers!$A$1:$A$1001,customers!$C941:$C1941,,0)=0,"",_xlfn.XLOOKUP(C942,customers!$A$1:$A$1001,customers!$C941:$C1941,,0))</f>
        <v/>
      </c>
      <c r="H942" s="2" t="str">
        <f>_xlfn.XLOOKUP(orders!C942,customers!$A$1:$A$1001,customers!$G$1:$G$1001,,0)</f>
        <v>United States</v>
      </c>
      <c r="I942" t="str">
        <f>INDEX(products!$A$1:$G$49, MATCH(orders!$D942, products!$A$1:$A$49,0), MATCH(orders!I$1,products!$A$1:$G$1,0))</f>
        <v>Rob</v>
      </c>
      <c r="J942" t="str">
        <f>INDEX(products!$A$1:$G$49, MATCH(orders!$D942, products!$A$1:$A$49,0), MATCH(orders!J$1,products!$A$1:$G$1,0))</f>
        <v>L</v>
      </c>
      <c r="K942" s="5">
        <f>INDEX(products!$A$1:$G$49, MATCH(orders!$D942, products!$A$1:$A$49,0), MATCH(orders!K$1,products!$A$1:$G$1,0))</f>
        <v>0.5</v>
      </c>
      <c r="L942" s="6">
        <f>INDEX(products!$A$1:$G$49, MATCH(orders!$D942, products!$A$1:$A$49,0), 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IF(_xlfn.XLOOKUP(C943,customers!$A$1:$A$1001,customers!$C942:$C1942,,0)=0,"",_xlfn.XLOOKUP(C943,customers!$A$1:$A$1001,customers!$C942:$C1942,,0))</f>
        <v/>
      </c>
      <c r="H943" s="2" t="str">
        <f>_xlfn.XLOOKUP(orders!C943,customers!$A$1:$A$1001,customers!$G$1:$G$1001,,0)</f>
        <v>Ireland</v>
      </c>
      <c r="I943" t="str">
        <f>INDEX(products!$A$1:$G$49, MATCH(orders!$D943, products!$A$1:$A$49,0), MATCH(orders!I$1,products!$A$1:$G$1,0))</f>
        <v>Ara</v>
      </c>
      <c r="J943" t="str">
        <f>INDEX(products!$A$1:$G$49, MATCH(orders!$D943, products!$A$1:$A$49,0), MATCH(orders!J$1,products!$A$1:$G$1,0))</f>
        <v>L</v>
      </c>
      <c r="K943" s="5">
        <f>INDEX(products!$A$1:$G$49, MATCH(orders!$D943, products!$A$1:$A$49,0), MATCH(orders!K$1,products!$A$1:$G$1,0))</f>
        <v>0.5</v>
      </c>
      <c r="L943" s="6">
        <f>INDEX(products!$A$1:$G$49, MATCH(orders!$D943, products!$A$1:$A$49,0), 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IF(_xlfn.XLOOKUP(C944,customers!$A$1:$A$1001,customers!$C943:$C1943,,0)=0,"",_xlfn.XLOOKUP(C944,customers!$A$1:$A$1001,customers!$C943:$C1943,,0))</f>
        <v/>
      </c>
      <c r="H944" s="2" t="str">
        <f>_xlfn.XLOOKUP(orders!C944,customers!$A$1:$A$1001,customers!$G$1:$G$1001,,0)</f>
        <v>United States</v>
      </c>
      <c r="I944" t="str">
        <f>INDEX(products!$A$1:$G$49, MATCH(orders!$D944, products!$A$1:$A$49,0), MATCH(orders!I$1,products!$A$1:$G$1,0))</f>
        <v>Rob</v>
      </c>
      <c r="J944" t="str">
        <f>INDEX(products!$A$1:$G$49, MATCH(orders!$D944, products!$A$1:$A$49,0), MATCH(orders!J$1,products!$A$1:$G$1,0))</f>
        <v>L</v>
      </c>
      <c r="K944" s="5">
        <f>INDEX(products!$A$1:$G$49, MATCH(orders!$D944, products!$A$1:$A$49,0), MATCH(orders!K$1,products!$A$1:$G$1,0))</f>
        <v>1</v>
      </c>
      <c r="L944" s="6">
        <f>INDEX(products!$A$1:$G$49, MATCH(orders!$D944, products!$A$1:$A$49,0), 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IF(_xlfn.XLOOKUP(C945,customers!$A$1:$A$1001,customers!$C944:$C1944,,0)=0,"",_xlfn.XLOOKUP(C945,customers!$A$1:$A$1001,customers!$C944:$C1944,,0))</f>
        <v/>
      </c>
      <c r="H945" s="2" t="str">
        <f>_xlfn.XLOOKUP(orders!C945,customers!$A$1:$A$1001,customers!$G$1:$G$1001,,0)</f>
        <v>United States</v>
      </c>
      <c r="I945" t="str">
        <f>INDEX(products!$A$1:$G$49, MATCH(orders!$D945, products!$A$1:$A$49,0), MATCH(orders!I$1,products!$A$1:$G$1,0))</f>
        <v>Ara</v>
      </c>
      <c r="J945" t="str">
        <f>INDEX(products!$A$1:$G$49, MATCH(orders!$D945, products!$A$1:$A$49,0), MATCH(orders!J$1,products!$A$1:$G$1,0))</f>
        <v>L</v>
      </c>
      <c r="K945" s="5">
        <f>INDEX(products!$A$1:$G$49, MATCH(orders!$D945, products!$A$1:$A$49,0), MATCH(orders!K$1,products!$A$1:$G$1,0))</f>
        <v>0.5</v>
      </c>
      <c r="L945" s="6">
        <f>INDEX(products!$A$1:$G$49, MATCH(orders!$D945, products!$A$1:$A$49,0), 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IF(_xlfn.XLOOKUP(C946,customers!$A$1:$A$1001,customers!$C945:$C1945,,0)=0,"",_xlfn.XLOOKUP(C946,customers!$A$1:$A$1001,customers!$C945:$C1945,,0))</f>
        <v/>
      </c>
      <c r="H946" s="2" t="str">
        <f>_xlfn.XLOOKUP(orders!C946,customers!$A$1:$A$1001,customers!$G$1:$G$1001,,0)</f>
        <v>United States</v>
      </c>
      <c r="I946" t="str">
        <f>INDEX(products!$A$1:$G$49, MATCH(orders!$D946, products!$A$1:$A$49,0), MATCH(orders!I$1,products!$A$1:$G$1,0))</f>
        <v>Rob</v>
      </c>
      <c r="J946" t="str">
        <f>INDEX(products!$A$1:$G$49, MATCH(orders!$D946, products!$A$1:$A$49,0), MATCH(orders!J$1,products!$A$1:$G$1,0))</f>
        <v>L</v>
      </c>
      <c r="K946" s="5">
        <f>INDEX(products!$A$1:$G$49, MATCH(orders!$D946, products!$A$1:$A$49,0), MATCH(orders!K$1,products!$A$1:$G$1,0))</f>
        <v>0.5</v>
      </c>
      <c r="L946" s="6">
        <f>INDEX(products!$A$1:$G$49, MATCH(orders!$D946, products!$A$1:$A$49,0), 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IF(_xlfn.XLOOKUP(C947,customers!$A$1:$A$1001,customers!$C946:$C1946,,0)=0,"",_xlfn.XLOOKUP(C947,customers!$A$1:$A$1001,customers!$C946:$C1946,,0))</f>
        <v/>
      </c>
      <c r="H947" s="2" t="str">
        <f>_xlfn.XLOOKUP(orders!C947,customers!$A$1:$A$1001,customers!$G$1:$G$1001,,0)</f>
        <v>United States</v>
      </c>
      <c r="I947" t="str">
        <f>INDEX(products!$A$1:$G$49, MATCH(orders!$D947, products!$A$1:$A$49,0), MATCH(orders!I$1,products!$A$1:$G$1,0))</f>
        <v>Lib</v>
      </c>
      <c r="J947" t="str">
        <f>INDEX(products!$A$1:$G$49, MATCH(orders!$D947, products!$A$1:$A$49,0), MATCH(orders!J$1,products!$A$1:$G$1,0))</f>
        <v>D</v>
      </c>
      <c r="K947" s="5">
        <f>INDEX(products!$A$1:$G$49, MATCH(orders!$D947, products!$A$1:$A$49,0), MATCH(orders!K$1,products!$A$1:$G$1,0))</f>
        <v>2.5</v>
      </c>
      <c r="L947" s="6">
        <f>INDEX(products!$A$1:$G$49, MATCH(orders!$D947, products!$A$1:$A$49,0), 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IF(_xlfn.XLOOKUP(C948,customers!$A$1:$A$1001,customers!$C947:$C1947,,0)=0,"",_xlfn.XLOOKUP(C948,customers!$A$1:$A$1001,customers!$C947:$C1947,,0))</f>
        <v/>
      </c>
      <c r="H948" s="2" t="str">
        <f>_xlfn.XLOOKUP(orders!C948,customers!$A$1:$A$1001,customers!$G$1:$G$1001,,0)</f>
        <v>United States</v>
      </c>
      <c r="I948" t="str">
        <f>INDEX(products!$A$1:$G$49, MATCH(orders!$D948, products!$A$1:$A$49,0), MATCH(orders!I$1,products!$A$1:$G$1,0))</f>
        <v>Lib</v>
      </c>
      <c r="J948" t="str">
        <f>INDEX(products!$A$1:$G$49, MATCH(orders!$D948, products!$A$1:$A$49,0), MATCH(orders!J$1,products!$A$1:$G$1,0))</f>
        <v>D</v>
      </c>
      <c r="K948" s="5">
        <f>INDEX(products!$A$1:$G$49, MATCH(orders!$D948, products!$A$1:$A$49,0), MATCH(orders!K$1,products!$A$1:$G$1,0))</f>
        <v>0.5</v>
      </c>
      <c r="L948" s="6">
        <f>INDEX(products!$A$1:$G$49, MATCH(orders!$D948, products!$A$1:$A$49,0), 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IF(_xlfn.XLOOKUP(C949,customers!$A$1:$A$1001,customers!$C948:$C1948,,0)=0,"",_xlfn.XLOOKUP(C949,customers!$A$1:$A$1001,customers!$C948:$C1948,,0))</f>
        <v/>
      </c>
      <c r="H949" s="2" t="str">
        <f>_xlfn.XLOOKUP(orders!C949,customers!$A$1:$A$1001,customers!$G$1:$G$1001,,0)</f>
        <v>Ireland</v>
      </c>
      <c r="I949" t="str">
        <f>INDEX(products!$A$1:$G$49, MATCH(orders!$D949, products!$A$1:$A$49,0), MATCH(orders!I$1,products!$A$1:$G$1,0))</f>
        <v>Ara</v>
      </c>
      <c r="J949" t="str">
        <f>INDEX(products!$A$1:$G$49, MATCH(orders!$D949, products!$A$1:$A$49,0), MATCH(orders!J$1,products!$A$1:$G$1,0))</f>
        <v>M</v>
      </c>
      <c r="K949" s="5">
        <f>INDEX(products!$A$1:$G$49, MATCH(orders!$D949, products!$A$1:$A$49,0), MATCH(orders!K$1,products!$A$1:$G$1,0))</f>
        <v>1</v>
      </c>
      <c r="L949" s="6">
        <f>INDEX(products!$A$1:$G$49, MATCH(orders!$D949, products!$A$1:$A$49,0), 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IF(_xlfn.XLOOKUP(C950,customers!$A$1:$A$1001,customers!$C949:$C1949,,0)=0,"",_xlfn.XLOOKUP(C950,customers!$A$1:$A$1001,customers!$C949:$C1949,,0))</f>
        <v/>
      </c>
      <c r="H950" s="2" t="str">
        <f>_xlfn.XLOOKUP(orders!C950,customers!$A$1:$A$1001,customers!$G$1:$G$1001,,0)</f>
        <v>United Kingdom</v>
      </c>
      <c r="I950" t="str">
        <f>INDEX(products!$A$1:$G$49, MATCH(orders!$D950, products!$A$1:$A$49,0), MATCH(orders!I$1,products!$A$1:$G$1,0))</f>
        <v>Exc</v>
      </c>
      <c r="J950" t="str">
        <f>INDEX(products!$A$1:$G$49, MATCH(orders!$D950, products!$A$1:$A$49,0), MATCH(orders!J$1,products!$A$1:$G$1,0))</f>
        <v>D</v>
      </c>
      <c r="K950" s="5">
        <f>INDEX(products!$A$1:$G$49, MATCH(orders!$D950, products!$A$1:$A$49,0), MATCH(orders!K$1,products!$A$1:$G$1,0))</f>
        <v>2.5</v>
      </c>
      <c r="L950" s="6">
        <f>INDEX(products!$A$1:$G$49, MATCH(orders!$D950, products!$A$1:$A$49,0), 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IF(_xlfn.XLOOKUP(C951,customers!$A$1:$A$1001,customers!$C950:$C1950,,0)=0,"",_xlfn.XLOOKUP(C951,customers!$A$1:$A$1001,customers!$C950:$C1950,,0))</f>
        <v/>
      </c>
      <c r="H951" s="2" t="str">
        <f>_xlfn.XLOOKUP(orders!C951,customers!$A$1:$A$1001,customers!$G$1:$G$1001,,0)</f>
        <v>Ireland</v>
      </c>
      <c r="I951" t="str">
        <f>INDEX(products!$A$1:$G$49, MATCH(orders!$D951, products!$A$1:$A$49,0), MATCH(orders!I$1,products!$A$1:$G$1,0))</f>
        <v>Rob</v>
      </c>
      <c r="J951" t="str">
        <f>INDEX(products!$A$1:$G$49, MATCH(orders!$D951, products!$A$1:$A$49,0), MATCH(orders!J$1,products!$A$1:$G$1,0))</f>
        <v>L</v>
      </c>
      <c r="K951" s="5">
        <f>INDEX(products!$A$1:$G$49, MATCH(orders!$D951, products!$A$1:$A$49,0), MATCH(orders!K$1,products!$A$1:$G$1,0))</f>
        <v>2.5</v>
      </c>
      <c r="L951" s="6">
        <f>INDEX(products!$A$1:$G$49, MATCH(orders!$D951, products!$A$1:$A$49,0), 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IF(_xlfn.XLOOKUP(C952,customers!$A$1:$A$1001,customers!$C951:$C1951,,0)=0,"",_xlfn.XLOOKUP(C952,customers!$A$1:$A$1001,customers!$C951:$C1951,,0))</f>
        <v/>
      </c>
      <c r="H952" s="2" t="str">
        <f>_xlfn.XLOOKUP(orders!C952,customers!$A$1:$A$1001,customers!$G$1:$G$1001,,0)</f>
        <v>United States</v>
      </c>
      <c r="I952" t="str">
        <f>INDEX(products!$A$1:$G$49, MATCH(orders!$D952, products!$A$1:$A$49,0), MATCH(orders!I$1,products!$A$1:$G$1,0))</f>
        <v>Rob</v>
      </c>
      <c r="J952" t="str">
        <f>INDEX(products!$A$1:$G$49, MATCH(orders!$D952, products!$A$1:$A$49,0), MATCH(orders!J$1,products!$A$1:$G$1,0))</f>
        <v>L</v>
      </c>
      <c r="K952" s="5">
        <f>INDEX(products!$A$1:$G$49, MATCH(orders!$D952, products!$A$1:$A$49,0), MATCH(orders!K$1,products!$A$1:$G$1,0))</f>
        <v>0.2</v>
      </c>
      <c r="L952" s="6">
        <f>INDEX(products!$A$1:$G$49, MATCH(orders!$D952, products!$A$1:$A$49,0), 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IF(_xlfn.XLOOKUP(C953,customers!$A$1:$A$1001,customers!$C952:$C1952,,0)=0,"",_xlfn.XLOOKUP(C953,customers!$A$1:$A$1001,customers!$C952:$C1952,,0))</f>
        <v/>
      </c>
      <c r="H953" s="2" t="str">
        <f>_xlfn.XLOOKUP(orders!C953,customers!$A$1:$A$1001,customers!$G$1:$G$1001,,0)</f>
        <v>United States</v>
      </c>
      <c r="I953" t="str">
        <f>INDEX(products!$A$1:$G$49, MATCH(orders!$D953, products!$A$1:$A$49,0), MATCH(orders!I$1,products!$A$1:$G$1,0))</f>
        <v>Rob</v>
      </c>
      <c r="J953" t="str">
        <f>INDEX(products!$A$1:$G$49, MATCH(orders!$D953, products!$A$1:$A$49,0), MATCH(orders!J$1,products!$A$1:$G$1,0))</f>
        <v>L</v>
      </c>
      <c r="K953" s="5">
        <f>INDEX(products!$A$1:$G$49, MATCH(orders!$D953, products!$A$1:$A$49,0), MATCH(orders!K$1,products!$A$1:$G$1,0))</f>
        <v>0.2</v>
      </c>
      <c r="L953" s="6">
        <f>INDEX(products!$A$1:$G$49, MATCH(orders!$D953, products!$A$1:$A$49,0), 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IF(_xlfn.XLOOKUP(C954,customers!$A$1:$A$1001,customers!$C953:$C1953,,0)=0,"",_xlfn.XLOOKUP(C954,customers!$A$1:$A$1001,customers!$C953:$C1953,,0))</f>
        <v/>
      </c>
      <c r="H954" s="2" t="str">
        <f>_xlfn.XLOOKUP(orders!C954,customers!$A$1:$A$1001,customers!$G$1:$G$1001,,0)</f>
        <v>Ireland</v>
      </c>
      <c r="I954" t="str">
        <f>INDEX(products!$A$1:$G$49, MATCH(orders!$D954, products!$A$1:$A$49,0), MATCH(orders!I$1,products!$A$1:$G$1,0))</f>
        <v>Ara</v>
      </c>
      <c r="J954" t="str">
        <f>INDEX(products!$A$1:$G$49, MATCH(orders!$D954, products!$A$1:$A$49,0), MATCH(orders!J$1,products!$A$1:$G$1,0))</f>
        <v>M</v>
      </c>
      <c r="K954" s="5">
        <f>INDEX(products!$A$1:$G$49, MATCH(orders!$D954, products!$A$1:$A$49,0), MATCH(orders!K$1,products!$A$1:$G$1,0))</f>
        <v>1</v>
      </c>
      <c r="L954" s="6">
        <f>INDEX(products!$A$1:$G$49, MATCH(orders!$D954, products!$A$1:$A$49,0), 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IF(_xlfn.XLOOKUP(C955,customers!$A$1:$A$1001,customers!$C954:$C1954,,0)=0,"",_xlfn.XLOOKUP(C955,customers!$A$1:$A$1001,customers!$C954:$C1954,,0))</f>
        <v/>
      </c>
      <c r="H955" s="2" t="str">
        <f>_xlfn.XLOOKUP(orders!C955,customers!$A$1:$A$1001,customers!$G$1:$G$1001,,0)</f>
        <v>United States</v>
      </c>
      <c r="I955" t="str">
        <f>INDEX(products!$A$1:$G$49, MATCH(orders!$D955, products!$A$1:$A$49,0), MATCH(orders!I$1,products!$A$1:$G$1,0))</f>
        <v>Ara</v>
      </c>
      <c r="J955" t="str">
        <f>INDEX(products!$A$1:$G$49, MATCH(orders!$D955, products!$A$1:$A$49,0), MATCH(orders!J$1,products!$A$1:$G$1,0))</f>
        <v>L</v>
      </c>
      <c r="K955" s="5">
        <f>INDEX(products!$A$1:$G$49, MATCH(orders!$D955, products!$A$1:$A$49,0), MATCH(orders!K$1,products!$A$1:$G$1,0))</f>
        <v>0.2</v>
      </c>
      <c r="L955" s="6">
        <f>INDEX(products!$A$1:$G$49, MATCH(orders!$D955, products!$A$1:$A$49,0), 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IF(_xlfn.XLOOKUP(C956,customers!$A$1:$A$1001,customers!$C955:$C1955,,0)=0,"",_xlfn.XLOOKUP(C956,customers!$A$1:$A$1001,customers!$C955:$C1955,,0))</f>
        <v/>
      </c>
      <c r="H956" s="2" t="str">
        <f>_xlfn.XLOOKUP(orders!C956,customers!$A$1:$A$1001,customers!$G$1:$G$1001,,0)</f>
        <v>United States</v>
      </c>
      <c r="I956" t="str">
        <f>INDEX(products!$A$1:$G$49, MATCH(orders!$D956, products!$A$1:$A$49,0), MATCH(orders!I$1,products!$A$1:$G$1,0))</f>
        <v>Exc</v>
      </c>
      <c r="J956" t="str">
        <f>INDEX(products!$A$1:$G$49, MATCH(orders!$D956, products!$A$1:$A$49,0), MATCH(orders!J$1,products!$A$1:$G$1,0))</f>
        <v>D</v>
      </c>
      <c r="K956" s="5">
        <f>INDEX(products!$A$1:$G$49, MATCH(orders!$D956, products!$A$1:$A$49,0), MATCH(orders!K$1,products!$A$1:$G$1,0))</f>
        <v>2.5</v>
      </c>
      <c r="L956" s="6">
        <f>INDEX(products!$A$1:$G$49, MATCH(orders!$D956, products!$A$1:$A$49,0), 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IF(_xlfn.XLOOKUP(C957,customers!$A$1:$A$1001,customers!$C956:$C1956,,0)=0,"",_xlfn.XLOOKUP(C957,customers!$A$1:$A$1001,customers!$C956:$C1956,,0))</f>
        <v/>
      </c>
      <c r="H957" s="2" t="str">
        <f>_xlfn.XLOOKUP(orders!C957,customers!$A$1:$A$1001,customers!$G$1:$G$1001,,0)</f>
        <v>United States</v>
      </c>
      <c r="I957" t="str">
        <f>INDEX(products!$A$1:$G$49, MATCH(orders!$D957, products!$A$1:$A$49,0), MATCH(orders!I$1,products!$A$1:$G$1,0))</f>
        <v>Exc</v>
      </c>
      <c r="J957" t="str">
        <f>INDEX(products!$A$1:$G$49, MATCH(orders!$D957, products!$A$1:$A$49,0), MATCH(orders!J$1,products!$A$1:$G$1,0))</f>
        <v>L</v>
      </c>
      <c r="K957" s="5">
        <f>INDEX(products!$A$1:$G$49, MATCH(orders!$D957, products!$A$1:$A$49,0), MATCH(orders!K$1,products!$A$1:$G$1,0))</f>
        <v>2.5</v>
      </c>
      <c r="L957" s="6">
        <f>INDEX(products!$A$1:$G$49, MATCH(orders!$D957, products!$A$1:$A$49,0), 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IF(_xlfn.XLOOKUP(C958,customers!$A$1:$A$1001,customers!$C957:$C1957,,0)=0,"",_xlfn.XLOOKUP(C958,customers!$A$1:$A$1001,customers!$C957:$C1957,,0))</f>
        <v/>
      </c>
      <c r="H958" s="2" t="str">
        <f>_xlfn.XLOOKUP(orders!C958,customers!$A$1:$A$1001,customers!$G$1:$G$1001,,0)</f>
        <v>United States</v>
      </c>
      <c r="I958" t="str">
        <f>INDEX(products!$A$1:$G$49, MATCH(orders!$D958, products!$A$1:$A$49,0), MATCH(orders!I$1,products!$A$1:$G$1,0))</f>
        <v>Rob</v>
      </c>
      <c r="J958" t="str">
        <f>INDEX(products!$A$1:$G$49, MATCH(orders!$D958, products!$A$1:$A$49,0), MATCH(orders!J$1,products!$A$1:$G$1,0))</f>
        <v>L</v>
      </c>
      <c r="K958" s="5">
        <f>INDEX(products!$A$1:$G$49, MATCH(orders!$D958, products!$A$1:$A$49,0), MATCH(orders!K$1,products!$A$1:$G$1,0))</f>
        <v>2.5</v>
      </c>
      <c r="L958" s="6">
        <f>INDEX(products!$A$1:$G$49, MATCH(orders!$D958, products!$A$1:$A$49,0), 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IF(_xlfn.XLOOKUP(C959,customers!$A$1:$A$1001,customers!$C958:$C1958,,0)=0,"",_xlfn.XLOOKUP(C959,customers!$A$1:$A$1001,customers!$C958:$C1958,,0))</f>
        <v/>
      </c>
      <c r="H959" s="2" t="str">
        <f>_xlfn.XLOOKUP(orders!C959,customers!$A$1:$A$1001,customers!$G$1:$G$1001,,0)</f>
        <v>United States</v>
      </c>
      <c r="I959" t="str">
        <f>INDEX(products!$A$1:$G$49, MATCH(orders!$D959, products!$A$1:$A$49,0), MATCH(orders!I$1,products!$A$1:$G$1,0))</f>
        <v>Exc</v>
      </c>
      <c r="J959" t="str">
        <f>INDEX(products!$A$1:$G$49, MATCH(orders!$D959, products!$A$1:$A$49,0), MATCH(orders!J$1,products!$A$1:$G$1,0))</f>
        <v>L</v>
      </c>
      <c r="K959" s="5">
        <f>INDEX(products!$A$1:$G$49, MATCH(orders!$D959, products!$A$1:$A$49,0), MATCH(orders!K$1,products!$A$1:$G$1,0))</f>
        <v>1</v>
      </c>
      <c r="L959" s="6">
        <f>INDEX(products!$A$1:$G$49, MATCH(orders!$D959, products!$A$1:$A$49,0), 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IF(_xlfn.XLOOKUP(C960,customers!$A$1:$A$1001,customers!$C959:$C1959,,0)=0,"",_xlfn.XLOOKUP(C960,customers!$A$1:$A$1001,customers!$C959:$C1959,,0))</f>
        <v/>
      </c>
      <c r="H960" s="2" t="str">
        <f>_xlfn.XLOOKUP(orders!C960,customers!$A$1:$A$1001,customers!$G$1:$G$1001,,0)</f>
        <v>United States</v>
      </c>
      <c r="I960" t="str">
        <f>INDEX(products!$A$1:$G$49, MATCH(orders!$D960, products!$A$1:$A$49,0), MATCH(orders!I$1,products!$A$1:$G$1,0))</f>
        <v>Ara</v>
      </c>
      <c r="J960" t="str">
        <f>INDEX(products!$A$1:$G$49, MATCH(orders!$D960, products!$A$1:$A$49,0), MATCH(orders!J$1,products!$A$1:$G$1,0))</f>
        <v>L</v>
      </c>
      <c r="K960" s="5">
        <f>INDEX(products!$A$1:$G$49, MATCH(orders!$D960, products!$A$1:$A$49,0), MATCH(orders!K$1,products!$A$1:$G$1,0))</f>
        <v>0.2</v>
      </c>
      <c r="L960" s="6">
        <f>INDEX(products!$A$1:$G$49, MATCH(orders!$D960, products!$A$1:$A$49,0), 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IF(_xlfn.XLOOKUP(C961,customers!$A$1:$A$1001,customers!$C960:$C1960,,0)=0,"",_xlfn.XLOOKUP(C961,customers!$A$1:$A$1001,customers!$C960:$C1960,,0))</f>
        <v/>
      </c>
      <c r="H961" s="2" t="str">
        <f>_xlfn.XLOOKUP(orders!C961,customers!$A$1:$A$1001,customers!$G$1:$G$1001,,0)</f>
        <v>United States</v>
      </c>
      <c r="I961" t="str">
        <f>INDEX(products!$A$1:$G$49, MATCH(orders!$D961, products!$A$1:$A$49,0), MATCH(orders!I$1,products!$A$1:$G$1,0))</f>
        <v>Lib</v>
      </c>
      <c r="J961" t="str">
        <f>INDEX(products!$A$1:$G$49, MATCH(orders!$D961, products!$A$1:$A$49,0), MATCH(orders!J$1,products!$A$1:$G$1,0))</f>
        <v>L</v>
      </c>
      <c r="K961" s="5">
        <f>INDEX(products!$A$1:$G$49, MATCH(orders!$D961, products!$A$1:$A$49,0), MATCH(orders!K$1,products!$A$1:$G$1,0))</f>
        <v>0.2</v>
      </c>
      <c r="L961" s="6">
        <f>INDEX(products!$A$1:$G$49, MATCH(orders!$D961, products!$A$1:$A$49,0), 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IF(_xlfn.XLOOKUP(C962,customers!$A$1:$A$1001,customers!$C961:$C1961,,0)=0,"",_xlfn.XLOOKUP(C962,customers!$A$1:$A$1001,customers!$C961:$C1961,,0))</f>
        <v/>
      </c>
      <c r="H962" s="2" t="str">
        <f>_xlfn.XLOOKUP(orders!C962,customers!$A$1:$A$1001,customers!$G$1:$G$1001,,0)</f>
        <v>United States</v>
      </c>
      <c r="I962" t="str">
        <f>INDEX(products!$A$1:$G$49, MATCH(orders!$D962, products!$A$1:$A$49,0), MATCH(orders!I$1,products!$A$1:$G$1,0))</f>
        <v>Lib</v>
      </c>
      <c r="J962" t="str">
        <f>INDEX(products!$A$1:$G$49, MATCH(orders!$D962, products!$A$1:$A$49,0), MATCH(orders!J$1,products!$A$1:$G$1,0))</f>
        <v>L</v>
      </c>
      <c r="K962" s="5">
        <f>INDEX(products!$A$1:$G$49, MATCH(orders!$D962, products!$A$1:$A$49,0), MATCH(orders!K$1,products!$A$1:$G$1,0))</f>
        <v>1</v>
      </c>
      <c r="L962" s="6">
        <f>INDEX(products!$A$1:$G$49, MATCH(orders!$D962, products!$A$1:$A$49,0), 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IF(_xlfn.XLOOKUP(C963,customers!$A$1:$A$1001,customers!$C962:$C1962,,0)=0,"",_xlfn.XLOOKUP(C963,customers!$A$1:$A$1001,customers!$C962:$C1962,,0))</f>
        <v/>
      </c>
      <c r="H963" s="2" t="str">
        <f>_xlfn.XLOOKUP(orders!C963,customers!$A$1:$A$1001,customers!$G$1:$G$1001,,0)</f>
        <v>United States</v>
      </c>
      <c r="I963" t="str">
        <f>INDEX(products!$A$1:$G$49, MATCH(orders!$D963, products!$A$1:$A$49,0), MATCH(orders!I$1,products!$A$1:$G$1,0))</f>
        <v>Ara</v>
      </c>
      <c r="J963" t="str">
        <f>INDEX(products!$A$1:$G$49, MATCH(orders!$D963, products!$A$1:$A$49,0), MATCH(orders!J$1,products!$A$1:$G$1,0))</f>
        <v>D</v>
      </c>
      <c r="K963" s="5">
        <f>INDEX(products!$A$1:$G$49, MATCH(orders!$D963, products!$A$1:$A$49,0), MATCH(orders!K$1,products!$A$1:$G$1,0))</f>
        <v>2.5</v>
      </c>
      <c r="L963" s="6">
        <f>INDEX(products!$A$1:$G$49, MATCH(orders!$D963, products!$A$1:$A$49,0), 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IF(_xlfn.XLOOKUP(C964,customers!$A$1:$A$1001,customers!$C963:$C1963,,0)=0,"",_xlfn.XLOOKUP(C964,customers!$A$1:$A$1001,customers!$C963:$C1963,,0))</f>
        <v/>
      </c>
      <c r="H964" s="2" t="str">
        <f>_xlfn.XLOOKUP(orders!C964,customers!$A$1:$A$1001,customers!$G$1:$G$1001,,0)</f>
        <v>Ireland</v>
      </c>
      <c r="I964" t="str">
        <f>INDEX(products!$A$1:$G$49, MATCH(orders!$D964, products!$A$1:$A$49,0), MATCH(orders!I$1,products!$A$1:$G$1,0))</f>
        <v>Rob</v>
      </c>
      <c r="J964" t="str">
        <f>INDEX(products!$A$1:$G$49, MATCH(orders!$D964, products!$A$1:$A$49,0), MATCH(orders!J$1,products!$A$1:$G$1,0))</f>
        <v>D</v>
      </c>
      <c r="K964" s="5">
        <f>INDEX(products!$A$1:$G$49, MATCH(orders!$D964, products!$A$1:$A$49,0), MATCH(orders!K$1,products!$A$1:$G$1,0))</f>
        <v>1</v>
      </c>
      <c r="L964" s="6">
        <f>INDEX(products!$A$1:$G$49, MATCH(orders!$D964, products!$A$1:$A$49,0), 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IF(_xlfn.XLOOKUP(C965,customers!$A$1:$A$1001,customers!$C964:$C1964,,0)=0,"",_xlfn.XLOOKUP(C965,customers!$A$1:$A$1001,customers!$C964:$C1964,,0))</f>
        <v/>
      </c>
      <c r="H965" s="2" t="str">
        <f>_xlfn.XLOOKUP(orders!C965,customers!$A$1:$A$1001,customers!$G$1:$G$1001,,0)</f>
        <v>United States</v>
      </c>
      <c r="I965" t="str">
        <f>INDEX(products!$A$1:$G$49, MATCH(orders!$D965, products!$A$1:$A$49,0), MATCH(orders!I$1,products!$A$1:$G$1,0))</f>
        <v>Rob</v>
      </c>
      <c r="J965" t="str">
        <f>INDEX(products!$A$1:$G$49, MATCH(orders!$D965, products!$A$1:$A$49,0), MATCH(orders!J$1,products!$A$1:$G$1,0))</f>
        <v>M</v>
      </c>
      <c r="K965" s="5">
        <f>INDEX(products!$A$1:$G$49, MATCH(orders!$D965, products!$A$1:$A$49,0), MATCH(orders!K$1,products!$A$1:$G$1,0))</f>
        <v>0.5</v>
      </c>
      <c r="L965" s="6">
        <f>INDEX(products!$A$1:$G$49, MATCH(orders!$D965, products!$A$1:$A$49,0), 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IF(_xlfn.XLOOKUP(C966,customers!$A$1:$A$1001,customers!$C965:$C1965,,0)=0,"",_xlfn.XLOOKUP(C966,customers!$A$1:$A$1001,customers!$C965:$C1965,,0))</f>
        <v/>
      </c>
      <c r="H966" s="2" t="str">
        <f>_xlfn.XLOOKUP(orders!C966,customers!$A$1:$A$1001,customers!$G$1:$G$1001,,0)</f>
        <v>United States</v>
      </c>
      <c r="I966" t="str">
        <f>INDEX(products!$A$1:$G$49, MATCH(orders!$D966, products!$A$1:$A$49,0), MATCH(orders!I$1,products!$A$1:$G$1,0))</f>
        <v>Exc</v>
      </c>
      <c r="J966" t="str">
        <f>INDEX(products!$A$1:$G$49, MATCH(orders!$D966, products!$A$1:$A$49,0), MATCH(orders!J$1,products!$A$1:$G$1,0))</f>
        <v>L</v>
      </c>
      <c r="K966" s="5">
        <f>INDEX(products!$A$1:$G$49, MATCH(orders!$D966, products!$A$1:$A$49,0), MATCH(orders!K$1,products!$A$1:$G$1,0))</f>
        <v>0.2</v>
      </c>
      <c r="L966" s="6">
        <f>INDEX(products!$A$1:$G$49, MATCH(orders!$D966, products!$A$1:$A$49,0), 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IF(_xlfn.XLOOKUP(C967,customers!$A$1:$A$1001,customers!$C966:$C1966,,0)=0,"",_xlfn.XLOOKUP(C967,customers!$A$1:$A$1001,customers!$C966:$C1966,,0))</f>
        <v/>
      </c>
      <c r="H967" s="2" t="str">
        <f>_xlfn.XLOOKUP(orders!C967,customers!$A$1:$A$1001,customers!$G$1:$G$1001,,0)</f>
        <v>United States</v>
      </c>
      <c r="I967" t="str">
        <f>INDEX(products!$A$1:$G$49, MATCH(orders!$D967, products!$A$1:$A$49,0), MATCH(orders!I$1,products!$A$1:$G$1,0))</f>
        <v>Rob</v>
      </c>
      <c r="J967" t="str">
        <f>INDEX(products!$A$1:$G$49, MATCH(orders!$D967, products!$A$1:$A$49,0), MATCH(orders!J$1,products!$A$1:$G$1,0))</f>
        <v>M</v>
      </c>
      <c r="K967" s="5">
        <f>INDEX(products!$A$1:$G$49, MATCH(orders!$D967, products!$A$1:$A$49,0), MATCH(orders!K$1,products!$A$1:$G$1,0))</f>
        <v>1</v>
      </c>
      <c r="L967" s="6">
        <f>INDEX(products!$A$1:$G$49, MATCH(orders!$D967, products!$A$1:$A$49,0), 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IF(_xlfn.XLOOKUP(C968,customers!$A$1:$A$1001,customers!$C967:$C1967,,0)=0,"",_xlfn.XLOOKUP(C968,customers!$A$1:$A$1001,customers!$C967:$C1967,,0))</f>
        <v/>
      </c>
      <c r="H968" s="2" t="str">
        <f>_xlfn.XLOOKUP(orders!C968,customers!$A$1:$A$1001,customers!$G$1:$G$1001,,0)</f>
        <v>United States</v>
      </c>
      <c r="I968" t="str">
        <f>INDEX(products!$A$1:$G$49, MATCH(orders!$D968, products!$A$1:$A$49,0), MATCH(orders!I$1,products!$A$1:$G$1,0))</f>
        <v>Exc</v>
      </c>
      <c r="J968" t="str">
        <f>INDEX(products!$A$1:$G$49, MATCH(orders!$D968, products!$A$1:$A$49,0), MATCH(orders!J$1,products!$A$1:$G$1,0))</f>
        <v>L</v>
      </c>
      <c r="K968" s="5">
        <f>INDEX(products!$A$1:$G$49, MATCH(orders!$D968, products!$A$1:$A$49,0), MATCH(orders!K$1,products!$A$1:$G$1,0))</f>
        <v>0.5</v>
      </c>
      <c r="L968" s="6">
        <f>INDEX(products!$A$1:$G$49, MATCH(orders!$D968, products!$A$1:$A$49,0), 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IF(_xlfn.XLOOKUP(C969,customers!$A$1:$A$1001,customers!$C968:$C1968,,0)=0,"",_xlfn.XLOOKUP(C969,customers!$A$1:$A$1001,customers!$C968:$C1968,,0))</f>
        <v/>
      </c>
      <c r="H969" s="2" t="str">
        <f>_xlfn.XLOOKUP(orders!C969,customers!$A$1:$A$1001,customers!$G$1:$G$1001,,0)</f>
        <v>Ireland</v>
      </c>
      <c r="I969" t="str">
        <f>INDEX(products!$A$1:$G$49, MATCH(orders!$D969, products!$A$1:$A$49,0), MATCH(orders!I$1,products!$A$1:$G$1,0))</f>
        <v>Rob</v>
      </c>
      <c r="J969" t="str">
        <f>INDEX(products!$A$1:$G$49, MATCH(orders!$D969, products!$A$1:$A$49,0), MATCH(orders!J$1,products!$A$1:$G$1,0))</f>
        <v>D</v>
      </c>
      <c r="K969" s="5">
        <f>INDEX(products!$A$1:$G$49, MATCH(orders!$D969, products!$A$1:$A$49,0), MATCH(orders!K$1,products!$A$1:$G$1,0))</f>
        <v>0.2</v>
      </c>
      <c r="L969" s="6">
        <f>INDEX(products!$A$1:$G$49, MATCH(orders!$D969, products!$A$1:$A$49,0), 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IF(_xlfn.XLOOKUP(C970,customers!$A$1:$A$1001,customers!$C969:$C1969,,0)=0,"",_xlfn.XLOOKUP(C970,customers!$A$1:$A$1001,customers!$C969:$C1969,,0))</f>
        <v/>
      </c>
      <c r="H970" s="2" t="str">
        <f>_xlfn.XLOOKUP(orders!C970,customers!$A$1:$A$1001,customers!$G$1:$G$1001,,0)</f>
        <v>United States</v>
      </c>
      <c r="I970" t="str">
        <f>INDEX(products!$A$1:$G$49, MATCH(orders!$D970, products!$A$1:$A$49,0), MATCH(orders!I$1,products!$A$1:$G$1,0))</f>
        <v>Rob</v>
      </c>
      <c r="J970" t="str">
        <f>INDEX(products!$A$1:$G$49, MATCH(orders!$D970, products!$A$1:$A$49,0), MATCH(orders!J$1,products!$A$1:$G$1,0))</f>
        <v>M</v>
      </c>
      <c r="K970" s="5">
        <f>INDEX(products!$A$1:$G$49, MATCH(orders!$D970, products!$A$1:$A$49,0), MATCH(orders!K$1,products!$A$1:$G$1,0))</f>
        <v>0.2</v>
      </c>
      <c r="L970" s="6">
        <f>INDEX(products!$A$1:$G$49, MATCH(orders!$D970, products!$A$1:$A$49,0), 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IF(_xlfn.XLOOKUP(C971,customers!$A$1:$A$1001,customers!$C970:$C1970,,0)=0,"",_xlfn.XLOOKUP(C971,customers!$A$1:$A$1001,customers!$C970:$C1970,,0))</f>
        <v/>
      </c>
      <c r="H971" s="2" t="str">
        <f>_xlfn.XLOOKUP(orders!C971,customers!$A$1:$A$1001,customers!$G$1:$G$1001,,0)</f>
        <v>United States</v>
      </c>
      <c r="I971" t="str">
        <f>INDEX(products!$A$1:$G$49, MATCH(orders!$D971, products!$A$1:$A$49,0), MATCH(orders!I$1,products!$A$1:$G$1,0))</f>
        <v>Lib</v>
      </c>
      <c r="J971" t="str">
        <f>INDEX(products!$A$1:$G$49, MATCH(orders!$D971, products!$A$1:$A$49,0), MATCH(orders!J$1,products!$A$1:$G$1,0))</f>
        <v>D</v>
      </c>
      <c r="K971" s="5">
        <f>INDEX(products!$A$1:$G$49, MATCH(orders!$D971, products!$A$1:$A$49,0), MATCH(orders!K$1,products!$A$1:$G$1,0))</f>
        <v>1</v>
      </c>
      <c r="L971" s="6">
        <f>INDEX(products!$A$1:$G$49, MATCH(orders!$D971, products!$A$1:$A$49,0), 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IF(_xlfn.XLOOKUP(C972,customers!$A$1:$A$1001,customers!$C971:$C1971,,0)=0,"",_xlfn.XLOOKUP(C972,customers!$A$1:$A$1001,customers!$C971:$C1971,,0))</f>
        <v/>
      </c>
      <c r="H972" s="2" t="str">
        <f>_xlfn.XLOOKUP(orders!C972,customers!$A$1:$A$1001,customers!$G$1:$G$1001,,0)</f>
        <v>United States</v>
      </c>
      <c r="I972" t="str">
        <f>INDEX(products!$A$1:$G$49, MATCH(orders!$D972, products!$A$1:$A$49,0), MATCH(orders!I$1,products!$A$1:$G$1,0))</f>
        <v>Exc</v>
      </c>
      <c r="J972" t="str">
        <f>INDEX(products!$A$1:$G$49, MATCH(orders!$D972, products!$A$1:$A$49,0), MATCH(orders!J$1,products!$A$1:$G$1,0))</f>
        <v>M</v>
      </c>
      <c r="K972" s="5">
        <f>INDEX(products!$A$1:$G$49, MATCH(orders!$D972, products!$A$1:$A$49,0), MATCH(orders!K$1,products!$A$1:$G$1,0))</f>
        <v>0.5</v>
      </c>
      <c r="L972" s="6">
        <f>INDEX(products!$A$1:$G$49, MATCH(orders!$D972, products!$A$1:$A$49,0), 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IF(_xlfn.XLOOKUP(C973,customers!$A$1:$A$1001,customers!$C972:$C1972,,0)=0,"",_xlfn.XLOOKUP(C973,customers!$A$1:$A$1001,customers!$C972:$C1972,,0))</f>
        <v/>
      </c>
      <c r="H973" s="2" t="str">
        <f>_xlfn.XLOOKUP(orders!C973,customers!$A$1:$A$1001,customers!$G$1:$G$1001,,0)</f>
        <v>United States</v>
      </c>
      <c r="I973" t="str">
        <f>INDEX(products!$A$1:$G$49, MATCH(orders!$D973, products!$A$1:$A$49,0), MATCH(orders!I$1,products!$A$1:$G$1,0))</f>
        <v>Ara</v>
      </c>
      <c r="J973" t="str">
        <f>INDEX(products!$A$1:$G$49, MATCH(orders!$D973, products!$A$1:$A$49,0), MATCH(orders!J$1,products!$A$1:$G$1,0))</f>
        <v>L</v>
      </c>
      <c r="K973" s="5">
        <f>INDEX(products!$A$1:$G$49, MATCH(orders!$D973, products!$A$1:$A$49,0), MATCH(orders!K$1,products!$A$1:$G$1,0))</f>
        <v>2.5</v>
      </c>
      <c r="L973" s="6">
        <f>INDEX(products!$A$1:$G$49, MATCH(orders!$D973, products!$A$1:$A$49,0), 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IF(_xlfn.XLOOKUP(C974,customers!$A$1:$A$1001,customers!$C973:$C1973,,0)=0,"",_xlfn.XLOOKUP(C974,customers!$A$1:$A$1001,customers!$C973:$C1973,,0))</f>
        <v/>
      </c>
      <c r="H974" s="2" t="str">
        <f>_xlfn.XLOOKUP(orders!C974,customers!$A$1:$A$1001,customers!$G$1:$G$1001,,0)</f>
        <v>Ireland</v>
      </c>
      <c r="I974" t="str">
        <f>INDEX(products!$A$1:$G$49, MATCH(orders!$D974, products!$A$1:$A$49,0), MATCH(orders!I$1,products!$A$1:$G$1,0))</f>
        <v>Ara</v>
      </c>
      <c r="J974" t="str">
        <f>INDEX(products!$A$1:$G$49, MATCH(orders!$D974, products!$A$1:$A$49,0), MATCH(orders!J$1,products!$A$1:$G$1,0))</f>
        <v>L</v>
      </c>
      <c r="K974" s="5">
        <f>INDEX(products!$A$1:$G$49, MATCH(orders!$D974, products!$A$1:$A$49,0), MATCH(orders!K$1,products!$A$1:$G$1,0))</f>
        <v>2.5</v>
      </c>
      <c r="L974" s="6">
        <f>INDEX(products!$A$1:$G$49, MATCH(orders!$D974, products!$A$1:$A$49,0), 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IF(_xlfn.XLOOKUP(C975,customers!$A$1:$A$1001,customers!$C974:$C1974,,0)=0,"",_xlfn.XLOOKUP(C975,customers!$A$1:$A$1001,customers!$C974:$C1974,,0))</f>
        <v/>
      </c>
      <c r="H975" s="2" t="str">
        <f>_xlfn.XLOOKUP(orders!C975,customers!$A$1:$A$1001,customers!$G$1:$G$1001,,0)</f>
        <v>United States</v>
      </c>
      <c r="I975" t="str">
        <f>INDEX(products!$A$1:$G$49, MATCH(orders!$D975, products!$A$1:$A$49,0), MATCH(orders!I$1,products!$A$1:$G$1,0))</f>
        <v>Lib</v>
      </c>
      <c r="J975" t="str">
        <f>INDEX(products!$A$1:$G$49, MATCH(orders!$D975, products!$A$1:$A$49,0), MATCH(orders!J$1,products!$A$1:$G$1,0))</f>
        <v>M</v>
      </c>
      <c r="K975" s="5">
        <f>INDEX(products!$A$1:$G$49, MATCH(orders!$D975, products!$A$1:$A$49,0), MATCH(orders!K$1,products!$A$1:$G$1,0))</f>
        <v>1</v>
      </c>
      <c r="L975" s="6">
        <f>INDEX(products!$A$1:$G$49, MATCH(orders!$D975, products!$A$1:$A$49,0), 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IF(_xlfn.XLOOKUP(C976,customers!$A$1:$A$1001,customers!$C975:$C1975,,0)=0,"",_xlfn.XLOOKUP(C976,customers!$A$1:$A$1001,customers!$C975:$C1975,,0))</f>
        <v/>
      </c>
      <c r="H976" s="2" t="str">
        <f>_xlfn.XLOOKUP(orders!C976,customers!$A$1:$A$1001,customers!$G$1:$G$1001,,0)</f>
        <v>United States</v>
      </c>
      <c r="I976" t="str">
        <f>INDEX(products!$A$1:$G$49, MATCH(orders!$D976, products!$A$1:$A$49,0), MATCH(orders!I$1,products!$A$1:$G$1,0))</f>
        <v>Rob</v>
      </c>
      <c r="J976" t="str">
        <f>INDEX(products!$A$1:$G$49, MATCH(orders!$D976, products!$A$1:$A$49,0), MATCH(orders!J$1,products!$A$1:$G$1,0))</f>
        <v>D</v>
      </c>
      <c r="K976" s="5">
        <f>INDEX(products!$A$1:$G$49, MATCH(orders!$D976, products!$A$1:$A$49,0), MATCH(orders!K$1,products!$A$1:$G$1,0))</f>
        <v>0.5</v>
      </c>
      <c r="L976" s="6">
        <f>INDEX(products!$A$1:$G$49, MATCH(orders!$D976, products!$A$1:$A$49,0), 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IF(_xlfn.XLOOKUP(C977,customers!$A$1:$A$1001,customers!$C976:$C1976,,0)=0,"",_xlfn.XLOOKUP(C977,customers!$A$1:$A$1001,customers!$C976:$C1976,,0))</f>
        <v/>
      </c>
      <c r="H977" s="2" t="str">
        <f>_xlfn.XLOOKUP(orders!C977,customers!$A$1:$A$1001,customers!$G$1:$G$1001,,0)</f>
        <v>Ireland</v>
      </c>
      <c r="I977" t="str">
        <f>INDEX(products!$A$1:$G$49, MATCH(orders!$D977, products!$A$1:$A$49,0), MATCH(orders!I$1,products!$A$1:$G$1,0))</f>
        <v>Ara</v>
      </c>
      <c r="J977" t="str">
        <f>INDEX(products!$A$1:$G$49, MATCH(orders!$D977, products!$A$1:$A$49,0), MATCH(orders!J$1,products!$A$1:$G$1,0))</f>
        <v>D</v>
      </c>
      <c r="K977" s="5">
        <f>INDEX(products!$A$1:$G$49, MATCH(orders!$D977, products!$A$1:$A$49,0), MATCH(orders!K$1,products!$A$1:$G$1,0))</f>
        <v>0.2</v>
      </c>
      <c r="L977" s="6">
        <f>INDEX(products!$A$1:$G$49, MATCH(orders!$D977, products!$A$1:$A$49,0), 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IF(_xlfn.XLOOKUP(C978,customers!$A$1:$A$1001,customers!$C977:$C1977,,0)=0,"",_xlfn.XLOOKUP(C978,customers!$A$1:$A$1001,customers!$C977:$C1977,,0))</f>
        <v/>
      </c>
      <c r="H978" s="2" t="str">
        <f>_xlfn.XLOOKUP(orders!C978,customers!$A$1:$A$1001,customers!$G$1:$G$1001,,0)</f>
        <v>United States</v>
      </c>
      <c r="I978" t="str">
        <f>INDEX(products!$A$1:$G$49, MATCH(orders!$D978, products!$A$1:$A$49,0), MATCH(orders!I$1,products!$A$1:$G$1,0))</f>
        <v>Rob</v>
      </c>
      <c r="J978" t="str">
        <f>INDEX(products!$A$1:$G$49, MATCH(orders!$D978, products!$A$1:$A$49,0), MATCH(orders!J$1,products!$A$1:$G$1,0))</f>
        <v>L</v>
      </c>
      <c r="K978" s="5">
        <f>INDEX(products!$A$1:$G$49, MATCH(orders!$D978, products!$A$1:$A$49,0), MATCH(orders!K$1,products!$A$1:$G$1,0))</f>
        <v>2.5</v>
      </c>
      <c r="L978" s="6">
        <f>INDEX(products!$A$1:$G$49, MATCH(orders!$D978, products!$A$1:$A$49,0), 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IF(_xlfn.XLOOKUP(C979,customers!$A$1:$A$1001,customers!$C978:$C1978,,0)=0,"",_xlfn.XLOOKUP(C979,customers!$A$1:$A$1001,customers!$C978:$C1978,,0))</f>
        <v/>
      </c>
      <c r="H979" s="2" t="str">
        <f>_xlfn.XLOOKUP(orders!C979,customers!$A$1:$A$1001,customers!$G$1:$G$1001,,0)</f>
        <v>United States</v>
      </c>
      <c r="I979" t="str">
        <f>INDEX(products!$A$1:$G$49, MATCH(orders!$D979, products!$A$1:$A$49,0), MATCH(orders!I$1,products!$A$1:$G$1,0))</f>
        <v>Rob</v>
      </c>
      <c r="J979" t="str">
        <f>INDEX(products!$A$1:$G$49, MATCH(orders!$D979, products!$A$1:$A$49,0), MATCH(orders!J$1,products!$A$1:$G$1,0))</f>
        <v>L</v>
      </c>
      <c r="K979" s="5">
        <f>INDEX(products!$A$1:$G$49, MATCH(orders!$D979, products!$A$1:$A$49,0), MATCH(orders!K$1,products!$A$1:$G$1,0))</f>
        <v>1</v>
      </c>
      <c r="L979" s="6">
        <f>INDEX(products!$A$1:$G$49, MATCH(orders!$D979, products!$A$1:$A$49,0), 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IF(_xlfn.XLOOKUP(C980,customers!$A$1:$A$1001,customers!$C979:$C1979,,0)=0,"",_xlfn.XLOOKUP(C980,customers!$A$1:$A$1001,customers!$C979:$C1979,,0))</f>
        <v/>
      </c>
      <c r="H980" s="2" t="str">
        <f>_xlfn.XLOOKUP(orders!C980,customers!$A$1:$A$1001,customers!$G$1:$G$1001,,0)</f>
        <v>United States</v>
      </c>
      <c r="I980" t="str">
        <f>INDEX(products!$A$1:$G$49, MATCH(orders!$D980, products!$A$1:$A$49,0), MATCH(orders!I$1,products!$A$1:$G$1,0))</f>
        <v>Ara</v>
      </c>
      <c r="J980" t="str">
        <f>INDEX(products!$A$1:$G$49, MATCH(orders!$D980, products!$A$1:$A$49,0), MATCH(orders!J$1,products!$A$1:$G$1,0))</f>
        <v>L</v>
      </c>
      <c r="K980" s="5">
        <f>INDEX(products!$A$1:$G$49, MATCH(orders!$D980, products!$A$1:$A$49,0), MATCH(orders!K$1,products!$A$1:$G$1,0))</f>
        <v>0.5</v>
      </c>
      <c r="L980" s="6">
        <f>INDEX(products!$A$1:$G$49, MATCH(orders!$D980, products!$A$1:$A$49,0), 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IF(_xlfn.XLOOKUP(C981,customers!$A$1:$A$1001,customers!$C980:$C1980,,0)=0,"",_xlfn.XLOOKUP(C981,customers!$A$1:$A$1001,customers!$C980:$C1980,,0))</f>
        <v/>
      </c>
      <c r="H981" s="2" t="str">
        <f>_xlfn.XLOOKUP(orders!C981,customers!$A$1:$A$1001,customers!$G$1:$G$1001,,0)</f>
        <v>United States</v>
      </c>
      <c r="I981" t="str">
        <f>INDEX(products!$A$1:$G$49, MATCH(orders!$D981, products!$A$1:$A$49,0), MATCH(orders!I$1,products!$A$1:$G$1,0))</f>
        <v>Rob</v>
      </c>
      <c r="J981" t="str">
        <f>INDEX(products!$A$1:$G$49, MATCH(orders!$D981, products!$A$1:$A$49,0), MATCH(orders!J$1,products!$A$1:$G$1,0))</f>
        <v>D</v>
      </c>
      <c r="K981" s="5">
        <f>INDEX(products!$A$1:$G$49, MATCH(orders!$D981, products!$A$1:$A$49,0), MATCH(orders!K$1,products!$A$1:$G$1,0))</f>
        <v>0.5</v>
      </c>
      <c r="L981" s="6">
        <f>INDEX(products!$A$1:$G$49, MATCH(orders!$D981, products!$A$1:$A$49,0), 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IF(_xlfn.XLOOKUP(C982,customers!$A$1:$A$1001,customers!$C981:$C1981,,0)=0,"",_xlfn.XLOOKUP(C982,customers!$A$1:$A$1001,customers!$C981:$C1981,,0))</f>
        <v/>
      </c>
      <c r="H982" s="2" t="str">
        <f>_xlfn.XLOOKUP(orders!C982,customers!$A$1:$A$1001,customers!$G$1:$G$1001,,0)</f>
        <v>United States</v>
      </c>
      <c r="I982" t="str">
        <f>INDEX(products!$A$1:$G$49, MATCH(orders!$D982, products!$A$1:$A$49,0), MATCH(orders!I$1,products!$A$1:$G$1,0))</f>
        <v>Exc</v>
      </c>
      <c r="J982" t="str">
        <f>INDEX(products!$A$1:$G$49, MATCH(orders!$D982, products!$A$1:$A$49,0), MATCH(orders!J$1,products!$A$1:$G$1,0))</f>
        <v>D</v>
      </c>
      <c r="K982" s="5">
        <f>INDEX(products!$A$1:$G$49, MATCH(orders!$D982, products!$A$1:$A$49,0), MATCH(orders!K$1,products!$A$1:$G$1,0))</f>
        <v>2.5</v>
      </c>
      <c r="L982" s="6">
        <f>INDEX(products!$A$1:$G$49, MATCH(orders!$D982, products!$A$1:$A$49,0), 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IF(_xlfn.XLOOKUP(C983,customers!$A$1:$A$1001,customers!$C982:$C1982,,0)=0,"",_xlfn.XLOOKUP(C983,customers!$A$1:$A$1001,customers!$C982:$C1982,,0))</f>
        <v/>
      </c>
      <c r="H983" s="2" t="str">
        <f>_xlfn.XLOOKUP(orders!C983,customers!$A$1:$A$1001,customers!$G$1:$G$1001,,0)</f>
        <v>United States</v>
      </c>
      <c r="I983" t="str">
        <f>INDEX(products!$A$1:$G$49, MATCH(orders!$D983, products!$A$1:$A$49,0), MATCH(orders!I$1,products!$A$1:$G$1,0))</f>
        <v>Exc</v>
      </c>
      <c r="J983" t="str">
        <f>INDEX(products!$A$1:$G$49, MATCH(orders!$D983, products!$A$1:$A$49,0), MATCH(orders!J$1,products!$A$1:$G$1,0))</f>
        <v>D</v>
      </c>
      <c r="K983" s="5">
        <f>INDEX(products!$A$1:$G$49, MATCH(orders!$D983, products!$A$1:$A$49,0), MATCH(orders!K$1,products!$A$1:$G$1,0))</f>
        <v>0.2</v>
      </c>
      <c r="L983" s="6">
        <f>INDEX(products!$A$1:$G$49, MATCH(orders!$D983, products!$A$1:$A$49,0), 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IF(_xlfn.XLOOKUP(C984,customers!$A$1:$A$1001,customers!$C983:$C1983,,0)=0,"",_xlfn.XLOOKUP(C984,customers!$A$1:$A$1001,customers!$C983:$C1983,,0))</f>
        <v/>
      </c>
      <c r="H984" s="2" t="str">
        <f>_xlfn.XLOOKUP(orders!C984,customers!$A$1:$A$1001,customers!$G$1:$G$1001,,0)</f>
        <v>United States</v>
      </c>
      <c r="I984" t="str">
        <f>INDEX(products!$A$1:$G$49, MATCH(orders!$D984, products!$A$1:$A$49,0), MATCH(orders!I$1,products!$A$1:$G$1,0))</f>
        <v>Rob</v>
      </c>
      <c r="J984" t="str">
        <f>INDEX(products!$A$1:$G$49, MATCH(orders!$D984, products!$A$1:$A$49,0), MATCH(orders!J$1,products!$A$1:$G$1,0))</f>
        <v>L</v>
      </c>
      <c r="K984" s="5">
        <f>INDEX(products!$A$1:$G$49, MATCH(orders!$D984, products!$A$1:$A$49,0), MATCH(orders!K$1,products!$A$1:$G$1,0))</f>
        <v>1</v>
      </c>
      <c r="L984" s="6">
        <f>INDEX(products!$A$1:$G$49, MATCH(orders!$D984, products!$A$1:$A$49,0), 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IF(_xlfn.XLOOKUP(C985,customers!$A$1:$A$1001,customers!$C984:$C1984,,0)=0,"",_xlfn.XLOOKUP(C985,customers!$A$1:$A$1001,customers!$C984:$C1984,,0))</f>
        <v/>
      </c>
      <c r="H985" s="2" t="str">
        <f>_xlfn.XLOOKUP(orders!C985,customers!$A$1:$A$1001,customers!$G$1:$G$1001,,0)</f>
        <v>United States</v>
      </c>
      <c r="I985" t="str">
        <f>INDEX(products!$A$1:$G$49, MATCH(orders!$D985, products!$A$1:$A$49,0), MATCH(orders!I$1,products!$A$1:$G$1,0))</f>
        <v>Ara</v>
      </c>
      <c r="J985" t="str">
        <f>INDEX(products!$A$1:$G$49, MATCH(orders!$D985, products!$A$1:$A$49,0), MATCH(orders!J$1,products!$A$1:$G$1,0))</f>
        <v>M</v>
      </c>
      <c r="K985" s="5">
        <f>INDEX(products!$A$1:$G$49, MATCH(orders!$D985, products!$A$1:$A$49,0), MATCH(orders!K$1,products!$A$1:$G$1,0))</f>
        <v>0.2</v>
      </c>
      <c r="L985" s="6">
        <f>INDEX(products!$A$1:$G$49, MATCH(orders!$D985, products!$A$1:$A$49,0), 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IF(_xlfn.XLOOKUP(C986,customers!$A$1:$A$1001,customers!$C985:$C1985,,0)=0,"",_xlfn.XLOOKUP(C986,customers!$A$1:$A$1001,customers!$C985:$C1985,,0))</f>
        <v/>
      </c>
      <c r="H986" s="2" t="str">
        <f>_xlfn.XLOOKUP(orders!C986,customers!$A$1:$A$1001,customers!$G$1:$G$1001,,0)</f>
        <v>Ireland</v>
      </c>
      <c r="I986" t="str">
        <f>INDEX(products!$A$1:$G$49, MATCH(orders!$D986, products!$A$1:$A$49,0), MATCH(orders!I$1,products!$A$1:$G$1,0))</f>
        <v>Exc</v>
      </c>
      <c r="J986" t="str">
        <f>INDEX(products!$A$1:$G$49, MATCH(orders!$D986, products!$A$1:$A$49,0), MATCH(orders!J$1,products!$A$1:$G$1,0))</f>
        <v>M</v>
      </c>
      <c r="K986" s="5">
        <f>INDEX(products!$A$1:$G$49, MATCH(orders!$D986, products!$A$1:$A$49,0), MATCH(orders!K$1,products!$A$1:$G$1,0))</f>
        <v>2.5</v>
      </c>
      <c r="L986" s="6">
        <f>INDEX(products!$A$1:$G$49, MATCH(orders!$D986, products!$A$1:$A$49,0), 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IF(_xlfn.XLOOKUP(C987,customers!$A$1:$A$1001,customers!$C986:$C1986,,0)=0,"",_xlfn.XLOOKUP(C987,customers!$A$1:$A$1001,customers!$C986:$C1986,,0))</f>
        <v/>
      </c>
      <c r="H987" s="2" t="str">
        <f>_xlfn.XLOOKUP(orders!C987,customers!$A$1:$A$1001,customers!$G$1:$G$1001,,0)</f>
        <v>United States</v>
      </c>
      <c r="I987" t="str">
        <f>INDEX(products!$A$1:$G$49, MATCH(orders!$D987, products!$A$1:$A$49,0), MATCH(orders!I$1,products!$A$1:$G$1,0))</f>
        <v>Rob</v>
      </c>
      <c r="J987" t="str">
        <f>INDEX(products!$A$1:$G$49, MATCH(orders!$D987, products!$A$1:$A$49,0), MATCH(orders!J$1,products!$A$1:$G$1,0))</f>
        <v>L</v>
      </c>
      <c r="K987" s="5">
        <f>INDEX(products!$A$1:$G$49, MATCH(orders!$D987, products!$A$1:$A$49,0), MATCH(orders!K$1,products!$A$1:$G$1,0))</f>
        <v>1</v>
      </c>
      <c r="L987" s="6">
        <f>INDEX(products!$A$1:$G$49, MATCH(orders!$D987, products!$A$1:$A$49,0), 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IF(_xlfn.XLOOKUP(C988,customers!$A$1:$A$1001,customers!$C987:$C1987,,0)=0,"",_xlfn.XLOOKUP(C988,customers!$A$1:$A$1001,customers!$C987:$C1987,,0))</f>
        <v/>
      </c>
      <c r="H988" s="2" t="str">
        <f>_xlfn.XLOOKUP(orders!C988,customers!$A$1:$A$1001,customers!$G$1:$G$1001,,0)</f>
        <v>United States</v>
      </c>
      <c r="I988" t="str">
        <f>INDEX(products!$A$1:$G$49, MATCH(orders!$D988, products!$A$1:$A$49,0), MATCH(orders!I$1,products!$A$1:$G$1,0))</f>
        <v>Lib</v>
      </c>
      <c r="J988" t="str">
        <f>INDEX(products!$A$1:$G$49, MATCH(orders!$D988, products!$A$1:$A$49,0), MATCH(orders!J$1,products!$A$1:$G$1,0))</f>
        <v>M</v>
      </c>
      <c r="K988" s="5">
        <f>INDEX(products!$A$1:$G$49, MATCH(orders!$D988, products!$A$1:$A$49,0), MATCH(orders!K$1,products!$A$1:$G$1,0))</f>
        <v>2.5</v>
      </c>
      <c r="L988" s="6">
        <f>INDEX(products!$A$1:$G$49, MATCH(orders!$D988, products!$A$1:$A$49,0), 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IF(_xlfn.XLOOKUP(C989,customers!$A$1:$A$1001,customers!$C988:$C1988,,0)=0,"",_xlfn.XLOOKUP(C989,customers!$A$1:$A$1001,customers!$C988:$C1988,,0))</f>
        <v/>
      </c>
      <c r="H989" s="2" t="str">
        <f>_xlfn.XLOOKUP(orders!C989,customers!$A$1:$A$1001,customers!$G$1:$G$1001,,0)</f>
        <v>United Kingdom</v>
      </c>
      <c r="I989" t="str">
        <f>INDEX(products!$A$1:$G$49, MATCH(orders!$D989, products!$A$1:$A$49,0), MATCH(orders!I$1,products!$A$1:$G$1,0))</f>
        <v>Ara</v>
      </c>
      <c r="J989" t="str">
        <f>INDEX(products!$A$1:$G$49, MATCH(orders!$D989, products!$A$1:$A$49,0), MATCH(orders!J$1,products!$A$1:$G$1,0))</f>
        <v>D</v>
      </c>
      <c r="K989" s="5">
        <f>INDEX(products!$A$1:$G$49, MATCH(orders!$D989, products!$A$1:$A$49,0), MATCH(orders!K$1,products!$A$1:$G$1,0))</f>
        <v>0.5</v>
      </c>
      <c r="L989" s="6">
        <f>INDEX(products!$A$1:$G$49, MATCH(orders!$D989, products!$A$1:$A$49,0), 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IF(_xlfn.XLOOKUP(C990,customers!$A$1:$A$1001,customers!$C989:$C1989,,0)=0,"",_xlfn.XLOOKUP(C990,customers!$A$1:$A$1001,customers!$C989:$C1989,,0))</f>
        <v/>
      </c>
      <c r="H990" s="2" t="str">
        <f>_xlfn.XLOOKUP(orders!C990,customers!$A$1:$A$1001,customers!$G$1:$G$1001,,0)</f>
        <v>United Kingdom</v>
      </c>
      <c r="I990" t="str">
        <f>INDEX(products!$A$1:$G$49, MATCH(orders!$D990, products!$A$1:$A$49,0), MATCH(orders!I$1,products!$A$1:$G$1,0))</f>
        <v>Rob</v>
      </c>
      <c r="J990" t="str">
        <f>INDEX(products!$A$1:$G$49, MATCH(orders!$D990, products!$A$1:$A$49,0), MATCH(orders!J$1,products!$A$1:$G$1,0))</f>
        <v>M</v>
      </c>
      <c r="K990" s="5">
        <f>INDEX(products!$A$1:$G$49, MATCH(orders!$D990, products!$A$1:$A$49,0), MATCH(orders!K$1,products!$A$1:$G$1,0))</f>
        <v>1</v>
      </c>
      <c r="L990" s="6">
        <f>INDEX(products!$A$1:$G$49, MATCH(orders!$D990, products!$A$1:$A$49,0), 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IF(_xlfn.XLOOKUP(C991,customers!$A$1:$A$1001,customers!$C990:$C1990,,0)=0,"",_xlfn.XLOOKUP(C991,customers!$A$1:$A$1001,customers!$C990:$C1990,,0))</f>
        <v/>
      </c>
      <c r="H991" s="2" t="str">
        <f>_xlfn.XLOOKUP(orders!C991,customers!$A$1:$A$1001,customers!$G$1:$G$1001,,0)</f>
        <v>United States</v>
      </c>
      <c r="I991" t="str">
        <f>INDEX(products!$A$1:$G$49, MATCH(orders!$D991, products!$A$1:$A$49,0), MATCH(orders!I$1,products!$A$1:$G$1,0))</f>
        <v>Ara</v>
      </c>
      <c r="J991" t="str">
        <f>INDEX(products!$A$1:$G$49, MATCH(orders!$D991, products!$A$1:$A$49,0), MATCH(orders!J$1,products!$A$1:$G$1,0))</f>
        <v>M</v>
      </c>
      <c r="K991" s="5">
        <f>INDEX(products!$A$1:$G$49, MATCH(orders!$D991, products!$A$1:$A$49,0), MATCH(orders!K$1,products!$A$1:$G$1,0))</f>
        <v>2.5</v>
      </c>
      <c r="L991" s="6">
        <f>INDEX(products!$A$1:$G$49, MATCH(orders!$D991, products!$A$1:$A$49,0), 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IF(_xlfn.XLOOKUP(C992,customers!$A$1:$A$1001,customers!$C991:$C1991,,0)=0,"",_xlfn.XLOOKUP(C992,customers!$A$1:$A$1001,customers!$C991:$C1991,,0))</f>
        <v/>
      </c>
      <c r="H992" s="2" t="str">
        <f>_xlfn.XLOOKUP(orders!C992,customers!$A$1:$A$1001,customers!$G$1:$G$1001,,0)</f>
        <v>United States</v>
      </c>
      <c r="I992" t="str">
        <f>INDEX(products!$A$1:$G$49, MATCH(orders!$D992, products!$A$1:$A$49,0), MATCH(orders!I$1,products!$A$1:$G$1,0))</f>
        <v>Exc</v>
      </c>
      <c r="J992" t="str">
        <f>INDEX(products!$A$1:$G$49, MATCH(orders!$D992, products!$A$1:$A$49,0), MATCH(orders!J$1,products!$A$1:$G$1,0))</f>
        <v>D</v>
      </c>
      <c r="K992" s="5">
        <f>INDEX(products!$A$1:$G$49, MATCH(orders!$D992, products!$A$1:$A$49,0), MATCH(orders!K$1,products!$A$1:$G$1,0))</f>
        <v>0.2</v>
      </c>
      <c r="L992" s="6">
        <f>INDEX(products!$A$1:$G$49, MATCH(orders!$D992, products!$A$1:$A$49,0), 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IF(_xlfn.XLOOKUP(C993,customers!$A$1:$A$1001,customers!$C992:$C1992,,0)=0,"",_xlfn.XLOOKUP(C993,customers!$A$1:$A$1001,customers!$C992:$C1992,,0))</f>
        <v/>
      </c>
      <c r="H993" s="2" t="str">
        <f>_xlfn.XLOOKUP(orders!C993,customers!$A$1:$A$1001,customers!$G$1:$G$1001,,0)</f>
        <v>United States</v>
      </c>
      <c r="I993" t="str">
        <f>INDEX(products!$A$1:$G$49, MATCH(orders!$D993, products!$A$1:$A$49,0), MATCH(orders!I$1,products!$A$1:$G$1,0))</f>
        <v>Lib</v>
      </c>
      <c r="J993" t="str">
        <f>INDEX(products!$A$1:$G$49, MATCH(orders!$D993, products!$A$1:$A$49,0), MATCH(orders!J$1,products!$A$1:$G$1,0))</f>
        <v>D</v>
      </c>
      <c r="K993" s="5">
        <f>INDEX(products!$A$1:$G$49, MATCH(orders!$D993, products!$A$1:$A$49,0), MATCH(orders!K$1,products!$A$1:$G$1,0))</f>
        <v>0.5</v>
      </c>
      <c r="L993" s="6">
        <f>INDEX(products!$A$1:$G$49, MATCH(orders!$D993, products!$A$1:$A$49,0), 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IF(_xlfn.XLOOKUP(C994,customers!$A$1:$A$1001,customers!$C993:$C1993,,0)=0,"",_xlfn.XLOOKUP(C994,customers!$A$1:$A$1001,customers!$C993:$C1993,,0))</f>
        <v/>
      </c>
      <c r="H994" s="2" t="str">
        <f>_xlfn.XLOOKUP(orders!C994,customers!$A$1:$A$1001,customers!$G$1:$G$1001,,0)</f>
        <v>Ireland</v>
      </c>
      <c r="I994" t="str">
        <f>INDEX(products!$A$1:$G$49, MATCH(orders!$D994, products!$A$1:$A$49,0), MATCH(orders!I$1,products!$A$1:$G$1,0))</f>
        <v>Lib</v>
      </c>
      <c r="J994" t="str">
        <f>INDEX(products!$A$1:$G$49, MATCH(orders!$D994, products!$A$1:$A$49,0), MATCH(orders!J$1,products!$A$1:$G$1,0))</f>
        <v>L</v>
      </c>
      <c r="K994" s="5">
        <f>INDEX(products!$A$1:$G$49, MATCH(orders!$D994, products!$A$1:$A$49,0), MATCH(orders!K$1,products!$A$1:$G$1,0))</f>
        <v>2.5</v>
      </c>
      <c r="L994" s="6">
        <f>INDEX(products!$A$1:$G$49, MATCH(orders!$D994, products!$A$1:$A$49,0), 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IF(_xlfn.XLOOKUP(C995,customers!$A$1:$A$1001,customers!$C994:$C1994,,0)=0,"",_xlfn.XLOOKUP(C995,customers!$A$1:$A$1001,customers!$C994:$C1994,,0))</f>
        <v/>
      </c>
      <c r="H995" s="2" t="str">
        <f>_xlfn.XLOOKUP(orders!C995,customers!$A$1:$A$1001,customers!$G$1:$G$1001,,0)</f>
        <v>United States</v>
      </c>
      <c r="I995" t="str">
        <f>INDEX(products!$A$1:$G$49, MATCH(orders!$D995, products!$A$1:$A$49,0), MATCH(orders!I$1,products!$A$1:$G$1,0))</f>
        <v>Ara</v>
      </c>
      <c r="J995" t="str">
        <f>INDEX(products!$A$1:$G$49, MATCH(orders!$D995, products!$A$1:$A$49,0), MATCH(orders!J$1,products!$A$1:$G$1,0))</f>
        <v>L</v>
      </c>
      <c r="K995" s="5">
        <f>INDEX(products!$A$1:$G$49, MATCH(orders!$D995, products!$A$1:$A$49,0), MATCH(orders!K$1,products!$A$1:$G$1,0))</f>
        <v>1</v>
      </c>
      <c r="L995" s="6">
        <f>INDEX(products!$A$1:$G$49, MATCH(orders!$D995, products!$A$1:$A$49,0), 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IF(_xlfn.XLOOKUP(C996,customers!$A$1:$A$1001,customers!$C995:$C1995,,0)=0,"",_xlfn.XLOOKUP(C996,customers!$A$1:$A$1001,customers!$C995:$C1995,,0))</f>
        <v/>
      </c>
      <c r="H996" s="2" t="str">
        <f>_xlfn.XLOOKUP(orders!C996,customers!$A$1:$A$1001,customers!$G$1:$G$1001,,0)</f>
        <v>Ireland</v>
      </c>
      <c r="I996" t="str">
        <f>INDEX(products!$A$1:$G$49, MATCH(orders!$D996, products!$A$1:$A$49,0), MATCH(orders!I$1,products!$A$1:$G$1,0))</f>
        <v>Ara</v>
      </c>
      <c r="J996" t="str">
        <f>INDEX(products!$A$1:$G$49, MATCH(orders!$D996, products!$A$1:$A$49,0), MATCH(orders!J$1,products!$A$1:$G$1,0))</f>
        <v>D</v>
      </c>
      <c r="K996" s="5">
        <f>INDEX(products!$A$1:$G$49, MATCH(orders!$D996, products!$A$1:$A$49,0), MATCH(orders!K$1,products!$A$1:$G$1,0))</f>
        <v>0.2</v>
      </c>
      <c r="L996" s="6">
        <f>INDEX(products!$A$1:$G$49, MATCH(orders!$D996, products!$A$1:$A$49,0), 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IF(_xlfn.XLOOKUP(C997,customers!$A$1:$A$1001,customers!$C996:$C1996,,0)=0,"",_xlfn.XLOOKUP(C997,customers!$A$1:$A$1001,customers!$C996:$C1996,,0))</f>
        <v/>
      </c>
      <c r="H997" s="2" t="str">
        <f>_xlfn.XLOOKUP(orders!C997,customers!$A$1:$A$1001,customers!$G$1:$G$1001,,0)</f>
        <v>United States</v>
      </c>
      <c r="I997" t="str">
        <f>INDEX(products!$A$1:$G$49, MATCH(orders!$D997, products!$A$1:$A$49,0), MATCH(orders!I$1,products!$A$1:$G$1,0))</f>
        <v>Rob</v>
      </c>
      <c r="J997" t="str">
        <f>INDEX(products!$A$1:$G$49, MATCH(orders!$D997, products!$A$1:$A$49,0), MATCH(orders!J$1,products!$A$1:$G$1,0))</f>
        <v>L</v>
      </c>
      <c r="K997" s="5">
        <f>INDEX(products!$A$1:$G$49, MATCH(orders!$D997, products!$A$1:$A$49,0), MATCH(orders!K$1,products!$A$1:$G$1,0))</f>
        <v>2.5</v>
      </c>
      <c r="L997" s="6">
        <f>INDEX(products!$A$1:$G$49, MATCH(orders!$D997, products!$A$1:$A$49,0), 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IF(_xlfn.XLOOKUP(C998,customers!$A$1:$A$1001,customers!$C997:$C1997,,0)=0,"",_xlfn.XLOOKUP(C998,customers!$A$1:$A$1001,customers!$C997:$C1997,,0))</f>
        <v/>
      </c>
      <c r="H998" s="2" t="str">
        <f>_xlfn.XLOOKUP(orders!C998,customers!$A$1:$A$1001,customers!$G$1:$G$1001,,0)</f>
        <v>United States</v>
      </c>
      <c r="I998" t="str">
        <f>INDEX(products!$A$1:$G$49, MATCH(orders!$D998, products!$A$1:$A$49,0), MATCH(orders!I$1,products!$A$1:$G$1,0))</f>
        <v>Rob</v>
      </c>
      <c r="J998" t="str">
        <f>INDEX(products!$A$1:$G$49, MATCH(orders!$D998, products!$A$1:$A$49,0), MATCH(orders!J$1,products!$A$1:$G$1,0))</f>
        <v>M</v>
      </c>
      <c r="K998" s="5">
        <f>INDEX(products!$A$1:$G$49, MATCH(orders!$D998, products!$A$1:$A$49,0), MATCH(orders!K$1,products!$A$1:$G$1,0))</f>
        <v>0.5</v>
      </c>
      <c r="L998" s="6">
        <f>INDEX(products!$A$1:$G$49, MATCH(orders!$D998, products!$A$1:$A$49,0), 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IF(_xlfn.XLOOKUP(C999,customers!$A$1:$A$1001,customers!$C998:$C1998,,0)=0,"",_xlfn.XLOOKUP(C999,customers!$A$1:$A$1001,customers!$C998:$C1998,,0))</f>
        <v/>
      </c>
      <c r="H999" s="2" t="str">
        <f>_xlfn.XLOOKUP(orders!C999,customers!$A$1:$A$1001,customers!$G$1:$G$1001,,0)</f>
        <v>United States</v>
      </c>
      <c r="I999" t="str">
        <f>INDEX(products!$A$1:$G$49, MATCH(orders!$D999, products!$A$1:$A$49,0), MATCH(orders!I$1,products!$A$1:$G$1,0))</f>
        <v>Ara</v>
      </c>
      <c r="J999" t="str">
        <f>INDEX(products!$A$1:$G$49, MATCH(orders!$D999, products!$A$1:$A$49,0), MATCH(orders!J$1,products!$A$1:$G$1,0))</f>
        <v>M</v>
      </c>
      <c r="K999" s="5">
        <f>INDEX(products!$A$1:$G$49, MATCH(orders!$D999, products!$A$1:$A$49,0), MATCH(orders!K$1,products!$A$1:$G$1,0))</f>
        <v>0.5</v>
      </c>
      <c r="L999" s="6">
        <f>INDEX(products!$A$1:$G$49, MATCH(orders!$D999, products!$A$1:$A$49,0), 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IF(_xlfn.XLOOKUP(C1000,customers!$A$1:$A$1001,customers!$C999:$C1999,,0)=0,"",_xlfn.XLOOKUP(C1000,customers!$A$1:$A$1001,customers!$C999:$C1999,,0))</f>
        <v/>
      </c>
      <c r="H1000" s="2" t="str">
        <f>_xlfn.XLOOKUP(orders!C1000,customers!$A$1:$A$1001,customers!$G$1:$G$1001,,0)</f>
        <v>United States</v>
      </c>
      <c r="I1000" t="str">
        <f>INDEX(products!$A$1:$G$49, MATCH(orders!$D1000, products!$A$1:$A$49,0), MATCH(orders!I$1,products!$A$1:$G$1,0))</f>
        <v>Ara</v>
      </c>
      <c r="J1000" t="str">
        <f>INDEX(products!$A$1:$G$49, MATCH(orders!$D1000, products!$A$1:$A$49,0), MATCH(orders!J$1,products!$A$1:$G$1,0))</f>
        <v>D</v>
      </c>
      <c r="K1000" s="5">
        <f>INDEX(products!$A$1:$G$49, MATCH(orders!$D1000, products!$A$1:$A$49,0), MATCH(orders!K$1,products!$A$1:$G$1,0))</f>
        <v>1</v>
      </c>
      <c r="L1000" s="6">
        <f>INDEX(products!$A$1:$G$49, MATCH(orders!$D1000, products!$A$1:$A$49,0), 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IF(_xlfn.XLOOKUP(C1001,customers!$A$1:$A$1001,customers!$C1000:$C2000,,0)=0,"",_xlfn.XLOOKUP(C1001,customers!$A$1:$A$1001,customers!$C1000:$C2000,,0))</f>
        <v/>
      </c>
      <c r="H1001" s="2" t="str">
        <f>_xlfn.XLOOKUP(orders!C1001,customers!$A$1:$A$1001,customers!$G$1:$G$1001,,0)</f>
        <v>United Kingdom</v>
      </c>
      <c r="I1001" t="str">
        <f>INDEX(products!$A$1:$G$49, MATCH(orders!$D1001, products!$A$1:$A$49,0), MATCH(orders!I$1,products!$A$1:$G$1,0))</f>
        <v>Exc</v>
      </c>
      <c r="J1001" t="str">
        <f>INDEX(products!$A$1:$G$49, MATCH(orders!$D1001, products!$A$1:$A$49,0), MATCH(orders!J$1,products!$A$1:$G$1,0))</f>
        <v>M</v>
      </c>
      <c r="K1001" s="5">
        <f>INDEX(products!$A$1:$G$49, MATCH(orders!$D1001, products!$A$1:$A$49,0), MATCH(orders!K$1,products!$A$1:$G$1,0))</f>
        <v>0.2</v>
      </c>
      <c r="L1001" s="6">
        <f>INDEX(products!$A$1:$G$49, MATCH(orders!$D1001, products!$A$1:$A$49,0), 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Saad Ahmed</cp:lastModifiedBy>
  <cp:revision/>
  <dcterms:created xsi:type="dcterms:W3CDTF">2022-11-26T09:51:45Z</dcterms:created>
  <dcterms:modified xsi:type="dcterms:W3CDTF">2025-03-21T06:58:57Z</dcterms:modified>
  <cp:category/>
  <cp:contentStatus/>
</cp:coreProperties>
</file>