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oogle Drive\microtubule dynamics and cut7\20-15 screens and tests\"/>
    </mc:Choice>
  </mc:AlternateContent>
  <bookViews>
    <workbookView xWindow="0" yWindow="0" windowWidth="14376" windowHeight="7896" activeTab="1"/>
  </bookViews>
  <sheets>
    <sheet name="Monopoles" sheetId="1" r:id="rId1"/>
    <sheet name="Bipol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2" l="1"/>
  <c r="F207" i="2"/>
  <c r="E207" i="2"/>
  <c r="D207" i="2"/>
  <c r="C207" i="2"/>
  <c r="G207" i="2" l="1"/>
  <c r="G122" i="2"/>
  <c r="E148" i="1" l="1"/>
  <c r="H148" i="1"/>
  <c r="B148" i="1"/>
  <c r="E115" i="1" l="1"/>
  <c r="E89" i="1"/>
  <c r="B115" i="1" l="1"/>
  <c r="B34" i="1"/>
  <c r="F171" i="2" l="1"/>
  <c r="E171" i="2"/>
  <c r="D171" i="2"/>
  <c r="C171" i="2"/>
  <c r="F82" i="2" l="1"/>
  <c r="E122" i="2"/>
  <c r="D122" i="2"/>
  <c r="C122" i="2"/>
  <c r="F122" i="2"/>
  <c r="F65" i="2" l="1"/>
  <c r="E65" i="2"/>
  <c r="D65" i="2"/>
  <c r="C65" i="2"/>
  <c r="E34" i="1" l="1"/>
  <c r="B77" i="1" l="1"/>
  <c r="E77" i="1"/>
  <c r="E19" i="1" l="1"/>
  <c r="B19" i="1"/>
</calcChain>
</file>

<file path=xl/sharedStrings.xml><?xml version="1.0" encoding="utf-8"?>
<sst xmlns="http://schemas.openxmlformats.org/spreadsheetml/2006/main" count="773" uniqueCount="279">
  <si>
    <t>Cut7-22</t>
  </si>
  <si>
    <t>folders</t>
  </si>
  <si>
    <t># of spindles</t>
  </si>
  <si>
    <t>_001</t>
  </si>
  <si>
    <t>_002</t>
  </si>
  <si>
    <t>50Gq1 150Rq15</t>
  </si>
  <si>
    <t>timepoints</t>
  </si>
  <si>
    <t>_003</t>
  </si>
  <si>
    <t>lasers</t>
  </si>
  <si>
    <t>_005</t>
  </si>
  <si>
    <t>_004</t>
  </si>
  <si>
    <t>Cell at 0.85,0.55 has + end directed movements, but is hard to align)</t>
  </si>
  <si>
    <t>Cell in lower left is only monopolar for 1st half of movie, then goes bipolar</t>
  </si>
  <si>
    <t>_006</t>
  </si>
  <si>
    <t>(1; Cell A 0.7,0.9)</t>
  </si>
  <si>
    <t>(1; Cell A 0.4,0.25)</t>
  </si>
  <si>
    <t>_007</t>
  </si>
  <si>
    <t>notes</t>
  </si>
  <si>
    <t>only cells on top remain stuck</t>
  </si>
  <si>
    <t>_009</t>
  </si>
  <si>
    <t>(1; Cell A 0.75,0.75)</t>
  </si>
  <si>
    <t>kyographs made (x, then y coordinates)</t>
  </si>
  <si>
    <t>_010</t>
  </si>
  <si>
    <t>monopole turns weird halfway through movie</t>
  </si>
  <si>
    <t>_011</t>
  </si>
  <si>
    <t>(1; Cell A 0.35,0.4)</t>
  </si>
  <si>
    <t>_012</t>
  </si>
  <si>
    <t>(1; Cell A 0.3,0.5)                                 (2; Cell B 0.75, 0.5)                            (3, Cell C 0.5, 0.8)</t>
  </si>
  <si>
    <t>_013</t>
  </si>
  <si>
    <t>there are more monopoles, but they turns weird soon after imaging</t>
  </si>
  <si>
    <t>(1; Cell A 0.6,0.3)</t>
  </si>
  <si>
    <t>_014</t>
  </si>
  <si>
    <t>(1; Cell A 0.85,0.4)</t>
  </si>
  <si>
    <t>cell A just has a small plus end directed movement at the very end</t>
  </si>
  <si>
    <t>(1; Cell A 0.15, 0.5)</t>
  </si>
  <si>
    <t>sum=</t>
  </si>
  <si>
    <t>Total good monopoles= 49</t>
  </si>
  <si>
    <t>_B005</t>
  </si>
  <si>
    <t>Cut11-7\19-06-12&amp;20 (Cut7-3GFP and  mCh-mts, timeseries for modeling data)</t>
  </si>
  <si>
    <t>_C005</t>
  </si>
  <si>
    <t>15FRAP; 300 G</t>
  </si>
  <si>
    <t>monopolar arm photoactivated</t>
  </si>
  <si>
    <t>monopolar pole photoactivated</t>
  </si>
  <si>
    <t>monopolar arm photoactivated (no good)</t>
  </si>
  <si>
    <t>_D005</t>
  </si>
  <si>
    <t>_E005</t>
  </si>
  <si>
    <t>monopolar pole photoactivated (movement)</t>
  </si>
  <si>
    <t>_F005</t>
  </si>
  <si>
    <t>_G005</t>
  </si>
  <si>
    <t>_H005</t>
  </si>
  <si>
    <t>_I005</t>
  </si>
  <si>
    <t>_J005</t>
  </si>
  <si>
    <t>_K005</t>
  </si>
  <si>
    <t>monopolar pole and arm photoactivated (likely was bipolar)</t>
  </si>
  <si>
    <t>_L005</t>
  </si>
  <si>
    <t>_M005</t>
  </si>
  <si>
    <t>monopolar pole and arm photoactivated (movement)</t>
  </si>
  <si>
    <t>15FRAP; 100 G</t>
  </si>
  <si>
    <t>_N005</t>
  </si>
  <si>
    <t>_O005</t>
  </si>
  <si>
    <t>_P005</t>
  </si>
  <si>
    <t>_Q005</t>
  </si>
  <si>
    <t>Total MIP images= 3,240</t>
  </si>
  <si>
    <t>1 (bipolar?)</t>
  </si>
  <si>
    <t>monopolar arm photoactivated(movement)</t>
  </si>
  <si>
    <t>PA-GFP\19-06-05 (cut7 PA-GFP, cut11-7, with mCh MTs)</t>
  </si>
  <si>
    <t>_R005</t>
  </si>
  <si>
    <t>_S005</t>
  </si>
  <si>
    <t>monopolar pole photoactivated (slight movement)</t>
  </si>
  <si>
    <t>_T005</t>
  </si>
  <si>
    <t>_U005</t>
  </si>
  <si>
    <t>_V005</t>
  </si>
  <si>
    <t>_W005</t>
  </si>
  <si>
    <t>_X005</t>
  </si>
  <si>
    <t>_Y005</t>
  </si>
  <si>
    <t>_Z005</t>
  </si>
  <si>
    <t>_AA005</t>
  </si>
  <si>
    <t>monopolar pole photoactivated (too short, skipped)</t>
  </si>
  <si>
    <t>_BB005</t>
  </si>
  <si>
    <t>_CC005</t>
  </si>
  <si>
    <t>_EE005</t>
  </si>
  <si>
    <t>_FF005</t>
  </si>
  <si>
    <t>_HH005</t>
  </si>
  <si>
    <t>_II005</t>
  </si>
  <si>
    <t>lots of cool movement, but cell turned weird just before imaging</t>
  </si>
  <si>
    <t>_JJ005</t>
  </si>
  <si>
    <t>n/a</t>
  </si>
  <si>
    <t>_KK005</t>
  </si>
  <si>
    <t>_LL005</t>
  </si>
  <si>
    <t>_MM005</t>
  </si>
  <si>
    <t>variousFRAP; 100G</t>
  </si>
  <si>
    <t>Total MIP images= 2707</t>
  </si>
  <si>
    <t>Total kymograph made= 9</t>
  </si>
  <si>
    <t>Total good monopoles= 31</t>
  </si>
  <si>
    <t>cut7-22\19-08-07 (cut7-22-GFP and MTs)</t>
  </si>
  <si>
    <t>37 deg_003</t>
  </si>
  <si>
    <t>50G 100R</t>
  </si>
  <si>
    <t>Cut7-GFP Monopolar spindle data</t>
  </si>
  <si>
    <t>Cut7-GFP Bipolar spindle data</t>
  </si>
  <si>
    <t>Cut7-446</t>
  </si>
  <si>
    <t>37 deg_004</t>
  </si>
  <si>
    <t>cut7-446\19-07-31 (cut7-446-GFP and mts)</t>
  </si>
  <si>
    <t>Total kymograph made= 0</t>
  </si>
  <si>
    <t>Cut11-7 PA-GFP</t>
  </si>
  <si>
    <t>50FRAP 100G</t>
  </si>
  <si>
    <t>_016(day1)</t>
  </si>
  <si>
    <t>_032(day1)</t>
  </si>
  <si>
    <t>_036(day1)</t>
  </si>
  <si>
    <t>_008</t>
  </si>
  <si>
    <t>_008(day2)</t>
  </si>
  <si>
    <t>_034(day2)</t>
  </si>
  <si>
    <t>cut11-7\17-08-15 FRAP of cut7-3GFP #2\37 degrees</t>
  </si>
  <si>
    <t>Cut11-7 FRAP</t>
  </si>
  <si>
    <t>good minus and plus end directed movements</t>
  </si>
  <si>
    <t>Total good monopoles= 6</t>
  </si>
  <si>
    <t>Total MIP images= 884</t>
  </si>
  <si>
    <t>Total kymograph made= 7</t>
  </si>
  <si>
    <t>cells shaky, but could be aligned; no + end dir. Movements</t>
  </si>
  <si>
    <t>no + end dir movements</t>
  </si>
  <si>
    <t>cut11-7\17-08-03 (cut7-3GFP dynamics, mts)\37 degree monopolar image data</t>
  </si>
  <si>
    <t>cell A has good plus and minus end dir movements</t>
  </si>
  <si>
    <t>likely bipolar (skipped)</t>
  </si>
  <si>
    <t>Total good monopoles= 10</t>
  </si>
  <si>
    <t>Total kymographs made= 2</t>
  </si>
  <si>
    <t>Total kymographs made= 10</t>
  </si>
  <si>
    <t>Cut11-7 for Saad</t>
  </si>
  <si>
    <t xml:space="preserve">Cut11-7 early work </t>
  </si>
  <si>
    <t>Cut11-7</t>
  </si>
  <si>
    <t>early</t>
  </si>
  <si>
    <t>met</t>
  </si>
  <si>
    <t>ana</t>
  </si>
  <si>
    <t>cut11-7\17-08-15 (cut7-3GFP dynamics of bipolar spindles)</t>
  </si>
  <si>
    <t>100G</t>
  </si>
  <si>
    <t>cut11-7\17-09-07 (cut7-3GFP transitions_ int_mono_bipole at 25 deg)</t>
  </si>
  <si>
    <t>no good cells</t>
  </si>
  <si>
    <t>2 cells go out of focus partway through, didn't make kymographs</t>
  </si>
  <si>
    <t>5 transitions kymographs, 2 meta kymographs</t>
  </si>
  <si>
    <t>cut11-7\18-10-31 (Cut7-3GFP and sid4mCh transitions_int_mono_bipole at 25 deg)</t>
  </si>
  <si>
    <t>transition kymograph; two metaphase go in and out of focus a bit</t>
  </si>
  <si>
    <t>all good quality</t>
  </si>
  <si>
    <t>one transition kymograph (made with both colors)</t>
  </si>
  <si>
    <t>one transition kymograph</t>
  </si>
  <si>
    <t>cells turn weird at t15&amp; 37 respectively, no + end dir movements</t>
  </si>
  <si>
    <t>monopolar pole and arm photoactivated(movement;cell slightly weird</t>
  </si>
  <si>
    <t>200R 50G</t>
  </si>
  <si>
    <t>100R 50G</t>
  </si>
  <si>
    <t>cells a bit shaky, but still good</t>
  </si>
  <si>
    <t>good quality</t>
  </si>
  <si>
    <t>kyographs made</t>
  </si>
  <si>
    <t>cut11-7\19-02-06&amp;07&amp;14&amp;15 (Cut73GFP and cdc7mCh_transitions_int_mono_bipole_25 deg)</t>
  </si>
  <si>
    <t>_015</t>
  </si>
  <si>
    <t>some cells a bit shaky, but still good</t>
  </si>
  <si>
    <t>bad, cells moved too much</t>
  </si>
  <si>
    <t>cut11-7\19-04-17&amp;25&amp;30 (Cut7-3GFP and pkl1-mCh_transitions_int_mono_bipole_25 deg</t>
  </si>
  <si>
    <t>150R 50G</t>
  </si>
  <si>
    <t>one metaphase cell out of focus for awhile</t>
  </si>
  <si>
    <t>cells move a lot, maybe can salvage</t>
  </si>
  <si>
    <t>good quality, cells slide smoothly one direction</t>
  </si>
  <si>
    <t>Gtb1-K5A</t>
  </si>
  <si>
    <t>cut11-7\19-06-13 Cut7-3GFP transitions int-mono-bi at 25 deg</t>
  </si>
  <si>
    <t>control (no other red label) w/ good resolution of tubes&amp;cut7 during transitions</t>
  </si>
  <si>
    <t>cut11-7\19-09-25&amp;10-02 (cut7-3GFP and alp4-mcherry)</t>
  </si>
  <si>
    <t>spindle starts?</t>
  </si>
  <si>
    <t>Wild Type</t>
  </si>
  <si>
    <t>Total kymographs made= 14</t>
  </si>
  <si>
    <t xml:space="preserve">Total good transitions= 134         total good metaphase=40      </t>
  </si>
  <si>
    <t xml:space="preserve">Total good metaphase= 40     </t>
  </si>
  <si>
    <t xml:space="preserve">Total good anaphase= 30     </t>
  </si>
  <si>
    <t>Total MIP images= 9,627</t>
  </si>
  <si>
    <t>good cells decided with Meredith</t>
  </si>
  <si>
    <t>cut11-7\17-08-09 FRAP of cut7-3GFP #1</t>
  </si>
  <si>
    <t>spb bleached, but low quality</t>
  </si>
  <si>
    <t>no photobleaching, but one good cell</t>
  </si>
  <si>
    <t>cut11-7\17-08-15 FRAP of cut7-3GFP #2\25 degrees</t>
  </si>
  <si>
    <t>50FRAP 100G(50% laser power)</t>
  </si>
  <si>
    <t>spb bleached, good quality</t>
  </si>
  <si>
    <t>midzone bleached, good quality; 1 other good cell</t>
  </si>
  <si>
    <t>area just off spb bleached, good quality</t>
  </si>
  <si>
    <t>_017</t>
  </si>
  <si>
    <t>area between spb and midzone bleached, good quality</t>
  </si>
  <si>
    <t>_021</t>
  </si>
  <si>
    <t>_025</t>
  </si>
  <si>
    <t>_029</t>
  </si>
  <si>
    <t>cut11-7\17-09-14 FRAP of cut7-3GFP #3/day1 and day2</t>
  </si>
  <si>
    <t>PA-GFP\19-05-23 (cut7 PA-GFP, cut11-7,  with mCh MTs)</t>
  </si>
  <si>
    <t>_A1005</t>
  </si>
  <si>
    <t>1000FRAP 50G</t>
  </si>
  <si>
    <t>center PA, good quality</t>
  </si>
  <si>
    <t>1000FRAP 100G</t>
  </si>
  <si>
    <t>_B1005</t>
  </si>
  <si>
    <t>SPB PA, good quality</t>
  </si>
  <si>
    <t>_C1005</t>
  </si>
  <si>
    <t>1000FRAP 150G</t>
  </si>
  <si>
    <t>_D1005</t>
  </si>
  <si>
    <t>PA-GFP\19-05-08 (PA-GFP bipoles with mCh MTs)\second session</t>
  </si>
  <si>
    <t>PA-GFP\19-05-08 (PA-GFP bipoles with mCh MTs)/first session</t>
  </si>
  <si>
    <t>_A2005</t>
  </si>
  <si>
    <t>1000FRAP 200G</t>
  </si>
  <si>
    <t>_A3005</t>
  </si>
  <si>
    <t>tried to activate cytoplasmic pool, dim</t>
  </si>
  <si>
    <t>tried to activate cytoplasmic pool, nothing activated</t>
  </si>
  <si>
    <t>100FRAP 300G</t>
  </si>
  <si>
    <t>300FRAP 300G</t>
  </si>
  <si>
    <t>50FRAP 300G</t>
  </si>
  <si>
    <t>CENTER PA, good quality</t>
  </si>
  <si>
    <t>bad quality</t>
  </si>
  <si>
    <t>25FRAP 300G</t>
  </si>
  <si>
    <t>bad(late anaphase curved spindle, impossible to align)</t>
  </si>
  <si>
    <t>PA-GFP\19-05-09 (PA-GFP bipoles with mCh MTs)</t>
  </si>
  <si>
    <t>SPB PA, good quality, but won't align well</t>
  </si>
  <si>
    <t>10FRAP 300G</t>
  </si>
  <si>
    <t>good quality but hard to align</t>
  </si>
  <si>
    <t>18FRAP 300G</t>
  </si>
  <si>
    <t>12FRAP 300G</t>
  </si>
  <si>
    <t>not much movement, kymograph not made</t>
  </si>
  <si>
    <t>CENTER PA, okay quality</t>
  </si>
  <si>
    <t>W_005</t>
  </si>
  <si>
    <t>X_005</t>
  </si>
  <si>
    <t>Z_005</t>
  </si>
  <si>
    <t>Y_005</t>
  </si>
  <si>
    <t>15FRAP 300G</t>
  </si>
  <si>
    <t>Total kymographs made= 19</t>
  </si>
  <si>
    <t>Total MIP images= 1,761</t>
  </si>
  <si>
    <t xml:space="preserve">Total good metaphase= 10     </t>
  </si>
  <si>
    <t xml:space="preserve">Total good anaphase= 9     </t>
  </si>
  <si>
    <t xml:space="preserve">Total good transitions= n/a         total good metaphase=40      </t>
  </si>
  <si>
    <t xml:space="preserve">Total good metaphase= 3    </t>
  </si>
  <si>
    <t xml:space="preserve">Total good anaphase= 6     </t>
  </si>
  <si>
    <t>Total MIP images=1,401</t>
  </si>
  <si>
    <t>Total kymographs made= 5</t>
  </si>
  <si>
    <t>Cut11-7 PA GFP</t>
  </si>
  <si>
    <t>Cut7-22 @25 degrees</t>
  </si>
  <si>
    <t>2 cells transition into mitosis and stay monopolar, one breaks through</t>
  </si>
  <si>
    <t>cells shaky, 1 cell transitions into mitosis and stay monopolar</t>
  </si>
  <si>
    <t>4 cells transition into mitosis and somewhat break through the monopolar state, but it is difficult for them</t>
  </si>
  <si>
    <t>cut-446\19-07-31 (cut7-446-GFP and mts)</t>
  </si>
  <si>
    <t>Cut7-22 @25 to 37 degree transition at 1 minute</t>
  </si>
  <si>
    <t>Cut7-446 @25 to 37 degree transition at 1 minute</t>
  </si>
  <si>
    <t>all cells break through</t>
  </si>
  <si>
    <t>Cut7-446 @25 degrees</t>
  </si>
  <si>
    <t xml:space="preserve">Total good prometa= 2         total good metaphase=40      </t>
  </si>
  <si>
    <t xml:space="preserve">Total good metaphase= 12     </t>
  </si>
  <si>
    <t xml:space="preserve">Total good anaphase= 56     </t>
  </si>
  <si>
    <t xml:space="preserve">Total good prometa=26         total good metaphase=40      </t>
  </si>
  <si>
    <t>Total MIP images= 2,190</t>
  </si>
  <si>
    <t>cut7-446\19-11-08 (Cut7-446-GFP and mts at 37 deg)</t>
  </si>
  <si>
    <t>50G 150R</t>
  </si>
  <si>
    <t>Total good monopoles= 78</t>
  </si>
  <si>
    <t>total monopolar time</t>
  </si>
  <si>
    <t>total movie time(sec)</t>
  </si>
  <si>
    <t>_010(red every 10, green every 1)</t>
  </si>
  <si>
    <t>Total MIP images= 203</t>
  </si>
  <si>
    <t>Total MIP images= 1144</t>
  </si>
  <si>
    <t>Total good monopoles=34</t>
  </si>
  <si>
    <t>Total MIP images= 1028</t>
  </si>
  <si>
    <t>Total kymographs made=24</t>
  </si>
  <si>
    <t>gtb1-K5A\19-11-13(gtb1-K5A, cut11-7, cut73-GFP and MTs)</t>
  </si>
  <si>
    <t>cut7-22\19-10-30 (cut7-22-GFP and mts at 37 deg)</t>
  </si>
  <si>
    <t>poor quality</t>
  </si>
  <si>
    <t>(Skipped C,D)</t>
  </si>
  <si>
    <t>(Skipped C,E,)(note, there is also a nice kymograph of arm movements)</t>
  </si>
  <si>
    <t>(Skipped C,H, I, J)</t>
  </si>
  <si>
    <t>18-11-09 (cut7-3GFP and sid4-mCh)</t>
  </si>
  <si>
    <t>19-03-15&amp;21(Cut7-3GFP and cdc7mCh-int_mono_bipole _25 deg)</t>
  </si>
  <si>
    <t>19-03-01&amp;06&amp;07(Cut73GFP and cdc7mCh_int_mono_bipole_25 deg)</t>
  </si>
  <si>
    <t>19-03-28&amp;04-04 (cut7-3GFP and pkl1-mCh__int_mono_bipole_25 deg)</t>
  </si>
  <si>
    <r>
      <t>20R</t>
    </r>
    <r>
      <rPr>
        <sz val="8"/>
        <color theme="1"/>
        <rFont val="Calibri"/>
        <family val="2"/>
        <scheme val="minor"/>
      </rPr>
      <t>q15</t>
    </r>
    <r>
      <rPr>
        <sz val="11"/>
        <color theme="1"/>
        <rFont val="Calibri"/>
        <family val="2"/>
        <scheme val="minor"/>
      </rPr>
      <t xml:space="preserve"> 50G</t>
    </r>
  </si>
  <si>
    <t>175R 50G</t>
  </si>
  <si>
    <t xml:space="preserve">Total good prometa=46        total good metaphase=40      </t>
  </si>
  <si>
    <t xml:space="preserve">Total good metaphase= 25     </t>
  </si>
  <si>
    <t xml:space="preserve">Total good anaphase=38    </t>
  </si>
  <si>
    <t>Total MIP images= 5,353</t>
  </si>
  <si>
    <t>skipped E</t>
  </si>
  <si>
    <t>skipped</t>
  </si>
  <si>
    <t>cut7-22\19-08-07 (cut7-22-GFP and MTs various temps)</t>
  </si>
  <si>
    <t>Cut7-T1011A bipoles at 37 degrees</t>
  </si>
  <si>
    <t>Cut7 989-Tail Delete, pkl1D</t>
  </si>
  <si>
    <t>cut7-989 tail delete, pkl1D\20-01-17 cut7tailD-GFP, pkl1D, MTs</t>
  </si>
  <si>
    <t>50G100R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</si>
</sst>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3"/>
      <color rgb="FF0070C0"/>
      <name val="Calibri"/>
      <family val="2"/>
      <scheme val="minor"/>
    </font>
    <font>
      <sz val="13"/>
      <color rgb="FF0070C0"/>
      <name val="Calibri"/>
      <family val="2"/>
      <scheme val="minor"/>
    </font>
    <font>
      <b/>
      <sz val="13"/>
      <color rgb="FF0070C0"/>
      <name val="Calibri"/>
      <family val="2"/>
      <scheme val="minor"/>
    </font>
    <font>
      <i/>
      <sz val="13"/>
      <color rgb="FF0070C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i/>
      <sz val="10"/>
      <color rgb="FF0070C0"/>
      <name val="Calibri"/>
      <family val="2"/>
      <scheme val="minor"/>
    </font>
    <font>
      <b/>
      <i/>
      <sz val="13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3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3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b/>
      <sz val="11"/>
      <name val="Calibri"/>
      <family val="2"/>
      <scheme val="minor"/>
    </font>
    <font>
      <sz val="13"/>
      <name val="Calibri"/>
      <family val="2"/>
      <scheme val="minor"/>
    </font>
    <font>
      <b/>
      <sz val="9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/>
    <xf numFmtId="0" fontId="3" fillId="0" borderId="0" xfId="0" applyFont="1"/>
    <xf numFmtId="0" fontId="1" fillId="0" borderId="0" xfId="0" applyFont="1" applyAlignment="1"/>
    <xf numFmtId="0" fontId="0" fillId="0" borderId="0" xfId="0" applyAlignment="1"/>
    <xf numFmtId="0" fontId="4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0" fontId="0" fillId="0" borderId="0" xfId="0" applyFont="1"/>
    <xf numFmtId="0" fontId="8" fillId="0" borderId="0" xfId="0" applyFont="1"/>
    <xf numFmtId="0" fontId="9" fillId="0" borderId="0" xfId="0" applyFont="1" applyAlignment="1"/>
    <xf numFmtId="0" fontId="10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wrapText="1"/>
    </xf>
    <xf numFmtId="0" fontId="0" fillId="0" borderId="0" xfId="0" applyFont="1" applyAlignment="1"/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/>
    <xf numFmtId="0" fontId="24" fillId="0" borderId="0" xfId="0" applyFont="1" applyAlignment="1"/>
    <xf numFmtId="0" fontId="23" fillId="0" borderId="0" xfId="0" applyFont="1"/>
    <xf numFmtId="0" fontId="23" fillId="0" borderId="0" xfId="0" applyFont="1" applyAlignment="1"/>
    <xf numFmtId="0" fontId="23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wrapText="1"/>
    </xf>
    <xf numFmtId="3" fontId="23" fillId="0" borderId="0" xfId="0" applyNumberFormat="1" applyFont="1"/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31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23" fillId="0" borderId="0" xfId="0" applyFont="1" applyAlignment="1"/>
    <xf numFmtId="0" fontId="32" fillId="0" borderId="0" xfId="0" applyFont="1"/>
    <xf numFmtId="0" fontId="33" fillId="0" borderId="0" xfId="0" applyFont="1"/>
    <xf numFmtId="0" fontId="33" fillId="0" borderId="0" xfId="0" applyFont="1" applyAlignment="1">
      <alignment wrapText="1"/>
    </xf>
    <xf numFmtId="0" fontId="0" fillId="0" borderId="0" xfId="0" applyFont="1" applyAlignment="1"/>
    <xf numFmtId="0" fontId="24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33" fillId="0" borderId="0" xfId="0" applyFont="1" applyAlignment="1"/>
    <xf numFmtId="0" fontId="2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"/>
  <sheetViews>
    <sheetView topLeftCell="A139" zoomScaleNormal="100" workbookViewId="0">
      <selection activeCell="E132" sqref="E132"/>
    </sheetView>
  </sheetViews>
  <sheetFormatPr defaultRowHeight="14.4" x14ac:dyDescent="0.3"/>
  <cols>
    <col min="1" max="1" width="2.109375" customWidth="1"/>
    <col min="2" max="2" width="12.33203125" customWidth="1"/>
    <col min="3" max="3" width="6.88671875" customWidth="1"/>
    <col min="4" max="4" width="13.44140625" customWidth="1"/>
    <col min="5" max="5" width="11.5546875" customWidth="1"/>
    <col min="6" max="6" width="8.109375" customWidth="1"/>
    <col min="7" max="7" width="16.44140625" customWidth="1"/>
    <col min="8" max="8" width="20.44140625" style="3" customWidth="1"/>
    <col min="9" max="19" width="9.109375" style="33"/>
  </cols>
  <sheetData>
    <row r="1" spans="1:19" s="16" customFormat="1" ht="21" x14ac:dyDescent="0.4">
      <c r="A1" s="15" t="s">
        <v>97</v>
      </c>
      <c r="H1" s="17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s="4" customFormat="1" ht="24.6" x14ac:dyDescent="0.3">
      <c r="B2" s="4" t="s">
        <v>2</v>
      </c>
      <c r="C2" s="4" t="s">
        <v>1</v>
      </c>
      <c r="D2" s="4" t="s">
        <v>8</v>
      </c>
      <c r="E2" s="4" t="s">
        <v>6</v>
      </c>
      <c r="F2" s="4" t="s">
        <v>249</v>
      </c>
      <c r="G2" s="4" t="s">
        <v>248</v>
      </c>
      <c r="H2" s="5" t="s">
        <v>21</v>
      </c>
      <c r="I2" s="33" t="s">
        <v>17</v>
      </c>
      <c r="J2" s="33"/>
      <c r="K2" s="33"/>
      <c r="L2" s="33"/>
      <c r="M2" s="33"/>
      <c r="N2" s="33"/>
      <c r="O2" s="33"/>
      <c r="P2" s="33"/>
      <c r="Q2" s="33"/>
      <c r="R2" s="33"/>
      <c r="S2" s="33"/>
    </row>
    <row r="3" spans="1:19" s="26" customFormat="1" ht="17.399999999999999" x14ac:dyDescent="0.35">
      <c r="A3" s="22" t="s">
        <v>125</v>
      </c>
      <c r="H3" s="27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</row>
    <row r="4" spans="1:19" s="11" customFormat="1" x14ac:dyDescent="0.3">
      <c r="C4" s="11" t="s">
        <v>38</v>
      </c>
      <c r="H4" s="13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3">
      <c r="B5">
        <v>2</v>
      </c>
      <c r="C5" t="s">
        <v>3</v>
      </c>
      <c r="D5" s="8" t="s">
        <v>5</v>
      </c>
      <c r="E5">
        <v>376</v>
      </c>
      <c r="F5">
        <v>599.16</v>
      </c>
      <c r="H5" s="6"/>
    </row>
    <row r="6" spans="1:19" x14ac:dyDescent="0.3">
      <c r="B6">
        <v>2</v>
      </c>
      <c r="C6" t="s">
        <v>4</v>
      </c>
      <c r="D6" s="8" t="s">
        <v>5</v>
      </c>
      <c r="E6">
        <v>335</v>
      </c>
      <c r="F6">
        <v>599.96</v>
      </c>
      <c r="H6" s="6"/>
    </row>
    <row r="7" spans="1:19" x14ac:dyDescent="0.3">
      <c r="B7">
        <v>8</v>
      </c>
      <c r="C7" t="s">
        <v>7</v>
      </c>
      <c r="D7" s="8" t="s">
        <v>5</v>
      </c>
      <c r="E7">
        <v>337</v>
      </c>
      <c r="F7">
        <v>599.98</v>
      </c>
      <c r="H7" s="6" t="s">
        <v>15</v>
      </c>
    </row>
    <row r="8" spans="1:19" ht="31.8" x14ac:dyDescent="0.3">
      <c r="B8">
        <v>9</v>
      </c>
      <c r="C8" t="s">
        <v>10</v>
      </c>
      <c r="D8" s="8" t="s">
        <v>5</v>
      </c>
      <c r="E8">
        <v>329</v>
      </c>
      <c r="F8">
        <v>600.14</v>
      </c>
      <c r="H8" s="6" t="s">
        <v>11</v>
      </c>
    </row>
    <row r="9" spans="1:19" ht="31.8" x14ac:dyDescent="0.3">
      <c r="B9">
        <v>5</v>
      </c>
      <c r="C9" t="s">
        <v>9</v>
      </c>
      <c r="D9" s="8" t="s">
        <v>5</v>
      </c>
      <c r="E9">
        <v>333</v>
      </c>
      <c r="F9">
        <v>601.28</v>
      </c>
      <c r="H9" s="6" t="s">
        <v>12</v>
      </c>
    </row>
    <row r="10" spans="1:19" x14ac:dyDescent="0.3">
      <c r="B10">
        <v>5</v>
      </c>
      <c r="C10" t="s">
        <v>13</v>
      </c>
      <c r="D10" s="8" t="s">
        <v>5</v>
      </c>
      <c r="E10">
        <v>361</v>
      </c>
      <c r="F10">
        <v>596.80999999999995</v>
      </c>
      <c r="H10" s="6" t="s">
        <v>34</v>
      </c>
      <c r="I10" s="33" t="s">
        <v>33</v>
      </c>
    </row>
    <row r="11" spans="1:19" x14ac:dyDescent="0.3">
      <c r="B11">
        <v>2</v>
      </c>
      <c r="C11" t="s">
        <v>16</v>
      </c>
      <c r="D11" s="8" t="s">
        <v>5</v>
      </c>
      <c r="E11">
        <v>376</v>
      </c>
      <c r="F11">
        <v>598.14</v>
      </c>
      <c r="H11" s="6" t="s">
        <v>14</v>
      </c>
      <c r="I11" s="33" t="s">
        <v>18</v>
      </c>
    </row>
    <row r="12" spans="1:19" x14ac:dyDescent="0.3">
      <c r="B12">
        <v>2</v>
      </c>
      <c r="C12" t="s">
        <v>19</v>
      </c>
      <c r="D12" s="8" t="s">
        <v>5</v>
      </c>
      <c r="E12">
        <v>166</v>
      </c>
      <c r="F12">
        <v>655.20000000000005</v>
      </c>
      <c r="H12" s="6" t="s">
        <v>20</v>
      </c>
    </row>
    <row r="13" spans="1:19" x14ac:dyDescent="0.3">
      <c r="B13">
        <v>1</v>
      </c>
      <c r="C13" t="s">
        <v>22</v>
      </c>
      <c r="D13" s="8" t="s">
        <v>5</v>
      </c>
      <c r="E13">
        <v>150</v>
      </c>
      <c r="F13">
        <v>600.82000000000005</v>
      </c>
      <c r="H13" s="6"/>
      <c r="I13" s="33" t="s">
        <v>23</v>
      </c>
    </row>
    <row r="14" spans="1:19" x14ac:dyDescent="0.3">
      <c r="B14">
        <v>4</v>
      </c>
      <c r="C14" t="s">
        <v>24</v>
      </c>
      <c r="D14" s="8" t="s">
        <v>5</v>
      </c>
      <c r="E14">
        <v>168</v>
      </c>
      <c r="F14">
        <v>679.29</v>
      </c>
      <c r="H14" s="6" t="s">
        <v>25</v>
      </c>
    </row>
    <row r="15" spans="1:19" ht="31.8" x14ac:dyDescent="0.3">
      <c r="B15">
        <v>4</v>
      </c>
      <c r="C15" t="s">
        <v>26</v>
      </c>
      <c r="D15" s="8" t="s">
        <v>5</v>
      </c>
      <c r="E15">
        <v>155</v>
      </c>
      <c r="F15">
        <v>601.01</v>
      </c>
      <c r="H15" s="6" t="s">
        <v>27</v>
      </c>
    </row>
    <row r="16" spans="1:19" x14ac:dyDescent="0.3">
      <c r="B16">
        <v>2</v>
      </c>
      <c r="C16" t="s">
        <v>28</v>
      </c>
      <c r="D16" s="8" t="s">
        <v>5</v>
      </c>
      <c r="E16">
        <v>154</v>
      </c>
      <c r="F16">
        <v>601.88</v>
      </c>
      <c r="H16" s="6" t="s">
        <v>30</v>
      </c>
      <c r="I16" s="33" t="s">
        <v>29</v>
      </c>
    </row>
    <row r="17" spans="1:19" x14ac:dyDescent="0.3">
      <c r="D17" s="8"/>
      <c r="H17" s="6"/>
    </row>
    <row r="18" spans="1:19" x14ac:dyDescent="0.3">
      <c r="B18">
        <v>3</v>
      </c>
      <c r="C18" t="s">
        <v>31</v>
      </c>
      <c r="D18" s="8" t="s">
        <v>5</v>
      </c>
      <c r="E18">
        <v>186</v>
      </c>
      <c r="F18">
        <v>723.65</v>
      </c>
      <c r="H18" s="6" t="s">
        <v>32</v>
      </c>
    </row>
    <row r="19" spans="1:19" ht="6.75" customHeight="1" x14ac:dyDescent="0.3">
      <c r="A19" t="s">
        <v>35</v>
      </c>
      <c r="B19">
        <f>SUM(B5:B18)</f>
        <v>49</v>
      </c>
      <c r="E19">
        <f>SUM(E5:E16)</f>
        <v>3240</v>
      </c>
      <c r="H19" s="6"/>
    </row>
    <row r="20" spans="1:19" s="1" customFormat="1" ht="43.2" x14ac:dyDescent="0.3">
      <c r="A20" s="71" t="s">
        <v>36</v>
      </c>
      <c r="B20" s="73"/>
      <c r="C20" s="73"/>
      <c r="D20" s="73"/>
      <c r="E20" s="2" t="s">
        <v>62</v>
      </c>
      <c r="F20" s="2"/>
      <c r="G20" s="2"/>
      <c r="H20" s="2" t="s">
        <v>124</v>
      </c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</row>
    <row r="21" spans="1:19" s="1" customFormat="1" x14ac:dyDescent="0.3">
      <c r="A21" s="19"/>
      <c r="B21" s="30"/>
      <c r="C21" s="59"/>
      <c r="D21" s="30"/>
      <c r="E21" s="2"/>
      <c r="F21" s="2"/>
      <c r="G21" s="2"/>
      <c r="H21" s="2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</row>
    <row r="22" spans="1:19" s="26" customFormat="1" ht="17.399999999999999" x14ac:dyDescent="0.35">
      <c r="A22" s="22" t="s">
        <v>126</v>
      </c>
      <c r="H22" s="27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</row>
    <row r="23" spans="1:19" s="1" customFormat="1" x14ac:dyDescent="0.3">
      <c r="A23" s="9"/>
      <c r="B23" s="30"/>
      <c r="C23" s="30" t="s">
        <v>119</v>
      </c>
      <c r="D23" s="30"/>
      <c r="E23" s="2"/>
      <c r="F23" s="2"/>
      <c r="G23" s="2"/>
      <c r="H23" s="2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</row>
    <row r="24" spans="1:19" s="1" customFormat="1" x14ac:dyDescent="0.3">
      <c r="A24" s="9"/>
      <c r="B24" s="30">
        <v>1</v>
      </c>
      <c r="C24" t="s">
        <v>3</v>
      </c>
      <c r="D24" s="30"/>
      <c r="E24" s="14">
        <v>26</v>
      </c>
      <c r="F24" s="14">
        <v>166.36</v>
      </c>
      <c r="G24" s="14"/>
      <c r="H24" s="14">
        <v>2</v>
      </c>
      <c r="I24" s="33" t="s">
        <v>120</v>
      </c>
      <c r="J24" s="33"/>
      <c r="K24" s="36"/>
      <c r="L24" s="36"/>
      <c r="M24" s="36"/>
      <c r="N24" s="36"/>
      <c r="O24" s="36"/>
      <c r="P24" s="36"/>
      <c r="Q24" s="36"/>
      <c r="R24" s="36"/>
      <c r="S24" s="36"/>
    </row>
    <row r="25" spans="1:19" s="1" customFormat="1" x14ac:dyDescent="0.3">
      <c r="A25" s="9"/>
      <c r="B25" s="30">
        <v>2</v>
      </c>
      <c r="C25" t="s">
        <v>4</v>
      </c>
      <c r="D25" s="30"/>
      <c r="E25" s="14">
        <v>26</v>
      </c>
      <c r="F25" s="14">
        <v>166.26</v>
      </c>
      <c r="G25" s="14"/>
      <c r="H25" s="14"/>
      <c r="I25" s="33"/>
      <c r="J25" s="33"/>
      <c r="K25" s="36"/>
      <c r="L25" s="36"/>
      <c r="M25" s="36"/>
      <c r="N25" s="36"/>
      <c r="O25" s="36"/>
      <c r="P25" s="36"/>
      <c r="Q25" s="36"/>
      <c r="R25" s="36"/>
      <c r="S25" s="36"/>
    </row>
    <row r="26" spans="1:19" s="1" customFormat="1" x14ac:dyDescent="0.3">
      <c r="A26" s="9"/>
      <c r="B26" s="30">
        <v>1</v>
      </c>
      <c r="C26" t="s">
        <v>7</v>
      </c>
      <c r="D26" s="30"/>
      <c r="E26" s="14">
        <v>26</v>
      </c>
      <c r="F26" s="14">
        <v>167.23</v>
      </c>
      <c r="G26" s="14"/>
      <c r="H26" s="14"/>
      <c r="I26" s="33"/>
      <c r="J26" s="33"/>
      <c r="K26" s="36"/>
      <c r="L26" s="36"/>
      <c r="M26" s="36"/>
      <c r="N26" s="36"/>
      <c r="O26" s="36"/>
      <c r="P26" s="36"/>
      <c r="Q26" s="36"/>
      <c r="R26" s="36"/>
      <c r="S26" s="36"/>
    </row>
    <row r="27" spans="1:19" s="1" customFormat="1" x14ac:dyDescent="0.3">
      <c r="A27" s="9"/>
      <c r="B27" s="30">
        <v>1</v>
      </c>
      <c r="C27" t="s">
        <v>10</v>
      </c>
      <c r="D27" s="30"/>
      <c r="E27" s="14">
        <v>26</v>
      </c>
      <c r="F27" s="14">
        <v>167.44</v>
      </c>
      <c r="G27" s="14"/>
      <c r="H27" s="14"/>
      <c r="I27" s="33"/>
      <c r="J27" s="33"/>
      <c r="K27" s="36"/>
      <c r="L27" s="36"/>
      <c r="M27" s="36"/>
      <c r="N27" s="36"/>
      <c r="O27" s="36"/>
      <c r="P27" s="36"/>
      <c r="Q27" s="36"/>
      <c r="R27" s="36"/>
      <c r="S27" s="36"/>
    </row>
    <row r="28" spans="1:19" s="1" customFormat="1" x14ac:dyDescent="0.3">
      <c r="A28" s="9"/>
      <c r="B28" s="30">
        <v>0</v>
      </c>
      <c r="C28" t="s">
        <v>9</v>
      </c>
      <c r="D28" s="30"/>
      <c r="E28" s="14" t="s">
        <v>86</v>
      </c>
      <c r="F28" s="14" t="s">
        <v>86</v>
      </c>
      <c r="G28" s="14"/>
      <c r="H28" s="14"/>
      <c r="I28" s="33" t="s">
        <v>121</v>
      </c>
      <c r="J28" s="33"/>
      <c r="K28" s="36"/>
      <c r="L28" s="36"/>
      <c r="M28" s="36"/>
      <c r="N28" s="36"/>
      <c r="O28" s="36"/>
      <c r="P28" s="36"/>
      <c r="Q28" s="36"/>
      <c r="R28" s="36"/>
      <c r="S28" s="36"/>
    </row>
    <row r="29" spans="1:19" s="1" customFormat="1" x14ac:dyDescent="0.3">
      <c r="A29" s="9"/>
      <c r="B29" s="30">
        <v>1</v>
      </c>
      <c r="C29" t="s">
        <v>13</v>
      </c>
      <c r="D29" s="30"/>
      <c r="E29" s="14">
        <v>26</v>
      </c>
      <c r="F29" s="14">
        <v>165.15</v>
      </c>
      <c r="G29" s="14"/>
      <c r="H29" s="14"/>
      <c r="I29" s="33"/>
      <c r="J29" s="33"/>
      <c r="K29" s="36"/>
      <c r="L29" s="36"/>
      <c r="M29" s="36"/>
      <c r="N29" s="36"/>
      <c r="O29" s="36"/>
      <c r="P29" s="36"/>
      <c r="Q29" s="36"/>
      <c r="R29" s="36"/>
      <c r="S29" s="36"/>
    </row>
    <row r="30" spans="1:19" s="1" customFormat="1" x14ac:dyDescent="0.3">
      <c r="A30" s="9"/>
      <c r="B30" s="30">
        <v>2</v>
      </c>
      <c r="C30" t="s">
        <v>16</v>
      </c>
      <c r="D30" s="30"/>
      <c r="E30" s="14">
        <v>26</v>
      </c>
      <c r="F30" s="14">
        <v>165.75</v>
      </c>
      <c r="G30" s="14"/>
      <c r="H30" s="14"/>
      <c r="I30" s="33"/>
      <c r="J30" s="33"/>
      <c r="K30" s="36"/>
      <c r="L30" s="36"/>
      <c r="M30" s="36"/>
      <c r="N30" s="36"/>
      <c r="O30" s="36"/>
      <c r="P30" s="36"/>
      <c r="Q30" s="36"/>
      <c r="R30" s="36"/>
      <c r="S30" s="36"/>
    </row>
    <row r="31" spans="1:19" s="1" customFormat="1" x14ac:dyDescent="0.3">
      <c r="A31" s="9"/>
      <c r="B31" s="30">
        <v>0</v>
      </c>
      <c r="C31" t="s">
        <v>108</v>
      </c>
      <c r="D31" s="30"/>
      <c r="E31" s="14" t="s">
        <v>86</v>
      </c>
      <c r="F31" s="14" t="s">
        <v>86</v>
      </c>
      <c r="G31" s="14"/>
      <c r="H31" s="14"/>
      <c r="I31" s="33" t="s">
        <v>121</v>
      </c>
      <c r="J31" s="33"/>
      <c r="K31" s="36"/>
      <c r="L31" s="36"/>
      <c r="M31" s="36"/>
      <c r="N31" s="36"/>
      <c r="O31" s="36"/>
      <c r="P31" s="36"/>
      <c r="Q31" s="36"/>
      <c r="R31" s="36"/>
      <c r="S31" s="36"/>
    </row>
    <row r="32" spans="1:19" s="1" customFormat="1" x14ac:dyDescent="0.3">
      <c r="A32" s="9"/>
      <c r="B32" s="30">
        <v>1</v>
      </c>
      <c r="C32" t="s">
        <v>19</v>
      </c>
      <c r="D32" s="30"/>
      <c r="E32" s="14">
        <v>26</v>
      </c>
      <c r="F32" s="14">
        <v>165.27</v>
      </c>
      <c r="G32" s="14"/>
      <c r="H32" s="14"/>
      <c r="I32" s="33"/>
      <c r="J32" s="33"/>
      <c r="K32" s="36"/>
      <c r="L32" s="36"/>
      <c r="M32" s="36"/>
      <c r="N32" s="36"/>
      <c r="O32" s="36"/>
      <c r="P32" s="36"/>
      <c r="Q32" s="36"/>
      <c r="R32" s="36"/>
      <c r="S32" s="36"/>
    </row>
    <row r="33" spans="1:19" s="1" customFormat="1" x14ac:dyDescent="0.3">
      <c r="A33" s="9"/>
      <c r="B33" s="30">
        <v>1</v>
      </c>
      <c r="C33" t="s">
        <v>250</v>
      </c>
      <c r="D33" s="30"/>
      <c r="E33" s="14">
        <v>21</v>
      </c>
      <c r="F33" s="14">
        <v>141.83000000000001</v>
      </c>
      <c r="G33" s="14"/>
      <c r="H33" s="14"/>
      <c r="I33" s="33"/>
      <c r="J33" s="33"/>
      <c r="K33" s="36"/>
      <c r="L33" s="36"/>
      <c r="M33" s="36"/>
      <c r="N33" s="36"/>
      <c r="O33" s="36"/>
      <c r="P33" s="36"/>
      <c r="Q33" s="36"/>
      <c r="R33" s="36"/>
      <c r="S33" s="36"/>
    </row>
    <row r="34" spans="1:19" s="1" customFormat="1" x14ac:dyDescent="0.3">
      <c r="A34" s="9"/>
      <c r="B34" s="30">
        <f>SUM(B24:B33)</f>
        <v>10</v>
      </c>
      <c r="C34"/>
      <c r="D34" s="30"/>
      <c r="E34" s="14">
        <f>SUM(E24:E33)</f>
        <v>203</v>
      </c>
      <c r="F34" s="14"/>
      <c r="G34" s="14"/>
      <c r="H34" s="14"/>
      <c r="I34" s="33"/>
      <c r="J34" s="33"/>
      <c r="K34" s="36"/>
      <c r="L34" s="36"/>
      <c r="M34" s="36"/>
      <c r="N34" s="36"/>
      <c r="O34" s="36"/>
      <c r="P34" s="36"/>
      <c r="Q34" s="36"/>
      <c r="R34" s="36"/>
      <c r="S34" s="36"/>
    </row>
    <row r="35" spans="1:19" s="1" customFormat="1" ht="28.8" x14ac:dyDescent="0.3">
      <c r="A35" s="71" t="s">
        <v>122</v>
      </c>
      <c r="B35" s="73"/>
      <c r="C35" s="73"/>
      <c r="D35" s="73"/>
      <c r="E35" s="2" t="s">
        <v>251</v>
      </c>
      <c r="F35" s="2"/>
      <c r="G35" s="2"/>
      <c r="H35" s="2" t="s">
        <v>123</v>
      </c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</row>
    <row r="36" spans="1:19" s="1" customFormat="1" x14ac:dyDescent="0.3">
      <c r="A36" s="19"/>
      <c r="B36" s="30"/>
      <c r="C36" s="30"/>
      <c r="D36" s="30"/>
      <c r="E36" s="2"/>
      <c r="F36" s="2"/>
      <c r="G36" s="2"/>
      <c r="H36" s="2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</row>
    <row r="37" spans="1:19" s="25" customFormat="1" ht="17.399999999999999" x14ac:dyDescent="0.35">
      <c r="A37" s="22" t="s">
        <v>103</v>
      </c>
      <c r="B37" s="23"/>
      <c r="C37"/>
      <c r="D37" s="23"/>
      <c r="E37" s="24"/>
      <c r="F37" s="24"/>
      <c r="G37" s="24"/>
      <c r="H37" s="24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</row>
    <row r="38" spans="1:19" s="11" customFormat="1" x14ac:dyDescent="0.3">
      <c r="C38" t="s">
        <v>184</v>
      </c>
      <c r="H38" s="12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</row>
    <row r="39" spans="1:19" x14ac:dyDescent="0.3">
      <c r="B39">
        <v>0</v>
      </c>
      <c r="C39" t="s">
        <v>37</v>
      </c>
      <c r="D39" s="8" t="s">
        <v>40</v>
      </c>
      <c r="E39">
        <v>53</v>
      </c>
      <c r="F39" t="s">
        <v>86</v>
      </c>
      <c r="H39" s="6"/>
      <c r="J39" s="33" t="s">
        <v>43</v>
      </c>
    </row>
    <row r="40" spans="1:19" x14ac:dyDescent="0.3">
      <c r="B40">
        <v>1</v>
      </c>
      <c r="C40" t="s">
        <v>39</v>
      </c>
      <c r="D40" s="8" t="s">
        <v>40</v>
      </c>
      <c r="E40">
        <v>54</v>
      </c>
      <c r="F40">
        <v>165.96</v>
      </c>
      <c r="H40" s="6"/>
      <c r="J40" s="33" t="s">
        <v>41</v>
      </c>
    </row>
    <row r="41" spans="1:19" x14ac:dyDescent="0.3">
      <c r="B41">
        <v>1</v>
      </c>
      <c r="C41" t="s">
        <v>44</v>
      </c>
      <c r="D41" s="8" t="s">
        <v>40</v>
      </c>
      <c r="E41">
        <v>80</v>
      </c>
      <c r="F41">
        <v>236.1</v>
      </c>
      <c r="H41" s="6">
        <v>1</v>
      </c>
      <c r="J41" s="33" t="s">
        <v>46</v>
      </c>
    </row>
    <row r="42" spans="1:19" x14ac:dyDescent="0.3">
      <c r="B42">
        <v>1</v>
      </c>
      <c r="C42" t="s">
        <v>45</v>
      </c>
      <c r="D42" s="8" t="s">
        <v>40</v>
      </c>
      <c r="E42">
        <v>94</v>
      </c>
      <c r="F42">
        <v>277.52</v>
      </c>
      <c r="H42" s="6"/>
      <c r="J42" s="33" t="s">
        <v>42</v>
      </c>
    </row>
    <row r="43" spans="1:19" x14ac:dyDescent="0.3">
      <c r="B43">
        <v>1</v>
      </c>
      <c r="C43" t="s">
        <v>47</v>
      </c>
      <c r="D43" s="8" t="s">
        <v>40</v>
      </c>
      <c r="E43">
        <v>79</v>
      </c>
      <c r="F43">
        <v>242.55</v>
      </c>
      <c r="H43" s="6"/>
      <c r="J43" s="33" t="s">
        <v>143</v>
      </c>
    </row>
    <row r="44" spans="1:19" x14ac:dyDescent="0.3">
      <c r="B44">
        <v>1</v>
      </c>
      <c r="C44" t="s">
        <v>48</v>
      </c>
      <c r="D44" s="8" t="s">
        <v>40</v>
      </c>
      <c r="E44">
        <v>199</v>
      </c>
      <c r="F44">
        <v>583.57000000000005</v>
      </c>
      <c r="H44" s="6"/>
      <c r="J44" s="33" t="s">
        <v>42</v>
      </c>
    </row>
    <row r="45" spans="1:19" x14ac:dyDescent="0.3">
      <c r="B45">
        <v>1</v>
      </c>
      <c r="C45" t="s">
        <v>49</v>
      </c>
      <c r="D45" s="8" t="s">
        <v>40</v>
      </c>
      <c r="E45">
        <v>69</v>
      </c>
      <c r="F45">
        <v>213.05</v>
      </c>
      <c r="H45" s="6"/>
      <c r="J45" s="33" t="s">
        <v>42</v>
      </c>
    </row>
    <row r="46" spans="1:19" x14ac:dyDescent="0.3">
      <c r="B46">
        <v>1</v>
      </c>
      <c r="C46" t="s">
        <v>50</v>
      </c>
      <c r="D46" s="8" t="s">
        <v>40</v>
      </c>
      <c r="E46">
        <v>78</v>
      </c>
      <c r="F46">
        <v>238.85</v>
      </c>
      <c r="H46" s="6"/>
      <c r="J46" s="33" t="s">
        <v>42</v>
      </c>
    </row>
    <row r="47" spans="1:19" x14ac:dyDescent="0.3">
      <c r="B47">
        <v>1</v>
      </c>
      <c r="C47" t="s">
        <v>51</v>
      </c>
      <c r="D47" s="8" t="s">
        <v>57</v>
      </c>
      <c r="E47">
        <v>67</v>
      </c>
      <c r="F47">
        <v>205.78</v>
      </c>
      <c r="H47" s="6">
        <v>1</v>
      </c>
      <c r="J47" s="33" t="s">
        <v>64</v>
      </c>
    </row>
    <row r="48" spans="1:19" x14ac:dyDescent="0.3">
      <c r="B48">
        <v>0</v>
      </c>
      <c r="C48" t="s">
        <v>52</v>
      </c>
      <c r="D48" s="8" t="s">
        <v>57</v>
      </c>
      <c r="E48">
        <v>50</v>
      </c>
      <c r="F48" t="s">
        <v>86</v>
      </c>
      <c r="H48" s="6" t="s">
        <v>63</v>
      </c>
      <c r="J48" s="33" t="s">
        <v>53</v>
      </c>
    </row>
    <row r="49" spans="2:10" x14ac:dyDescent="0.3">
      <c r="B49">
        <v>1</v>
      </c>
      <c r="C49" t="s">
        <v>54</v>
      </c>
      <c r="D49" s="8" t="s">
        <v>57</v>
      </c>
      <c r="E49">
        <v>80</v>
      </c>
      <c r="F49">
        <v>243.19</v>
      </c>
      <c r="H49" s="6"/>
      <c r="J49" s="33" t="s">
        <v>42</v>
      </c>
    </row>
    <row r="50" spans="2:10" x14ac:dyDescent="0.3">
      <c r="B50">
        <v>1</v>
      </c>
      <c r="C50" t="s">
        <v>55</v>
      </c>
      <c r="D50" s="8" t="s">
        <v>57</v>
      </c>
      <c r="E50">
        <v>54</v>
      </c>
      <c r="F50">
        <v>168.74</v>
      </c>
      <c r="H50" s="6">
        <v>1</v>
      </c>
      <c r="J50" s="33" t="s">
        <v>56</v>
      </c>
    </row>
    <row r="51" spans="2:10" x14ac:dyDescent="0.3">
      <c r="B51">
        <v>1</v>
      </c>
      <c r="C51" t="s">
        <v>58</v>
      </c>
      <c r="D51" s="8" t="s">
        <v>57</v>
      </c>
      <c r="E51">
        <v>130</v>
      </c>
      <c r="F51">
        <v>389.53</v>
      </c>
      <c r="H51" s="6">
        <v>1</v>
      </c>
      <c r="J51" s="33" t="s">
        <v>56</v>
      </c>
    </row>
    <row r="52" spans="2:10" x14ac:dyDescent="0.3">
      <c r="B52">
        <v>1</v>
      </c>
      <c r="C52" t="s">
        <v>59</v>
      </c>
      <c r="D52" s="8" t="s">
        <v>57</v>
      </c>
      <c r="E52">
        <v>56</v>
      </c>
      <c r="F52">
        <v>174.58</v>
      </c>
      <c r="H52" s="6"/>
      <c r="J52" s="33" t="s">
        <v>42</v>
      </c>
    </row>
    <row r="53" spans="2:10" x14ac:dyDescent="0.3">
      <c r="B53">
        <v>1</v>
      </c>
      <c r="C53" t="s">
        <v>60</v>
      </c>
      <c r="D53" s="8" t="s">
        <v>57</v>
      </c>
      <c r="E53">
        <v>90</v>
      </c>
      <c r="F53">
        <v>271.58999999999997</v>
      </c>
      <c r="H53" s="6">
        <v>1</v>
      </c>
      <c r="J53" s="33" t="s">
        <v>56</v>
      </c>
    </row>
    <row r="54" spans="2:10" x14ac:dyDescent="0.3">
      <c r="B54">
        <v>1</v>
      </c>
      <c r="C54" t="s">
        <v>61</v>
      </c>
      <c r="D54" s="8" t="s">
        <v>57</v>
      </c>
      <c r="E54">
        <v>52</v>
      </c>
      <c r="F54">
        <v>163.18</v>
      </c>
      <c r="H54" s="6"/>
      <c r="J54" s="33" t="s">
        <v>42</v>
      </c>
    </row>
    <row r="55" spans="2:10" x14ac:dyDescent="0.3">
      <c r="C55" t="s">
        <v>65</v>
      </c>
      <c r="D55" s="8"/>
      <c r="H55" s="6"/>
    </row>
    <row r="56" spans="2:10" x14ac:dyDescent="0.3">
      <c r="B56">
        <v>1</v>
      </c>
      <c r="C56" t="s">
        <v>66</v>
      </c>
      <c r="D56" s="8" t="s">
        <v>90</v>
      </c>
      <c r="E56">
        <v>73</v>
      </c>
      <c r="F56">
        <v>132.15</v>
      </c>
      <c r="H56" s="6"/>
      <c r="J56" s="33" t="s">
        <v>42</v>
      </c>
    </row>
    <row r="57" spans="2:10" x14ac:dyDescent="0.3">
      <c r="B57">
        <v>1</v>
      </c>
      <c r="C57" t="s">
        <v>67</v>
      </c>
      <c r="D57" s="8" t="s">
        <v>90</v>
      </c>
      <c r="E57">
        <v>152</v>
      </c>
      <c r="F57">
        <v>265.13</v>
      </c>
      <c r="H57" s="6">
        <v>1</v>
      </c>
      <c r="J57" s="33" t="s">
        <v>68</v>
      </c>
    </row>
    <row r="58" spans="2:10" x14ac:dyDescent="0.3">
      <c r="B58">
        <v>1</v>
      </c>
      <c r="C58" t="s">
        <v>69</v>
      </c>
      <c r="D58" s="8" t="s">
        <v>90</v>
      </c>
      <c r="E58">
        <v>135</v>
      </c>
      <c r="F58">
        <v>223.71</v>
      </c>
      <c r="H58" s="6"/>
      <c r="J58" s="33" t="s">
        <v>42</v>
      </c>
    </row>
    <row r="59" spans="2:10" x14ac:dyDescent="0.3">
      <c r="B59">
        <v>1</v>
      </c>
      <c r="C59" t="s">
        <v>70</v>
      </c>
      <c r="D59" s="8" t="s">
        <v>90</v>
      </c>
      <c r="E59">
        <v>48</v>
      </c>
      <c r="F59">
        <v>91.06</v>
      </c>
      <c r="H59" s="6"/>
      <c r="J59" s="33" t="s">
        <v>42</v>
      </c>
    </row>
    <row r="60" spans="2:10" x14ac:dyDescent="0.3">
      <c r="B60">
        <v>1</v>
      </c>
      <c r="C60" t="s">
        <v>71</v>
      </c>
      <c r="D60" s="8" t="s">
        <v>90</v>
      </c>
      <c r="E60">
        <v>68</v>
      </c>
      <c r="F60">
        <v>132.68</v>
      </c>
      <c r="H60" s="6"/>
      <c r="J60" s="33" t="s">
        <v>42</v>
      </c>
    </row>
    <row r="61" spans="2:10" x14ac:dyDescent="0.3">
      <c r="B61">
        <v>1</v>
      </c>
      <c r="C61" t="s">
        <v>72</v>
      </c>
      <c r="D61" s="8" t="s">
        <v>90</v>
      </c>
      <c r="E61">
        <v>107</v>
      </c>
      <c r="F61">
        <v>187.44</v>
      </c>
      <c r="H61" s="6"/>
      <c r="J61" s="33" t="s">
        <v>42</v>
      </c>
    </row>
    <row r="62" spans="2:10" x14ac:dyDescent="0.3">
      <c r="B62">
        <v>1</v>
      </c>
      <c r="C62" t="s">
        <v>73</v>
      </c>
      <c r="D62" s="8" t="s">
        <v>90</v>
      </c>
      <c r="E62">
        <v>139</v>
      </c>
      <c r="F62">
        <v>238.03</v>
      </c>
      <c r="H62" s="6">
        <v>2</v>
      </c>
      <c r="J62" s="33" t="s">
        <v>46</v>
      </c>
    </row>
    <row r="63" spans="2:10" x14ac:dyDescent="0.3">
      <c r="B63">
        <v>1</v>
      </c>
      <c r="C63" t="s">
        <v>74</v>
      </c>
      <c r="D63" s="8" t="s">
        <v>90</v>
      </c>
      <c r="E63">
        <v>101</v>
      </c>
      <c r="F63">
        <v>180.68</v>
      </c>
      <c r="H63" s="6"/>
      <c r="J63" s="33" t="s">
        <v>42</v>
      </c>
    </row>
    <row r="64" spans="2:10" x14ac:dyDescent="0.3">
      <c r="B64">
        <v>1</v>
      </c>
      <c r="C64" t="s">
        <v>75</v>
      </c>
      <c r="D64" s="8" t="s">
        <v>90</v>
      </c>
      <c r="E64">
        <v>87</v>
      </c>
      <c r="F64">
        <v>153.78</v>
      </c>
      <c r="H64" s="6"/>
      <c r="J64" s="33" t="s">
        <v>42</v>
      </c>
    </row>
    <row r="65" spans="1:19" x14ac:dyDescent="0.3">
      <c r="B65">
        <v>0</v>
      </c>
      <c r="C65" t="s">
        <v>76</v>
      </c>
      <c r="D65" s="8" t="s">
        <v>90</v>
      </c>
      <c r="E65">
        <v>12</v>
      </c>
      <c r="F65" t="s">
        <v>86</v>
      </c>
      <c r="H65" s="6"/>
      <c r="J65" s="33" t="s">
        <v>77</v>
      </c>
    </row>
    <row r="66" spans="1:19" x14ac:dyDescent="0.3">
      <c r="B66">
        <v>1</v>
      </c>
      <c r="C66" t="s">
        <v>78</v>
      </c>
      <c r="D66" s="8" t="s">
        <v>90</v>
      </c>
      <c r="E66">
        <v>110</v>
      </c>
      <c r="F66">
        <v>195.27</v>
      </c>
      <c r="H66" s="6">
        <v>1</v>
      </c>
      <c r="J66" s="33" t="s">
        <v>56</v>
      </c>
    </row>
    <row r="67" spans="1:19" x14ac:dyDescent="0.3">
      <c r="B67">
        <v>0</v>
      </c>
      <c r="C67" t="s">
        <v>79</v>
      </c>
      <c r="D67" s="8" t="s">
        <v>90</v>
      </c>
      <c r="E67">
        <v>13</v>
      </c>
      <c r="F67" t="s">
        <v>86</v>
      </c>
      <c r="H67" s="6"/>
      <c r="J67" s="33" t="s">
        <v>77</v>
      </c>
    </row>
    <row r="68" spans="1:19" x14ac:dyDescent="0.3">
      <c r="B68">
        <v>1</v>
      </c>
      <c r="C68" t="s">
        <v>80</v>
      </c>
      <c r="D68" s="8" t="s">
        <v>90</v>
      </c>
      <c r="E68">
        <v>75</v>
      </c>
      <c r="F68">
        <v>142.16999999999999</v>
      </c>
      <c r="H68" s="6"/>
      <c r="J68" s="33" t="s">
        <v>42</v>
      </c>
    </row>
    <row r="69" spans="1:19" x14ac:dyDescent="0.3">
      <c r="B69">
        <v>1</v>
      </c>
      <c r="C69" t="s">
        <v>81</v>
      </c>
      <c r="D69" s="8" t="s">
        <v>90</v>
      </c>
      <c r="E69">
        <v>28</v>
      </c>
      <c r="F69">
        <v>67.91</v>
      </c>
      <c r="H69" s="6"/>
      <c r="J69" s="33" t="s">
        <v>42</v>
      </c>
    </row>
    <row r="70" spans="1:19" x14ac:dyDescent="0.3">
      <c r="B70">
        <v>1</v>
      </c>
      <c r="C70" t="s">
        <v>82</v>
      </c>
      <c r="D70" s="8" t="s">
        <v>90</v>
      </c>
      <c r="E70">
        <v>102</v>
      </c>
      <c r="F70">
        <v>180.97</v>
      </c>
      <c r="H70" s="6"/>
      <c r="J70" s="33" t="s">
        <v>53</v>
      </c>
    </row>
    <row r="71" spans="1:19" x14ac:dyDescent="0.3">
      <c r="B71">
        <v>0</v>
      </c>
      <c r="C71" t="s">
        <v>83</v>
      </c>
      <c r="D71" s="8" t="s">
        <v>90</v>
      </c>
      <c r="E71" t="s">
        <v>86</v>
      </c>
      <c r="F71" t="s">
        <v>86</v>
      </c>
      <c r="H71" s="6"/>
      <c r="J71" s="33" t="s">
        <v>84</v>
      </c>
    </row>
    <row r="72" spans="1:19" x14ac:dyDescent="0.3">
      <c r="B72">
        <v>1</v>
      </c>
      <c r="C72" t="s">
        <v>85</v>
      </c>
      <c r="D72" s="8" t="s">
        <v>90</v>
      </c>
      <c r="E72">
        <v>80</v>
      </c>
      <c r="F72">
        <v>145.06</v>
      </c>
      <c r="H72" s="6"/>
      <c r="J72" s="33" t="s">
        <v>42</v>
      </c>
    </row>
    <row r="73" spans="1:19" x14ac:dyDescent="0.3">
      <c r="B73">
        <v>1</v>
      </c>
      <c r="C73" t="s">
        <v>87</v>
      </c>
      <c r="D73" s="8" t="s">
        <v>90</v>
      </c>
      <c r="E73">
        <v>41</v>
      </c>
      <c r="F73">
        <v>85.9</v>
      </c>
      <c r="H73" s="6"/>
      <c r="J73" s="33" t="s">
        <v>42</v>
      </c>
    </row>
    <row r="74" spans="1:19" x14ac:dyDescent="0.3">
      <c r="B74">
        <v>1</v>
      </c>
      <c r="C74" t="s">
        <v>88</v>
      </c>
      <c r="D74" s="8" t="s">
        <v>90</v>
      </c>
      <c r="E74">
        <v>9</v>
      </c>
      <c r="F74">
        <v>37.299999999999997</v>
      </c>
      <c r="H74" s="6"/>
      <c r="J74" s="33" t="s">
        <v>77</v>
      </c>
    </row>
    <row r="75" spans="1:19" x14ac:dyDescent="0.3">
      <c r="B75">
        <v>1</v>
      </c>
      <c r="C75" t="s">
        <v>89</v>
      </c>
      <c r="D75" s="8" t="s">
        <v>90</v>
      </c>
      <c r="E75">
        <v>42</v>
      </c>
      <c r="F75">
        <v>88.24</v>
      </c>
      <c r="H75" s="6"/>
      <c r="J75" s="33" t="s">
        <v>42</v>
      </c>
    </row>
    <row r="76" spans="1:19" x14ac:dyDescent="0.3">
      <c r="D76" s="8"/>
      <c r="H76" s="6"/>
    </row>
    <row r="77" spans="1:19" ht="8.25" customHeight="1" x14ac:dyDescent="0.3">
      <c r="B77">
        <f>SUM(B39:B75)</f>
        <v>31</v>
      </c>
      <c r="E77">
        <f>SUM(E39:E75)</f>
        <v>2707</v>
      </c>
      <c r="H77" s="6"/>
    </row>
    <row r="78" spans="1:19" s="1" customFormat="1" ht="43.2" x14ac:dyDescent="0.3">
      <c r="A78" s="71" t="s">
        <v>93</v>
      </c>
      <c r="B78" s="72"/>
      <c r="C78" s="72"/>
      <c r="D78" s="72"/>
      <c r="E78" s="2" t="s">
        <v>91</v>
      </c>
      <c r="F78" s="2"/>
      <c r="G78" s="2"/>
      <c r="H78" s="2" t="s">
        <v>92</v>
      </c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</row>
    <row r="79" spans="1:19" s="1" customFormat="1" x14ac:dyDescent="0.3">
      <c r="A79" s="19"/>
      <c r="B79" s="20"/>
      <c r="C79" s="20"/>
      <c r="D79" s="20"/>
      <c r="E79" s="2"/>
      <c r="F79" s="2"/>
      <c r="G79" s="2"/>
      <c r="H79" s="2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</row>
    <row r="80" spans="1:19" s="28" customFormat="1" ht="17.399999999999999" x14ac:dyDescent="0.35">
      <c r="A80" s="22" t="s">
        <v>112</v>
      </c>
      <c r="C80" s="26"/>
      <c r="D80" s="26"/>
      <c r="H80" s="29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</row>
    <row r="81" spans="1:19" s="11" customFormat="1" x14ac:dyDescent="0.3">
      <c r="C81" s="11" t="s">
        <v>183</v>
      </c>
      <c r="H81" s="12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</row>
    <row r="82" spans="1:19" s="11" customFormat="1" x14ac:dyDescent="0.3">
      <c r="B82" s="11">
        <v>1</v>
      </c>
      <c r="C82" s="8" t="s">
        <v>105</v>
      </c>
      <c r="D82" s="8" t="s">
        <v>104</v>
      </c>
      <c r="E82" s="11">
        <v>89</v>
      </c>
      <c r="F82" s="11">
        <v>136.86000000000001</v>
      </c>
      <c r="H82" s="12">
        <v>1</v>
      </c>
      <c r="I82" s="35"/>
      <c r="J82" s="33" t="s">
        <v>169</v>
      </c>
      <c r="K82" s="35"/>
      <c r="L82" s="35"/>
      <c r="M82" s="35"/>
      <c r="N82" s="35"/>
      <c r="O82" s="35"/>
      <c r="P82" s="35"/>
      <c r="Q82" s="35"/>
      <c r="R82" s="35"/>
      <c r="S82" s="35"/>
    </row>
    <row r="83" spans="1:19" s="11" customFormat="1" x14ac:dyDescent="0.3">
      <c r="B83" s="11">
        <v>1</v>
      </c>
      <c r="C83" s="8" t="s">
        <v>106</v>
      </c>
      <c r="D83" s="8" t="s">
        <v>104</v>
      </c>
      <c r="E83" s="11">
        <v>259</v>
      </c>
      <c r="F83" s="11">
        <v>394.99</v>
      </c>
      <c r="H83" s="12">
        <v>1</v>
      </c>
      <c r="I83" s="35"/>
      <c r="J83" s="33" t="s">
        <v>169</v>
      </c>
      <c r="K83" s="35"/>
      <c r="L83" s="35"/>
      <c r="M83" s="35"/>
      <c r="N83" s="35"/>
      <c r="O83" s="35"/>
      <c r="P83" s="35"/>
      <c r="Q83" s="35"/>
      <c r="R83" s="35"/>
      <c r="S83" s="35"/>
    </row>
    <row r="84" spans="1:19" s="11" customFormat="1" x14ac:dyDescent="0.3">
      <c r="B84" s="11">
        <v>1</v>
      </c>
      <c r="C84" s="8" t="s">
        <v>107</v>
      </c>
      <c r="D84" s="8" t="s">
        <v>104</v>
      </c>
      <c r="E84" s="11">
        <v>243</v>
      </c>
      <c r="F84" s="11">
        <v>372.85</v>
      </c>
      <c r="H84" s="12">
        <v>1</v>
      </c>
      <c r="I84" s="35"/>
      <c r="J84" s="33" t="s">
        <v>169</v>
      </c>
      <c r="K84" s="35"/>
      <c r="L84" s="35"/>
      <c r="M84" s="35"/>
      <c r="N84" s="35"/>
      <c r="O84" s="35"/>
      <c r="P84" s="35"/>
      <c r="Q84" s="35"/>
      <c r="R84" s="35"/>
      <c r="S84" s="35"/>
    </row>
    <row r="85" spans="1:19" s="11" customFormat="1" x14ac:dyDescent="0.3">
      <c r="B85" s="11">
        <v>1</v>
      </c>
      <c r="C85" s="8" t="s">
        <v>109</v>
      </c>
      <c r="D85" s="8" t="s">
        <v>104</v>
      </c>
      <c r="E85" s="11">
        <v>168</v>
      </c>
      <c r="F85" s="11">
        <v>256.37</v>
      </c>
      <c r="H85" s="12">
        <v>1</v>
      </c>
      <c r="I85" s="35"/>
      <c r="J85" s="33" t="s">
        <v>169</v>
      </c>
      <c r="K85" s="35"/>
      <c r="L85" s="35"/>
      <c r="M85" s="35"/>
      <c r="N85" s="35"/>
      <c r="O85" s="35"/>
      <c r="P85" s="35"/>
      <c r="Q85" s="35"/>
      <c r="R85" s="35"/>
      <c r="S85" s="35"/>
    </row>
    <row r="86" spans="1:19" s="11" customFormat="1" x14ac:dyDescent="0.3">
      <c r="B86" s="11">
        <v>1</v>
      </c>
      <c r="C86" s="8" t="s">
        <v>110</v>
      </c>
      <c r="D86" s="8" t="s">
        <v>104</v>
      </c>
      <c r="E86" s="11">
        <v>125</v>
      </c>
      <c r="F86" s="11">
        <v>194.87</v>
      </c>
      <c r="H86" s="12">
        <v>1</v>
      </c>
      <c r="I86" s="35"/>
      <c r="J86" s="33" t="s">
        <v>169</v>
      </c>
      <c r="K86" s="35"/>
      <c r="L86" s="35"/>
      <c r="M86" s="35"/>
      <c r="N86" s="35"/>
      <c r="O86" s="35"/>
      <c r="P86" s="35"/>
      <c r="Q86" s="35"/>
      <c r="R86" s="35"/>
      <c r="S86" s="35"/>
    </row>
    <row r="87" spans="1:19" s="11" customFormat="1" x14ac:dyDescent="0.3">
      <c r="C87" s="21" t="s">
        <v>111</v>
      </c>
      <c r="D87" s="8"/>
      <c r="H87" s="12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</row>
    <row r="88" spans="1:19" s="11" customFormat="1" x14ac:dyDescent="0.3">
      <c r="B88" s="11">
        <v>1</v>
      </c>
      <c r="C88" s="8" t="s">
        <v>26</v>
      </c>
      <c r="D88" s="8" t="s">
        <v>104</v>
      </c>
      <c r="E88" s="11">
        <v>174</v>
      </c>
      <c r="F88" s="11">
        <v>256.02</v>
      </c>
      <c r="H88" s="12">
        <v>2</v>
      </c>
      <c r="I88" s="35"/>
      <c r="J88" s="33" t="s">
        <v>113</v>
      </c>
      <c r="K88" s="35"/>
      <c r="L88" s="35"/>
      <c r="M88" s="35"/>
      <c r="N88" s="35"/>
      <c r="O88" s="35"/>
      <c r="P88" s="35"/>
      <c r="Q88" s="35"/>
      <c r="R88" s="35"/>
      <c r="S88" s="35"/>
    </row>
    <row r="89" spans="1:19" s="11" customFormat="1" x14ac:dyDescent="0.3">
      <c r="C89" s="8"/>
      <c r="D89" s="8"/>
      <c r="E89" s="11">
        <f>SUM(E82:E88)</f>
        <v>1058</v>
      </c>
      <c r="H89" s="12"/>
      <c r="I89" s="35"/>
      <c r="J89" s="33"/>
      <c r="K89" s="35"/>
      <c r="L89" s="35"/>
      <c r="M89" s="35"/>
      <c r="N89" s="35"/>
      <c r="O89" s="35"/>
      <c r="P89" s="35"/>
      <c r="Q89" s="35"/>
      <c r="R89" s="35"/>
      <c r="S89" s="35"/>
    </row>
    <row r="90" spans="1:19" s="1" customFormat="1" ht="28.8" x14ac:dyDescent="0.3">
      <c r="A90" s="71" t="s">
        <v>114</v>
      </c>
      <c r="B90" s="72"/>
      <c r="C90" s="72"/>
      <c r="D90" s="72"/>
      <c r="E90" s="2" t="s">
        <v>115</v>
      </c>
      <c r="F90" s="2"/>
      <c r="G90" s="2"/>
      <c r="H90" s="2" t="s">
        <v>116</v>
      </c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</row>
    <row r="91" spans="1:19" s="1" customFormat="1" x14ac:dyDescent="0.3">
      <c r="A91" s="9"/>
      <c r="B91" s="10"/>
      <c r="C91" s="10"/>
      <c r="D91" s="10"/>
      <c r="E91" s="2"/>
      <c r="F91" s="2"/>
      <c r="G91" s="2"/>
      <c r="H91" s="2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</row>
    <row r="97" spans="1:19" s="25" customFormat="1" ht="17.399999999999999" x14ac:dyDescent="0.35">
      <c r="A97" s="22" t="s">
        <v>99</v>
      </c>
      <c r="B97" s="23"/>
      <c r="C97" s="23"/>
      <c r="D97" s="23"/>
      <c r="E97" s="24"/>
      <c r="F97" s="24"/>
      <c r="G97" s="24"/>
      <c r="H97" s="24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</row>
    <row r="98" spans="1:19" s="11" customFormat="1" x14ac:dyDescent="0.3">
      <c r="C98" s="11" t="s">
        <v>101</v>
      </c>
      <c r="H98" s="12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</row>
    <row r="99" spans="1:19" x14ac:dyDescent="0.3">
      <c r="B99">
        <v>2</v>
      </c>
      <c r="C99" s="8" t="s">
        <v>95</v>
      </c>
      <c r="D99" s="8" t="s">
        <v>96</v>
      </c>
      <c r="E99">
        <v>147</v>
      </c>
      <c r="F99">
        <v>1266.03</v>
      </c>
      <c r="H99" s="6"/>
      <c r="J99" s="33" t="s">
        <v>118</v>
      </c>
    </row>
    <row r="100" spans="1:19" s="11" customFormat="1" x14ac:dyDescent="0.3">
      <c r="B100" s="11">
        <v>4</v>
      </c>
      <c r="C100" s="8" t="s">
        <v>100</v>
      </c>
      <c r="D100" s="8" t="s">
        <v>96</v>
      </c>
      <c r="E100" s="11">
        <v>39</v>
      </c>
      <c r="F100" s="11">
        <v>336.25</v>
      </c>
      <c r="H100" s="12"/>
      <c r="I100" s="35"/>
      <c r="J100" s="35" t="s">
        <v>118</v>
      </c>
      <c r="K100" s="35"/>
      <c r="L100" s="35"/>
      <c r="M100" s="35"/>
      <c r="N100" s="35"/>
      <c r="O100" s="35"/>
      <c r="P100" s="35"/>
      <c r="Q100" s="35"/>
      <c r="R100" s="35"/>
      <c r="S100" s="35"/>
    </row>
    <row r="101" spans="1:19" x14ac:dyDescent="0.3">
      <c r="C101" t="s">
        <v>245</v>
      </c>
    </row>
    <row r="102" spans="1:19" x14ac:dyDescent="0.3">
      <c r="B102">
        <v>5</v>
      </c>
      <c r="C102" t="s">
        <v>3</v>
      </c>
      <c r="D102" s="8" t="s">
        <v>246</v>
      </c>
      <c r="E102">
        <v>74</v>
      </c>
      <c r="F102">
        <v>597.04</v>
      </c>
    </row>
    <row r="103" spans="1:19" x14ac:dyDescent="0.3">
      <c r="B103">
        <v>6</v>
      </c>
      <c r="C103" t="s">
        <v>4</v>
      </c>
      <c r="D103" s="8" t="s">
        <v>246</v>
      </c>
      <c r="E103">
        <v>74</v>
      </c>
      <c r="F103">
        <v>597.74</v>
      </c>
    </row>
    <row r="104" spans="1:19" x14ac:dyDescent="0.3">
      <c r="B104">
        <v>6</v>
      </c>
      <c r="C104" t="s">
        <v>7</v>
      </c>
      <c r="D104" s="8" t="s">
        <v>246</v>
      </c>
      <c r="E104">
        <v>70</v>
      </c>
      <c r="F104">
        <v>564.23</v>
      </c>
    </row>
    <row r="105" spans="1:19" s="11" customFormat="1" x14ac:dyDescent="0.3">
      <c r="B105" s="11">
        <v>4</v>
      </c>
      <c r="C105" t="s">
        <v>10</v>
      </c>
      <c r="D105" s="8" t="s">
        <v>246</v>
      </c>
      <c r="E105" s="11">
        <v>33</v>
      </c>
      <c r="F105" s="11">
        <v>198.11</v>
      </c>
      <c r="H105" s="12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</row>
    <row r="106" spans="1:19" s="11" customFormat="1" x14ac:dyDescent="0.3">
      <c r="B106" s="11">
        <v>9</v>
      </c>
      <c r="C106" t="s">
        <v>9</v>
      </c>
      <c r="D106" s="8" t="s">
        <v>246</v>
      </c>
      <c r="E106" s="11">
        <v>57</v>
      </c>
      <c r="F106" s="11">
        <v>468.69</v>
      </c>
      <c r="H106" s="12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</row>
    <row r="107" spans="1:19" s="25" customFormat="1" ht="17.399999999999999" x14ac:dyDescent="0.35">
      <c r="A107" s="22"/>
      <c r="B107" s="61">
        <v>4</v>
      </c>
      <c r="C107" t="s">
        <v>13</v>
      </c>
      <c r="D107" s="8" t="s">
        <v>246</v>
      </c>
      <c r="E107" s="13">
        <v>72</v>
      </c>
      <c r="F107" s="14">
        <v>569.84</v>
      </c>
      <c r="G107" s="24"/>
      <c r="H107" s="24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</row>
    <row r="108" spans="1:19" s="11" customFormat="1" x14ac:dyDescent="0.3">
      <c r="B108" s="11">
        <v>6</v>
      </c>
      <c r="C108" t="s">
        <v>16</v>
      </c>
      <c r="D108" s="8" t="s">
        <v>246</v>
      </c>
      <c r="E108" s="11">
        <v>76</v>
      </c>
      <c r="F108" s="11">
        <v>601.03</v>
      </c>
      <c r="H108" s="12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</row>
    <row r="109" spans="1:19" s="11" customFormat="1" x14ac:dyDescent="0.3">
      <c r="B109" s="11">
        <v>7</v>
      </c>
      <c r="C109" t="s">
        <v>108</v>
      </c>
      <c r="D109" s="8" t="s">
        <v>246</v>
      </c>
      <c r="E109" s="11">
        <v>74</v>
      </c>
      <c r="F109" s="11">
        <v>606.59</v>
      </c>
      <c r="H109" s="12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</row>
    <row r="110" spans="1:19" s="11" customFormat="1" x14ac:dyDescent="0.3">
      <c r="B110" s="11">
        <v>6</v>
      </c>
      <c r="C110" t="s">
        <v>19</v>
      </c>
      <c r="D110" s="8" t="s">
        <v>246</v>
      </c>
      <c r="E110" s="11">
        <v>74</v>
      </c>
      <c r="F110" s="11">
        <v>599.54999999999995</v>
      </c>
      <c r="H110" s="12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</row>
    <row r="111" spans="1:19" x14ac:dyDescent="0.3">
      <c r="B111" s="11">
        <v>8</v>
      </c>
      <c r="C111" t="s">
        <v>22</v>
      </c>
      <c r="D111" s="8" t="s">
        <v>246</v>
      </c>
      <c r="E111" s="11">
        <v>72</v>
      </c>
      <c r="F111" s="11">
        <v>604.29999999999995</v>
      </c>
    </row>
    <row r="112" spans="1:19" s="11" customFormat="1" x14ac:dyDescent="0.3">
      <c r="B112" s="11">
        <v>6</v>
      </c>
      <c r="C112" t="s">
        <v>24</v>
      </c>
      <c r="D112" s="8" t="s">
        <v>246</v>
      </c>
      <c r="E112" s="11">
        <v>80</v>
      </c>
      <c r="F112" s="11">
        <v>652.5</v>
      </c>
      <c r="H112" s="12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</row>
    <row r="113" spans="1:19" s="1" customFormat="1" x14ac:dyDescent="0.3">
      <c r="A113" s="7"/>
      <c r="B113" s="61">
        <v>3</v>
      </c>
      <c r="C113" t="s">
        <v>26</v>
      </c>
      <c r="D113" s="8" t="s">
        <v>246</v>
      </c>
      <c r="E113" s="14">
        <v>102</v>
      </c>
      <c r="F113" s="14">
        <v>837.39</v>
      </c>
      <c r="G113" s="14"/>
      <c r="H113" s="2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</row>
    <row r="114" spans="1:19" s="1" customFormat="1" x14ac:dyDescent="0.3">
      <c r="A114" s="7"/>
      <c r="B114" s="61">
        <v>2</v>
      </c>
      <c r="C114" t="s">
        <v>28</v>
      </c>
      <c r="D114" s="8" t="s">
        <v>246</v>
      </c>
      <c r="E114" s="14">
        <v>100</v>
      </c>
      <c r="F114" s="14">
        <v>819.99</v>
      </c>
      <c r="G114" s="14"/>
      <c r="H114" s="2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</row>
    <row r="115" spans="1:19" s="1" customFormat="1" ht="11.4" customHeight="1" x14ac:dyDescent="0.3">
      <c r="A115" s="60"/>
      <c r="B115" s="61">
        <f>SUM(B99:B114)</f>
        <v>78</v>
      </c>
      <c r="C115"/>
      <c r="D115" s="8"/>
      <c r="E115" s="14">
        <f>SUM(E99:E114)</f>
        <v>1144</v>
      </c>
      <c r="F115" s="14"/>
      <c r="G115" s="14"/>
      <c r="H115" s="2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</row>
    <row r="116" spans="1:19" s="1" customFormat="1" ht="27.6" customHeight="1" x14ac:dyDescent="0.3">
      <c r="A116" s="71" t="s">
        <v>247</v>
      </c>
      <c r="B116" s="72"/>
      <c r="C116" s="72"/>
      <c r="D116" s="72"/>
      <c r="E116" s="63" t="s">
        <v>252</v>
      </c>
      <c r="F116" s="2"/>
      <c r="G116" s="2"/>
      <c r="H116" s="2" t="s">
        <v>102</v>
      </c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</row>
    <row r="118" spans="1:19" s="25" customFormat="1" ht="17.399999999999999" x14ac:dyDescent="0.35">
      <c r="A118" s="22" t="s">
        <v>0</v>
      </c>
      <c r="B118" s="23"/>
      <c r="C118" s="23"/>
      <c r="D118" s="23"/>
      <c r="E118" s="24"/>
      <c r="F118" s="24"/>
      <c r="G118" s="24"/>
      <c r="H118" s="24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</row>
    <row r="119" spans="1:19" s="11" customFormat="1" x14ac:dyDescent="0.3">
      <c r="C119" s="11" t="s">
        <v>94</v>
      </c>
      <c r="H119" s="12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</row>
    <row r="120" spans="1:19" x14ac:dyDescent="0.3">
      <c r="B120">
        <v>2</v>
      </c>
      <c r="C120" s="8" t="s">
        <v>95</v>
      </c>
      <c r="D120" s="8" t="s">
        <v>96</v>
      </c>
      <c r="E120">
        <v>37</v>
      </c>
      <c r="H120" s="6"/>
      <c r="J120" s="33" t="s">
        <v>142</v>
      </c>
    </row>
    <row r="121" spans="1:19" s="11" customFormat="1" x14ac:dyDescent="0.3">
      <c r="B121" s="11">
        <v>3</v>
      </c>
      <c r="C121" s="8" t="s">
        <v>100</v>
      </c>
      <c r="D121" s="8" t="s">
        <v>96</v>
      </c>
      <c r="E121" s="11">
        <v>128</v>
      </c>
      <c r="H121" s="12"/>
      <c r="I121" s="35"/>
      <c r="J121" s="35" t="s">
        <v>117</v>
      </c>
      <c r="K121" s="35"/>
      <c r="L121" s="35"/>
      <c r="M121" s="35"/>
      <c r="N121" s="35"/>
      <c r="O121" s="35"/>
      <c r="P121" s="35"/>
      <c r="Q121" s="35"/>
      <c r="R121" s="35"/>
      <c r="S121" s="35"/>
    </row>
    <row r="122" spans="1:19" s="11" customFormat="1" x14ac:dyDescent="0.3">
      <c r="C122" s="21" t="s">
        <v>257</v>
      </c>
      <c r="D122" s="8"/>
      <c r="H122" s="12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</row>
    <row r="123" spans="1:19" s="11" customFormat="1" x14ac:dyDescent="0.3">
      <c r="B123" s="11">
        <v>2</v>
      </c>
      <c r="C123" s="8" t="s">
        <v>3</v>
      </c>
      <c r="D123" s="8" t="s">
        <v>246</v>
      </c>
      <c r="E123" s="11">
        <v>94</v>
      </c>
      <c r="H123" s="12"/>
      <c r="I123" s="35"/>
      <c r="J123" s="33"/>
      <c r="K123" s="35"/>
      <c r="L123" s="35"/>
      <c r="M123" s="35"/>
      <c r="N123" s="35"/>
      <c r="O123" s="35"/>
      <c r="P123" s="35"/>
      <c r="Q123" s="35"/>
      <c r="R123" s="35"/>
      <c r="S123" s="35"/>
    </row>
    <row r="124" spans="1:19" s="11" customFormat="1" x14ac:dyDescent="0.3">
      <c r="B124" s="11">
        <v>3</v>
      </c>
      <c r="C124" s="8" t="s">
        <v>4</v>
      </c>
      <c r="D124" s="8" t="s">
        <v>246</v>
      </c>
      <c r="E124" s="11">
        <v>79</v>
      </c>
      <c r="H124" s="12"/>
      <c r="I124" s="35"/>
      <c r="J124" s="33"/>
      <c r="K124" s="35"/>
      <c r="L124" s="35"/>
      <c r="M124" s="35"/>
      <c r="N124" s="35"/>
      <c r="O124" s="35"/>
      <c r="P124" s="35"/>
      <c r="Q124" s="35"/>
      <c r="R124" s="35"/>
      <c r="S124" s="35"/>
    </row>
    <row r="125" spans="1:19" s="11" customFormat="1" x14ac:dyDescent="0.3">
      <c r="B125" s="11">
        <v>5</v>
      </c>
      <c r="C125" s="8" t="s">
        <v>7</v>
      </c>
      <c r="D125" s="8" t="s">
        <v>246</v>
      </c>
      <c r="E125" s="11">
        <v>79</v>
      </c>
      <c r="H125" s="12"/>
      <c r="I125" s="35"/>
      <c r="J125" s="33"/>
      <c r="K125" s="35"/>
      <c r="L125" s="35"/>
      <c r="M125" s="35"/>
      <c r="N125" s="35"/>
      <c r="O125" s="35"/>
      <c r="P125" s="35"/>
      <c r="Q125" s="35"/>
      <c r="R125" s="35"/>
      <c r="S125" s="35"/>
    </row>
    <row r="126" spans="1:19" s="11" customFormat="1" x14ac:dyDescent="0.3">
      <c r="B126" s="11">
        <v>4</v>
      </c>
      <c r="C126" s="8" t="s">
        <v>10</v>
      </c>
      <c r="D126" s="8" t="s">
        <v>246</v>
      </c>
      <c r="E126" s="11">
        <v>78</v>
      </c>
      <c r="H126" s="12"/>
      <c r="I126" s="35"/>
      <c r="J126" s="33"/>
      <c r="K126" s="35"/>
      <c r="L126" s="35"/>
      <c r="M126" s="35"/>
      <c r="N126" s="35"/>
      <c r="O126" s="35"/>
      <c r="P126" s="35"/>
      <c r="Q126" s="35"/>
      <c r="R126" s="35"/>
      <c r="S126" s="35"/>
    </row>
    <row r="127" spans="1:19" s="11" customFormat="1" x14ac:dyDescent="0.3">
      <c r="B127" s="11">
        <v>3</v>
      </c>
      <c r="C127" s="8" t="s">
        <v>9</v>
      </c>
      <c r="D127" s="8" t="s">
        <v>246</v>
      </c>
      <c r="E127" s="11">
        <v>95</v>
      </c>
      <c r="H127" s="12"/>
      <c r="I127" s="35"/>
      <c r="J127" s="33"/>
      <c r="K127" s="35"/>
      <c r="L127" s="35"/>
      <c r="M127" s="35"/>
      <c r="N127" s="35"/>
      <c r="O127" s="35"/>
      <c r="P127" s="35"/>
      <c r="Q127" s="35"/>
      <c r="R127" s="35"/>
      <c r="S127" s="35"/>
    </row>
    <row r="128" spans="1:19" s="11" customFormat="1" x14ac:dyDescent="0.3">
      <c r="B128" s="11">
        <v>3</v>
      </c>
      <c r="C128" s="8" t="s">
        <v>13</v>
      </c>
      <c r="D128" s="8" t="s">
        <v>246</v>
      </c>
      <c r="E128" s="11">
        <v>154</v>
      </c>
      <c r="H128" s="12"/>
      <c r="I128" s="35"/>
      <c r="J128" s="35" t="s">
        <v>258</v>
      </c>
      <c r="K128" s="35"/>
      <c r="L128" s="35"/>
      <c r="M128" s="35"/>
      <c r="N128" s="35"/>
      <c r="O128" s="35"/>
      <c r="P128" s="35"/>
      <c r="Q128" s="35"/>
      <c r="R128" s="35"/>
      <c r="S128" s="35"/>
    </row>
    <row r="129" spans="1:19" s="11" customFormat="1" x14ac:dyDescent="0.3">
      <c r="B129" s="11">
        <v>4</v>
      </c>
      <c r="C129" s="8" t="s">
        <v>16</v>
      </c>
      <c r="D129" s="8" t="s">
        <v>246</v>
      </c>
      <c r="E129" s="11">
        <v>79</v>
      </c>
      <c r="H129" s="12"/>
      <c r="I129" s="35"/>
      <c r="J129" s="33"/>
      <c r="K129" s="35"/>
      <c r="L129" s="35"/>
      <c r="M129" s="35"/>
      <c r="N129" s="35"/>
      <c r="O129" s="35"/>
      <c r="P129" s="35"/>
      <c r="Q129" s="35"/>
      <c r="R129" s="35"/>
      <c r="S129" s="35"/>
    </row>
    <row r="130" spans="1:19" s="11" customFormat="1" x14ac:dyDescent="0.3">
      <c r="B130" s="11">
        <v>11</v>
      </c>
      <c r="C130" s="8" t="s">
        <v>108</v>
      </c>
      <c r="D130" s="8" t="s">
        <v>246</v>
      </c>
      <c r="E130" s="11">
        <v>78</v>
      </c>
      <c r="H130" s="12"/>
      <c r="I130" s="35"/>
      <c r="J130" s="33"/>
      <c r="K130" s="35"/>
      <c r="L130" s="35"/>
      <c r="M130" s="35"/>
      <c r="N130" s="35"/>
      <c r="O130" s="35"/>
      <c r="P130" s="35"/>
      <c r="Q130" s="35"/>
      <c r="R130" s="35"/>
      <c r="S130" s="35"/>
    </row>
    <row r="131" spans="1:19" s="11" customFormat="1" x14ac:dyDescent="0.3">
      <c r="B131" s="11">
        <v>7</v>
      </c>
      <c r="C131" s="8" t="s">
        <v>19</v>
      </c>
      <c r="D131" s="8" t="s">
        <v>246</v>
      </c>
      <c r="E131" s="11">
        <v>100</v>
      </c>
      <c r="H131" s="12"/>
      <c r="I131" s="35"/>
      <c r="J131" s="35" t="s">
        <v>258</v>
      </c>
      <c r="K131" s="35"/>
      <c r="L131" s="35"/>
      <c r="M131" s="35"/>
      <c r="N131" s="35"/>
      <c r="O131" s="35"/>
      <c r="P131" s="35"/>
      <c r="Q131" s="35"/>
      <c r="R131" s="35"/>
      <c r="S131" s="35"/>
    </row>
    <row r="132" spans="1:19" s="11" customFormat="1" x14ac:dyDescent="0.3">
      <c r="B132" s="11">
        <v>2</v>
      </c>
      <c r="C132" s="8" t="s">
        <v>22</v>
      </c>
      <c r="D132" s="8" t="s">
        <v>246</v>
      </c>
      <c r="E132" s="11">
        <v>75</v>
      </c>
      <c r="H132" s="12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</row>
    <row r="134" spans="1:19" s="25" customFormat="1" ht="17.399999999999999" x14ac:dyDescent="0.35">
      <c r="A134" s="22" t="s">
        <v>158</v>
      </c>
      <c r="B134" s="23"/>
      <c r="C134" s="23"/>
      <c r="D134" s="23"/>
      <c r="E134" s="24"/>
      <c r="F134" s="24"/>
      <c r="G134" s="24"/>
      <c r="H134" s="24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</row>
    <row r="135" spans="1:19" x14ac:dyDescent="0.3">
      <c r="C135" t="s">
        <v>256</v>
      </c>
    </row>
    <row r="136" spans="1:19" x14ac:dyDescent="0.3">
      <c r="B136">
        <v>2</v>
      </c>
      <c r="C136" t="s">
        <v>3</v>
      </c>
      <c r="D136" s="8" t="s">
        <v>96</v>
      </c>
      <c r="E136">
        <v>91</v>
      </c>
      <c r="F136">
        <v>767.26</v>
      </c>
      <c r="H136" s="3">
        <v>1</v>
      </c>
    </row>
    <row r="137" spans="1:19" x14ac:dyDescent="0.3">
      <c r="B137">
        <v>2</v>
      </c>
      <c r="C137" t="s">
        <v>4</v>
      </c>
      <c r="D137" s="8" t="s">
        <v>96</v>
      </c>
      <c r="E137">
        <v>99</v>
      </c>
      <c r="F137">
        <v>810.29</v>
      </c>
      <c r="H137" s="3">
        <v>2</v>
      </c>
    </row>
    <row r="138" spans="1:19" x14ac:dyDescent="0.3">
      <c r="B138">
        <v>2</v>
      </c>
      <c r="C138" t="s">
        <v>7</v>
      </c>
      <c r="D138" s="8" t="s">
        <v>96</v>
      </c>
      <c r="E138">
        <v>94</v>
      </c>
      <c r="F138">
        <v>770.94</v>
      </c>
      <c r="H138" s="3">
        <v>1</v>
      </c>
    </row>
    <row r="139" spans="1:19" x14ac:dyDescent="0.3">
      <c r="B139">
        <v>1</v>
      </c>
      <c r="C139" t="s">
        <v>10</v>
      </c>
      <c r="D139" s="8" t="s">
        <v>96</v>
      </c>
      <c r="E139">
        <v>74</v>
      </c>
      <c r="F139">
        <v>602.9</v>
      </c>
      <c r="H139" s="3">
        <v>1</v>
      </c>
    </row>
    <row r="140" spans="1:19" x14ac:dyDescent="0.3">
      <c r="B140">
        <v>5</v>
      </c>
      <c r="C140" t="s">
        <v>9</v>
      </c>
      <c r="D140" s="8" t="s">
        <v>96</v>
      </c>
      <c r="E140">
        <v>73</v>
      </c>
      <c r="F140">
        <v>596.58000000000004</v>
      </c>
      <c r="H140" s="3">
        <v>3</v>
      </c>
    </row>
    <row r="141" spans="1:19" x14ac:dyDescent="0.3">
      <c r="B141">
        <v>5</v>
      </c>
      <c r="C141" t="s">
        <v>13</v>
      </c>
      <c r="D141" s="8" t="s">
        <v>96</v>
      </c>
      <c r="E141">
        <v>73</v>
      </c>
      <c r="F141">
        <v>596.73</v>
      </c>
      <c r="H141" s="3">
        <v>5</v>
      </c>
    </row>
    <row r="142" spans="1:19" x14ac:dyDescent="0.3">
      <c r="B142">
        <v>2</v>
      </c>
      <c r="C142" t="s">
        <v>16</v>
      </c>
      <c r="D142" s="8" t="s">
        <v>96</v>
      </c>
      <c r="E142">
        <v>103</v>
      </c>
      <c r="F142">
        <v>844.28</v>
      </c>
      <c r="H142" s="3">
        <v>1</v>
      </c>
    </row>
    <row r="143" spans="1:19" x14ac:dyDescent="0.3">
      <c r="B143">
        <v>3</v>
      </c>
      <c r="C143" t="s">
        <v>108</v>
      </c>
      <c r="D143" s="8" t="s">
        <v>96</v>
      </c>
      <c r="E143">
        <v>98</v>
      </c>
      <c r="F143">
        <v>803.71</v>
      </c>
      <c r="H143" s="3">
        <v>3</v>
      </c>
    </row>
    <row r="144" spans="1:19" x14ac:dyDescent="0.3">
      <c r="B144">
        <v>2</v>
      </c>
      <c r="C144" t="s">
        <v>19</v>
      </c>
      <c r="D144" s="8" t="s">
        <v>96</v>
      </c>
      <c r="E144">
        <v>72</v>
      </c>
      <c r="F144">
        <v>603.03</v>
      </c>
      <c r="H144" s="3">
        <v>2</v>
      </c>
    </row>
    <row r="145" spans="1:19" x14ac:dyDescent="0.3">
      <c r="B145">
        <v>4</v>
      </c>
      <c r="C145" t="s">
        <v>22</v>
      </c>
      <c r="D145" s="8" t="s">
        <v>96</v>
      </c>
      <c r="E145">
        <v>95</v>
      </c>
      <c r="F145">
        <v>802.53</v>
      </c>
      <c r="H145" s="3">
        <v>2</v>
      </c>
    </row>
    <row r="146" spans="1:19" s="1" customFormat="1" x14ac:dyDescent="0.3">
      <c r="A146" s="9"/>
      <c r="B146" s="10">
        <v>4</v>
      </c>
      <c r="C146" t="s">
        <v>24</v>
      </c>
      <c r="D146" s="8" t="s">
        <v>96</v>
      </c>
      <c r="E146" s="14">
        <v>72</v>
      </c>
      <c r="F146" s="14">
        <v>603.45000000000005</v>
      </c>
      <c r="G146" s="2"/>
      <c r="H146" s="14">
        <v>2</v>
      </c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</row>
    <row r="147" spans="1:19" s="1" customFormat="1" x14ac:dyDescent="0.3">
      <c r="A147" s="9"/>
      <c r="B147" s="62">
        <v>2</v>
      </c>
      <c r="C147" s="10" t="s">
        <v>26</v>
      </c>
      <c r="D147" s="8" t="s">
        <v>96</v>
      </c>
      <c r="E147" s="14">
        <v>84</v>
      </c>
      <c r="F147" s="14">
        <v>704.27</v>
      </c>
      <c r="G147" s="2"/>
      <c r="H147" s="14">
        <v>1</v>
      </c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</row>
    <row r="148" spans="1:19" s="1" customFormat="1" ht="9" customHeight="1" x14ac:dyDescent="0.3">
      <c r="A148" s="9"/>
      <c r="B148" s="10">
        <f>SUM(B136:B147)</f>
        <v>34</v>
      </c>
      <c r="C148" s="10"/>
      <c r="D148" s="10"/>
      <c r="E148" s="14">
        <f>SUM(E136:E147)</f>
        <v>1028</v>
      </c>
      <c r="F148" s="2"/>
      <c r="G148" s="2"/>
      <c r="H148" s="2">
        <f>SUM(H136:H147)</f>
        <v>24</v>
      </c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</row>
    <row r="149" spans="1:19" s="1" customFormat="1" ht="24.6" customHeight="1" x14ac:dyDescent="0.3">
      <c r="A149" s="71" t="s">
        <v>253</v>
      </c>
      <c r="B149" s="72"/>
      <c r="C149" s="72"/>
      <c r="D149" s="72"/>
      <c r="E149" s="63" t="s">
        <v>254</v>
      </c>
      <c r="F149" s="64"/>
      <c r="G149" s="2"/>
      <c r="H149" s="2" t="s">
        <v>255</v>
      </c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</row>
    <row r="150" spans="1:19" s="1" customFormat="1" x14ac:dyDescent="0.3">
      <c r="A150" s="9"/>
      <c r="B150" s="10"/>
      <c r="C150" s="10"/>
      <c r="D150" s="10"/>
      <c r="E150" s="2"/>
      <c r="F150" s="2"/>
      <c r="G150" s="2"/>
      <c r="H150" s="2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</row>
    <row r="151" spans="1:19" s="1" customFormat="1" x14ac:dyDescent="0.3">
      <c r="A151" s="9"/>
      <c r="B151" s="10"/>
      <c r="C151" s="10"/>
      <c r="D151" s="10"/>
      <c r="E151" s="2"/>
      <c r="F151" s="2"/>
      <c r="G151" s="2"/>
      <c r="H151" s="2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</row>
    <row r="152" spans="1:19" s="1" customFormat="1" x14ac:dyDescent="0.3">
      <c r="A152" s="9"/>
      <c r="B152" s="10"/>
      <c r="C152" s="10"/>
      <c r="D152" s="10"/>
      <c r="E152" s="2"/>
      <c r="F152" s="2"/>
      <c r="G152" s="2"/>
      <c r="H152" s="2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</row>
    <row r="153" spans="1:19" s="1" customFormat="1" x14ac:dyDescent="0.3">
      <c r="A153" s="9"/>
      <c r="B153" s="10"/>
      <c r="C153" s="10"/>
      <c r="D153" s="10"/>
      <c r="E153" s="2"/>
      <c r="F153" s="2"/>
      <c r="G153" s="2"/>
      <c r="H153" s="2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</row>
    <row r="154" spans="1:19" s="1" customFormat="1" x14ac:dyDescent="0.3">
      <c r="A154" s="9"/>
      <c r="B154" s="10"/>
      <c r="C154" s="10"/>
      <c r="D154" s="10"/>
      <c r="E154" s="2"/>
      <c r="F154" s="2"/>
      <c r="G154" s="2"/>
      <c r="H154" s="2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</row>
    <row r="155" spans="1:19" s="1" customFormat="1" x14ac:dyDescent="0.3">
      <c r="A155" s="9"/>
      <c r="B155" s="10"/>
      <c r="C155" s="10"/>
      <c r="D155" s="10"/>
      <c r="E155" s="2"/>
      <c r="F155" s="2"/>
      <c r="G155" s="2"/>
      <c r="H155" s="2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</row>
  </sheetData>
  <mergeCells count="6">
    <mergeCell ref="A149:D149"/>
    <mergeCell ref="A20:D20"/>
    <mergeCell ref="A78:D78"/>
    <mergeCell ref="A116:D116"/>
    <mergeCell ref="A90:D90"/>
    <mergeCell ref="A35:D35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abSelected="1" workbookViewId="0">
      <pane ySplit="3" topLeftCell="A112" activePane="bottomLeft" state="frozen"/>
      <selection pane="bottomLeft" activeCell="H128" sqref="H128"/>
    </sheetView>
  </sheetViews>
  <sheetFormatPr defaultRowHeight="14.4" x14ac:dyDescent="0.3"/>
  <cols>
    <col min="3" max="3" width="4.88671875" customWidth="1"/>
    <col min="4" max="5" width="4.33203125" customWidth="1"/>
    <col min="6" max="6" width="5.88671875" customWidth="1"/>
    <col min="7" max="7" width="12.88671875" customWidth="1"/>
    <col min="8" max="8" width="49.21875" customWidth="1"/>
  </cols>
  <sheetData>
    <row r="1" spans="1:8" s="15" customFormat="1" ht="21" x14ac:dyDescent="0.4">
      <c r="A1" s="15" t="s">
        <v>98</v>
      </c>
      <c r="G1" s="18"/>
    </row>
    <row r="2" spans="1:8" s="66" customFormat="1" ht="12.6" customHeight="1" x14ac:dyDescent="0.25">
      <c r="A2" s="67" t="s">
        <v>1</v>
      </c>
      <c r="B2" s="67" t="s">
        <v>8</v>
      </c>
      <c r="C2" s="76" t="s">
        <v>162</v>
      </c>
      <c r="D2" s="76"/>
      <c r="E2" s="76"/>
      <c r="F2" s="67" t="s">
        <v>6</v>
      </c>
      <c r="G2" s="68" t="s">
        <v>148</v>
      </c>
      <c r="H2" s="67" t="s">
        <v>17</v>
      </c>
    </row>
    <row r="3" spans="1:8" ht="9" customHeight="1" x14ac:dyDescent="0.3">
      <c r="A3" s="31"/>
      <c r="B3" s="31"/>
      <c r="C3" s="31" t="s">
        <v>128</v>
      </c>
      <c r="D3" s="31" t="s">
        <v>129</v>
      </c>
      <c r="E3" s="31" t="s">
        <v>130</v>
      </c>
      <c r="F3" s="31"/>
      <c r="G3" s="32"/>
      <c r="H3" s="31"/>
    </row>
    <row r="4" spans="1:8" s="40" customFormat="1" ht="17.399999999999999" x14ac:dyDescent="0.35">
      <c r="A4" s="39" t="s">
        <v>127</v>
      </c>
      <c r="G4" s="41"/>
    </row>
    <row r="5" spans="1:8" x14ac:dyDescent="0.3">
      <c r="A5" s="31" t="s">
        <v>131</v>
      </c>
      <c r="B5" s="31"/>
      <c r="C5" s="31"/>
      <c r="D5" s="31"/>
      <c r="E5" s="31"/>
      <c r="F5" s="31"/>
      <c r="G5" s="31"/>
      <c r="H5" s="31"/>
    </row>
    <row r="6" spans="1:8" x14ac:dyDescent="0.3">
      <c r="A6" s="31" t="s">
        <v>3</v>
      </c>
      <c r="B6" s="31" t="s">
        <v>132</v>
      </c>
      <c r="C6" s="31"/>
      <c r="D6" s="31"/>
      <c r="E6" s="31">
        <v>2</v>
      </c>
      <c r="F6" s="31">
        <v>126</v>
      </c>
      <c r="G6" s="32">
        <v>2</v>
      </c>
      <c r="H6" s="31" t="s">
        <v>147</v>
      </c>
    </row>
    <row r="7" spans="1:8" x14ac:dyDescent="0.3">
      <c r="A7" s="31" t="s">
        <v>4</v>
      </c>
      <c r="B7" s="31" t="s">
        <v>132</v>
      </c>
      <c r="C7" s="31"/>
      <c r="D7" s="31">
        <v>1</v>
      </c>
      <c r="E7" s="31">
        <v>2</v>
      </c>
      <c r="F7" s="31">
        <v>431</v>
      </c>
      <c r="G7" s="32"/>
      <c r="H7" s="31" t="s">
        <v>147</v>
      </c>
    </row>
    <row r="8" spans="1:8" x14ac:dyDescent="0.3">
      <c r="A8" s="31" t="s">
        <v>133</v>
      </c>
      <c r="B8" s="31"/>
      <c r="C8" s="31"/>
      <c r="D8" s="31"/>
      <c r="E8" s="31"/>
      <c r="F8" s="31"/>
      <c r="G8" s="32"/>
      <c r="H8" s="31"/>
    </row>
    <row r="9" spans="1:8" x14ac:dyDescent="0.3">
      <c r="A9" s="31" t="s">
        <v>3</v>
      </c>
      <c r="B9" s="31" t="s">
        <v>145</v>
      </c>
      <c r="C9" s="31"/>
      <c r="F9" t="s">
        <v>86</v>
      </c>
      <c r="H9" s="31" t="s">
        <v>134</v>
      </c>
    </row>
    <row r="10" spans="1:8" x14ac:dyDescent="0.3">
      <c r="A10" s="31" t="s">
        <v>4</v>
      </c>
      <c r="B10" s="31" t="s">
        <v>145</v>
      </c>
      <c r="C10" s="31"/>
      <c r="D10" s="31">
        <v>2</v>
      </c>
      <c r="E10" s="31">
        <v>1</v>
      </c>
      <c r="F10" s="31">
        <v>187</v>
      </c>
      <c r="G10" s="32">
        <v>2</v>
      </c>
      <c r="H10" s="31" t="s">
        <v>147</v>
      </c>
    </row>
    <row r="11" spans="1:8" x14ac:dyDescent="0.3">
      <c r="A11" s="31" t="s">
        <v>7</v>
      </c>
      <c r="B11" s="31" t="s">
        <v>145</v>
      </c>
      <c r="C11" s="31">
        <v>2</v>
      </c>
      <c r="D11" s="31">
        <v>1</v>
      </c>
      <c r="E11" s="31"/>
      <c r="F11" s="31">
        <v>358</v>
      </c>
      <c r="G11" s="32"/>
      <c r="H11" s="31" t="s">
        <v>135</v>
      </c>
    </row>
    <row r="12" spans="1:8" x14ac:dyDescent="0.3">
      <c r="A12" s="31" t="s">
        <v>10</v>
      </c>
      <c r="B12" s="31" t="s">
        <v>145</v>
      </c>
      <c r="C12" s="31">
        <v>3</v>
      </c>
      <c r="D12" s="31"/>
      <c r="E12" s="31"/>
      <c r="F12" s="31">
        <v>222</v>
      </c>
      <c r="G12" s="32">
        <v>1</v>
      </c>
      <c r="H12" s="31" t="s">
        <v>141</v>
      </c>
    </row>
    <row r="13" spans="1:8" x14ac:dyDescent="0.3">
      <c r="A13" s="31" t="s">
        <v>9</v>
      </c>
      <c r="B13" s="31" t="s">
        <v>145</v>
      </c>
      <c r="C13" s="31">
        <v>5</v>
      </c>
      <c r="D13" s="31">
        <v>2</v>
      </c>
      <c r="E13" s="31"/>
      <c r="F13" s="31">
        <v>284</v>
      </c>
      <c r="G13" s="32">
        <v>7</v>
      </c>
      <c r="H13" s="31" t="s">
        <v>136</v>
      </c>
    </row>
    <row r="14" spans="1:8" x14ac:dyDescent="0.3">
      <c r="A14" s="31"/>
      <c r="B14" s="31"/>
      <c r="C14" s="31"/>
      <c r="D14" s="31"/>
      <c r="E14" s="31"/>
      <c r="F14" s="31"/>
      <c r="G14" s="32"/>
      <c r="H14" s="31"/>
    </row>
    <row r="15" spans="1:8" x14ac:dyDescent="0.3">
      <c r="A15" s="31" t="s">
        <v>137</v>
      </c>
      <c r="B15" s="31"/>
      <c r="C15" s="31"/>
      <c r="D15" s="31"/>
      <c r="E15" s="31"/>
      <c r="F15" s="31"/>
      <c r="G15" s="32"/>
      <c r="H15" s="31"/>
    </row>
    <row r="16" spans="1:8" x14ac:dyDescent="0.3">
      <c r="A16" s="31" t="s">
        <v>3</v>
      </c>
      <c r="B16" s="31" t="s">
        <v>145</v>
      </c>
      <c r="C16" s="31">
        <v>1</v>
      </c>
      <c r="D16" s="31">
        <v>2</v>
      </c>
      <c r="E16" s="31"/>
      <c r="F16" s="31">
        <v>198</v>
      </c>
      <c r="G16" s="32">
        <v>1</v>
      </c>
      <c r="H16" s="31" t="s">
        <v>138</v>
      </c>
    </row>
    <row r="17" spans="1:10" x14ac:dyDescent="0.3">
      <c r="A17" s="31" t="s">
        <v>4</v>
      </c>
      <c r="B17" s="31" t="s">
        <v>145</v>
      </c>
      <c r="C17" s="31">
        <v>3</v>
      </c>
      <c r="D17" s="31">
        <v>1</v>
      </c>
      <c r="E17" s="31"/>
      <c r="F17" s="31">
        <v>213</v>
      </c>
      <c r="G17" s="32"/>
      <c r="H17" s="31" t="s">
        <v>139</v>
      </c>
    </row>
    <row r="18" spans="1:10" x14ac:dyDescent="0.3">
      <c r="A18" s="31" t="s">
        <v>7</v>
      </c>
      <c r="B18" s="31" t="s">
        <v>145</v>
      </c>
      <c r="C18" s="31">
        <v>1</v>
      </c>
      <c r="D18" s="31"/>
      <c r="E18" s="31">
        <v>1</v>
      </c>
      <c r="F18" s="31">
        <v>188</v>
      </c>
      <c r="G18" s="32"/>
      <c r="H18" s="31" t="s">
        <v>139</v>
      </c>
    </row>
    <row r="19" spans="1:10" x14ac:dyDescent="0.3">
      <c r="A19" s="31" t="s">
        <v>10</v>
      </c>
      <c r="B19" s="31" t="s">
        <v>145</v>
      </c>
      <c r="C19" s="31">
        <v>3</v>
      </c>
      <c r="D19" s="31">
        <v>1</v>
      </c>
      <c r="E19" s="31"/>
      <c r="F19" s="31">
        <v>205</v>
      </c>
      <c r="G19" s="32">
        <v>1</v>
      </c>
      <c r="H19" s="31" t="s">
        <v>140</v>
      </c>
    </row>
    <row r="20" spans="1:10" x14ac:dyDescent="0.3">
      <c r="A20" s="31"/>
      <c r="B20" s="31"/>
      <c r="C20" s="31"/>
      <c r="D20" s="31"/>
      <c r="E20" s="31"/>
      <c r="F20" s="31"/>
      <c r="G20" s="32"/>
      <c r="H20" s="31"/>
    </row>
    <row r="21" spans="1:10" x14ac:dyDescent="0.3">
      <c r="A21" s="31" t="s">
        <v>149</v>
      </c>
      <c r="B21" s="31"/>
      <c r="C21" s="31"/>
      <c r="D21" s="31"/>
      <c r="E21" s="31"/>
      <c r="F21" s="31"/>
      <c r="G21" s="32"/>
      <c r="H21" s="31"/>
    </row>
    <row r="22" spans="1:10" x14ac:dyDescent="0.3">
      <c r="A22" s="31" t="s">
        <v>3</v>
      </c>
      <c r="B22" s="31" t="s">
        <v>144</v>
      </c>
      <c r="C22" s="31">
        <v>1</v>
      </c>
      <c r="D22" s="31">
        <v>1</v>
      </c>
      <c r="E22" s="31"/>
      <c r="F22" s="31">
        <v>242</v>
      </c>
      <c r="G22" s="32">
        <v>1</v>
      </c>
      <c r="H22" s="31" t="s">
        <v>147</v>
      </c>
    </row>
    <row r="23" spans="1:10" x14ac:dyDescent="0.3">
      <c r="A23" s="31" t="s">
        <v>4</v>
      </c>
      <c r="B23" s="31" t="s">
        <v>144</v>
      </c>
      <c r="C23" s="31">
        <v>6</v>
      </c>
      <c r="D23" s="31"/>
      <c r="E23" s="31"/>
      <c r="F23" s="31">
        <v>137</v>
      </c>
      <c r="G23" s="32"/>
      <c r="H23" s="31" t="s">
        <v>146</v>
      </c>
    </row>
    <row r="24" spans="1:10" x14ac:dyDescent="0.3">
      <c r="A24" s="31" t="s">
        <v>7</v>
      </c>
      <c r="B24" s="31" t="s">
        <v>144</v>
      </c>
      <c r="C24" s="31">
        <v>3</v>
      </c>
      <c r="D24" s="31">
        <v>1</v>
      </c>
      <c r="E24" s="31">
        <v>1</v>
      </c>
      <c r="F24" s="31">
        <v>146</v>
      </c>
      <c r="G24" s="32">
        <v>5</v>
      </c>
      <c r="H24" s="31" t="s">
        <v>147</v>
      </c>
    </row>
    <row r="25" spans="1:10" x14ac:dyDescent="0.3">
      <c r="A25" s="31" t="s">
        <v>10</v>
      </c>
      <c r="B25" s="31" t="s">
        <v>144</v>
      </c>
      <c r="C25" s="31">
        <v>4</v>
      </c>
      <c r="D25" s="31">
        <v>2</v>
      </c>
      <c r="E25" s="31"/>
      <c r="F25" s="31">
        <v>241</v>
      </c>
      <c r="G25" s="32">
        <v>5</v>
      </c>
      <c r="H25" s="31" t="s">
        <v>147</v>
      </c>
      <c r="J25" t="s">
        <v>259</v>
      </c>
    </row>
    <row r="26" spans="1:10" x14ac:dyDescent="0.3">
      <c r="A26" s="31" t="s">
        <v>9</v>
      </c>
      <c r="B26" s="31" t="s">
        <v>144</v>
      </c>
      <c r="C26" s="31">
        <v>1</v>
      </c>
      <c r="D26" s="31">
        <v>1</v>
      </c>
      <c r="E26" s="31"/>
      <c r="F26" s="31">
        <v>272</v>
      </c>
      <c r="G26" s="32"/>
      <c r="H26" s="31" t="s">
        <v>146</v>
      </c>
    </row>
    <row r="27" spans="1:10" x14ac:dyDescent="0.3">
      <c r="A27" s="31" t="s">
        <v>13</v>
      </c>
      <c r="B27" s="31" t="s">
        <v>144</v>
      </c>
      <c r="C27" s="31">
        <v>2</v>
      </c>
      <c r="D27" s="31">
        <v>1</v>
      </c>
      <c r="E27" s="31">
        <v>2</v>
      </c>
      <c r="F27" s="31">
        <v>242</v>
      </c>
      <c r="G27" s="32">
        <v>3</v>
      </c>
      <c r="H27" s="31" t="s">
        <v>147</v>
      </c>
      <c r="J27" t="s">
        <v>260</v>
      </c>
    </row>
    <row r="28" spans="1:10" x14ac:dyDescent="0.3">
      <c r="A28" s="31" t="s">
        <v>16</v>
      </c>
      <c r="B28" s="31" t="s">
        <v>144</v>
      </c>
      <c r="C28" s="31">
        <v>6</v>
      </c>
      <c r="D28" s="31">
        <v>1</v>
      </c>
      <c r="E28" s="31">
        <v>1</v>
      </c>
      <c r="F28" s="31">
        <v>331</v>
      </c>
      <c r="G28" s="32"/>
      <c r="H28" s="31" t="s">
        <v>146</v>
      </c>
    </row>
    <row r="29" spans="1:10" x14ac:dyDescent="0.3">
      <c r="A29" s="31" t="s">
        <v>108</v>
      </c>
      <c r="B29" s="31" t="s">
        <v>144</v>
      </c>
      <c r="C29" s="31">
        <v>10</v>
      </c>
      <c r="D29" s="31"/>
      <c r="E29" s="31"/>
      <c r="F29" s="31">
        <v>290</v>
      </c>
      <c r="G29" s="32">
        <v>7</v>
      </c>
      <c r="H29" s="31" t="s">
        <v>147</v>
      </c>
      <c r="J29" t="s">
        <v>261</v>
      </c>
    </row>
    <row r="30" spans="1:10" x14ac:dyDescent="0.3">
      <c r="A30" s="31" t="s">
        <v>19</v>
      </c>
      <c r="B30" s="31" t="s">
        <v>144</v>
      </c>
      <c r="C30" s="31">
        <v>4</v>
      </c>
      <c r="D30" s="31">
        <v>1</v>
      </c>
      <c r="E30" s="31">
        <v>1</v>
      </c>
      <c r="F30" s="31">
        <v>318</v>
      </c>
      <c r="G30" s="32"/>
      <c r="H30" s="31" t="s">
        <v>147</v>
      </c>
    </row>
    <row r="31" spans="1:10" x14ac:dyDescent="0.3">
      <c r="A31" s="31" t="s">
        <v>22</v>
      </c>
      <c r="B31" s="31" t="s">
        <v>144</v>
      </c>
      <c r="C31" s="31">
        <v>2</v>
      </c>
      <c r="D31" s="31"/>
      <c r="E31" s="31">
        <v>2</v>
      </c>
      <c r="F31" s="31">
        <v>361</v>
      </c>
      <c r="G31" s="32"/>
      <c r="H31" s="31" t="s">
        <v>147</v>
      </c>
    </row>
    <row r="32" spans="1:10" x14ac:dyDescent="0.3">
      <c r="A32" s="31" t="s">
        <v>24</v>
      </c>
      <c r="B32" s="31" t="s">
        <v>144</v>
      </c>
      <c r="C32" s="31">
        <v>8</v>
      </c>
      <c r="D32" s="31">
        <v>1</v>
      </c>
      <c r="E32" s="31"/>
      <c r="F32" s="31">
        <v>321</v>
      </c>
      <c r="G32" s="32"/>
      <c r="H32" s="31" t="s">
        <v>151</v>
      </c>
    </row>
    <row r="33" spans="1:8" x14ac:dyDescent="0.3">
      <c r="A33" s="31" t="s">
        <v>26</v>
      </c>
      <c r="B33" s="31" t="s">
        <v>144</v>
      </c>
      <c r="C33" s="31">
        <v>2</v>
      </c>
      <c r="D33" s="31"/>
      <c r="E33" s="31">
        <v>2</v>
      </c>
      <c r="F33" s="31">
        <v>258</v>
      </c>
      <c r="G33" s="32"/>
      <c r="H33" s="31" t="s">
        <v>147</v>
      </c>
    </row>
    <row r="34" spans="1:8" x14ac:dyDescent="0.3">
      <c r="A34" s="31" t="s">
        <v>28</v>
      </c>
      <c r="B34" s="31" t="s">
        <v>144</v>
      </c>
      <c r="C34" s="31">
        <v>6</v>
      </c>
      <c r="D34" s="31">
        <v>1</v>
      </c>
      <c r="E34" s="31">
        <v>1</v>
      </c>
      <c r="F34" s="31">
        <v>211</v>
      </c>
      <c r="G34" s="32"/>
      <c r="H34" s="31" t="s">
        <v>146</v>
      </c>
    </row>
    <row r="35" spans="1:8" x14ac:dyDescent="0.3">
      <c r="A35" s="31" t="s">
        <v>31</v>
      </c>
      <c r="B35" s="31" t="s">
        <v>144</v>
      </c>
      <c r="C35" s="31">
        <v>5</v>
      </c>
      <c r="D35" s="31">
        <v>5</v>
      </c>
      <c r="E35" s="31">
        <v>1</v>
      </c>
      <c r="F35" s="31">
        <v>316</v>
      </c>
      <c r="G35" s="32"/>
      <c r="H35" s="31" t="s">
        <v>146</v>
      </c>
    </row>
    <row r="36" spans="1:8" x14ac:dyDescent="0.3">
      <c r="A36" s="31" t="s">
        <v>150</v>
      </c>
      <c r="B36" s="31" t="s">
        <v>144</v>
      </c>
      <c r="H36" s="31" t="s">
        <v>152</v>
      </c>
    </row>
    <row r="37" spans="1:8" x14ac:dyDescent="0.3">
      <c r="A37" s="31"/>
    </row>
    <row r="38" spans="1:8" x14ac:dyDescent="0.3">
      <c r="A38" s="31" t="s">
        <v>153</v>
      </c>
    </row>
    <row r="39" spans="1:8" x14ac:dyDescent="0.3">
      <c r="A39" s="31" t="s">
        <v>4</v>
      </c>
      <c r="B39" s="31" t="s">
        <v>154</v>
      </c>
      <c r="C39">
        <v>2</v>
      </c>
      <c r="D39">
        <v>3</v>
      </c>
      <c r="E39">
        <v>1</v>
      </c>
      <c r="F39">
        <v>202</v>
      </c>
      <c r="H39" s="31" t="s">
        <v>157</v>
      </c>
    </row>
    <row r="40" spans="1:8" x14ac:dyDescent="0.3">
      <c r="A40" s="31" t="s">
        <v>7</v>
      </c>
      <c r="B40" s="31" t="s">
        <v>154</v>
      </c>
      <c r="C40">
        <v>3</v>
      </c>
      <c r="D40">
        <v>1</v>
      </c>
      <c r="F40">
        <v>162</v>
      </c>
      <c r="H40" s="31" t="s">
        <v>157</v>
      </c>
    </row>
    <row r="41" spans="1:8" x14ac:dyDescent="0.3">
      <c r="A41" s="31" t="s">
        <v>10</v>
      </c>
      <c r="B41" s="31" t="s">
        <v>154</v>
      </c>
      <c r="C41">
        <v>2</v>
      </c>
      <c r="D41">
        <v>2</v>
      </c>
      <c r="F41">
        <v>202</v>
      </c>
      <c r="H41" s="31" t="s">
        <v>147</v>
      </c>
    </row>
    <row r="42" spans="1:8" x14ac:dyDescent="0.3">
      <c r="A42" s="31" t="s">
        <v>9</v>
      </c>
      <c r="B42" s="31" t="s">
        <v>154</v>
      </c>
      <c r="C42">
        <v>1</v>
      </c>
      <c r="E42">
        <v>1</v>
      </c>
      <c r="F42">
        <v>178</v>
      </c>
      <c r="H42" s="31" t="s">
        <v>147</v>
      </c>
    </row>
    <row r="43" spans="1:8" x14ac:dyDescent="0.3">
      <c r="A43" s="31" t="s">
        <v>13</v>
      </c>
      <c r="B43" s="31" t="s">
        <v>154</v>
      </c>
      <c r="C43">
        <v>2</v>
      </c>
      <c r="D43">
        <v>2</v>
      </c>
      <c r="E43">
        <v>1</v>
      </c>
      <c r="F43">
        <v>138</v>
      </c>
      <c r="H43" s="31" t="s">
        <v>147</v>
      </c>
    </row>
    <row r="44" spans="1:8" x14ac:dyDescent="0.3">
      <c r="A44" s="31" t="s">
        <v>16</v>
      </c>
      <c r="B44" s="31" t="s">
        <v>154</v>
      </c>
      <c r="C44">
        <v>3</v>
      </c>
      <c r="F44">
        <v>191</v>
      </c>
      <c r="H44" s="31" t="s">
        <v>147</v>
      </c>
    </row>
    <row r="45" spans="1:8" x14ac:dyDescent="0.3">
      <c r="A45" s="31" t="s">
        <v>108</v>
      </c>
      <c r="B45" s="31" t="s">
        <v>154</v>
      </c>
      <c r="C45">
        <v>5</v>
      </c>
      <c r="E45">
        <v>1</v>
      </c>
      <c r="F45">
        <v>260</v>
      </c>
      <c r="H45" s="31" t="s">
        <v>147</v>
      </c>
    </row>
    <row r="46" spans="1:8" x14ac:dyDescent="0.3">
      <c r="A46" s="31" t="s">
        <v>19</v>
      </c>
      <c r="B46" s="31" t="s">
        <v>154</v>
      </c>
      <c r="D46">
        <v>2</v>
      </c>
      <c r="E46">
        <v>1</v>
      </c>
      <c r="F46">
        <v>199</v>
      </c>
      <c r="H46" t="s">
        <v>155</v>
      </c>
    </row>
    <row r="47" spans="1:8" x14ac:dyDescent="0.3">
      <c r="A47" s="31" t="s">
        <v>22</v>
      </c>
      <c r="B47" s="31" t="s">
        <v>154</v>
      </c>
      <c r="C47">
        <v>4</v>
      </c>
      <c r="F47">
        <v>208</v>
      </c>
      <c r="H47" s="31" t="s">
        <v>147</v>
      </c>
    </row>
    <row r="48" spans="1:8" x14ac:dyDescent="0.3">
      <c r="A48" s="31" t="s">
        <v>24</v>
      </c>
      <c r="B48" s="31" t="s">
        <v>154</v>
      </c>
      <c r="C48">
        <v>1</v>
      </c>
      <c r="D48">
        <v>2</v>
      </c>
      <c r="E48">
        <v>1</v>
      </c>
      <c r="F48">
        <v>215</v>
      </c>
      <c r="H48" s="31" t="s">
        <v>147</v>
      </c>
    </row>
    <row r="49" spans="1:8" x14ac:dyDescent="0.3">
      <c r="A49" s="31" t="s">
        <v>26</v>
      </c>
      <c r="B49" s="31" t="s">
        <v>154</v>
      </c>
      <c r="C49">
        <v>1</v>
      </c>
      <c r="D49">
        <v>1</v>
      </c>
      <c r="F49">
        <v>244</v>
      </c>
      <c r="H49" s="31" t="s">
        <v>156</v>
      </c>
    </row>
    <row r="50" spans="1:8" x14ac:dyDescent="0.3">
      <c r="A50" s="31" t="s">
        <v>28</v>
      </c>
      <c r="B50" s="31" t="s">
        <v>154</v>
      </c>
      <c r="C50">
        <v>1</v>
      </c>
      <c r="E50">
        <v>1</v>
      </c>
      <c r="F50">
        <v>152</v>
      </c>
      <c r="H50" s="31" t="s">
        <v>147</v>
      </c>
    </row>
    <row r="51" spans="1:8" x14ac:dyDescent="0.3">
      <c r="A51" s="31"/>
    </row>
    <row r="52" spans="1:8" x14ac:dyDescent="0.3">
      <c r="A52" s="31" t="s">
        <v>159</v>
      </c>
    </row>
    <row r="53" spans="1:8" x14ac:dyDescent="0.3">
      <c r="A53" s="31" t="s">
        <v>3</v>
      </c>
      <c r="B53" s="31" t="s">
        <v>154</v>
      </c>
      <c r="C53">
        <v>6</v>
      </c>
      <c r="F53">
        <v>201</v>
      </c>
      <c r="H53" s="31" t="s">
        <v>160</v>
      </c>
    </row>
    <row r="54" spans="1:8" x14ac:dyDescent="0.3">
      <c r="A54" s="31" t="s">
        <v>4</v>
      </c>
      <c r="B54" s="31" t="s">
        <v>154</v>
      </c>
      <c r="C54">
        <v>4</v>
      </c>
      <c r="E54">
        <v>1</v>
      </c>
      <c r="F54">
        <v>209</v>
      </c>
      <c r="H54" s="31" t="s">
        <v>160</v>
      </c>
    </row>
    <row r="55" spans="1:8" x14ac:dyDescent="0.3">
      <c r="A55" s="31"/>
      <c r="B55" s="31"/>
      <c r="H55" s="31"/>
    </row>
    <row r="56" spans="1:8" x14ac:dyDescent="0.3">
      <c r="A56" s="31" t="s">
        <v>161</v>
      </c>
      <c r="B56" s="31"/>
      <c r="H56" s="31"/>
    </row>
    <row r="57" spans="1:8" x14ac:dyDescent="0.3">
      <c r="A57" s="31" t="s">
        <v>3</v>
      </c>
      <c r="B57" s="31" t="s">
        <v>154</v>
      </c>
      <c r="C57">
        <v>4</v>
      </c>
      <c r="E57">
        <v>1</v>
      </c>
      <c r="F57">
        <v>182</v>
      </c>
      <c r="H57" s="31" t="s">
        <v>157</v>
      </c>
    </row>
    <row r="58" spans="1:8" x14ac:dyDescent="0.3">
      <c r="A58" s="31" t="s">
        <v>4</v>
      </c>
      <c r="B58" s="31" t="s">
        <v>154</v>
      </c>
      <c r="C58">
        <v>2</v>
      </c>
      <c r="D58">
        <v>1</v>
      </c>
      <c r="E58">
        <v>1</v>
      </c>
      <c r="F58">
        <v>194</v>
      </c>
      <c r="H58" s="31" t="s">
        <v>157</v>
      </c>
    </row>
    <row r="59" spans="1:8" x14ac:dyDescent="0.3">
      <c r="A59" s="31" t="s">
        <v>7</v>
      </c>
      <c r="B59" s="31" t="s">
        <v>154</v>
      </c>
      <c r="C59">
        <v>2</v>
      </c>
      <c r="E59">
        <v>1</v>
      </c>
      <c r="F59">
        <v>226</v>
      </c>
      <c r="H59" s="31" t="s">
        <v>147</v>
      </c>
    </row>
    <row r="60" spans="1:8" x14ac:dyDescent="0.3">
      <c r="A60" s="31" t="s">
        <v>10</v>
      </c>
      <c r="B60" s="31" t="s">
        <v>154</v>
      </c>
      <c r="C60">
        <v>3</v>
      </c>
      <c r="D60">
        <v>1</v>
      </c>
      <c r="F60">
        <v>192</v>
      </c>
      <c r="H60" s="31" t="s">
        <v>147</v>
      </c>
    </row>
    <row r="61" spans="1:8" x14ac:dyDescent="0.3">
      <c r="A61" s="31" t="s">
        <v>9</v>
      </c>
      <c r="B61" s="31" t="s">
        <v>154</v>
      </c>
      <c r="C61">
        <v>3</v>
      </c>
      <c r="E61">
        <v>1</v>
      </c>
      <c r="F61">
        <v>194</v>
      </c>
      <c r="H61" s="31" t="s">
        <v>147</v>
      </c>
    </row>
    <row r="62" spans="1:8" x14ac:dyDescent="0.3">
      <c r="A62" s="31" t="s">
        <v>13</v>
      </c>
      <c r="B62" s="31" t="s">
        <v>154</v>
      </c>
      <c r="C62">
        <v>4</v>
      </c>
      <c r="F62">
        <v>211</v>
      </c>
      <c r="H62" s="31" t="s">
        <v>147</v>
      </c>
    </row>
    <row r="63" spans="1:8" x14ac:dyDescent="0.3">
      <c r="A63" s="31" t="s">
        <v>16</v>
      </c>
      <c r="B63" s="31" t="s">
        <v>154</v>
      </c>
      <c r="F63" t="s">
        <v>86</v>
      </c>
      <c r="H63" s="31" t="s">
        <v>134</v>
      </c>
    </row>
    <row r="64" spans="1:8" ht="13.8" customHeight="1" x14ac:dyDescent="0.3">
      <c r="A64" s="31" t="s">
        <v>108</v>
      </c>
      <c r="B64" s="31" t="s">
        <v>154</v>
      </c>
      <c r="C64">
        <v>3</v>
      </c>
      <c r="E64">
        <v>1</v>
      </c>
      <c r="H64" s="31" t="s">
        <v>146</v>
      </c>
    </row>
    <row r="65" spans="1:9" ht="15.6" customHeight="1" x14ac:dyDescent="0.3">
      <c r="A65" s="31"/>
      <c r="C65">
        <f>SUM(C6:C64)</f>
        <v>134</v>
      </c>
      <c r="D65">
        <f>SUM(D6:D64)</f>
        <v>40</v>
      </c>
      <c r="E65">
        <f>SUM(E6:E64)</f>
        <v>30</v>
      </c>
      <c r="F65">
        <f>SUM(F6:F64)</f>
        <v>10058</v>
      </c>
      <c r="G65">
        <f>SUM(G6:G64)</f>
        <v>35</v>
      </c>
    </row>
    <row r="66" spans="1:9" s="45" customFormat="1" ht="17.25" customHeight="1" x14ac:dyDescent="0.3">
      <c r="A66" s="74" t="s">
        <v>165</v>
      </c>
      <c r="B66" s="75"/>
      <c r="C66" s="75"/>
      <c r="D66" s="75"/>
      <c r="F66" s="46" t="s">
        <v>168</v>
      </c>
      <c r="I66" s="46" t="s">
        <v>164</v>
      </c>
    </row>
    <row r="67" spans="1:9" s="45" customFormat="1" ht="17.25" customHeight="1" x14ac:dyDescent="0.3">
      <c r="A67" s="74" t="s">
        <v>166</v>
      </c>
      <c r="B67" s="75"/>
      <c r="C67" s="75"/>
      <c r="D67" s="75"/>
      <c r="H67" s="47"/>
      <c r="I67" s="47"/>
    </row>
    <row r="68" spans="1:9" s="45" customFormat="1" ht="17.25" customHeight="1" x14ac:dyDescent="0.3">
      <c r="A68" s="74" t="s">
        <v>167</v>
      </c>
      <c r="B68" s="75"/>
      <c r="C68" s="75"/>
      <c r="D68" s="75"/>
      <c r="H68" s="47"/>
      <c r="I68" s="47"/>
    </row>
    <row r="69" spans="1:9" s="45" customFormat="1" ht="17.25" customHeight="1" x14ac:dyDescent="0.3">
      <c r="A69" s="46"/>
      <c r="B69" s="44"/>
      <c r="C69" s="44"/>
      <c r="D69" s="44"/>
      <c r="H69" s="47"/>
      <c r="I69" s="47"/>
    </row>
    <row r="70" spans="1:9" s="11" customFormat="1" ht="17.399999999999999" x14ac:dyDescent="0.35">
      <c r="A70" s="22" t="s">
        <v>112</v>
      </c>
      <c r="B70" s="42"/>
      <c r="C70" s="42"/>
      <c r="D70" s="42"/>
      <c r="G70" s="13"/>
    </row>
    <row r="71" spans="1:9" s="43" customFormat="1" x14ac:dyDescent="0.3">
      <c r="A71" s="43" t="s">
        <v>170</v>
      </c>
    </row>
    <row r="72" spans="1:9" s="31" customFormat="1" x14ac:dyDescent="0.3">
      <c r="A72" s="31" t="s">
        <v>10</v>
      </c>
      <c r="B72" s="31" t="s">
        <v>132</v>
      </c>
      <c r="E72" s="31">
        <v>1</v>
      </c>
      <c r="F72" s="31">
        <v>173</v>
      </c>
      <c r="G72" s="32"/>
      <c r="H72" s="31" t="s">
        <v>172</v>
      </c>
    </row>
    <row r="73" spans="1:9" s="31" customFormat="1" x14ac:dyDescent="0.3">
      <c r="A73" s="31" t="s">
        <v>9</v>
      </c>
      <c r="B73" s="31" t="s">
        <v>132</v>
      </c>
      <c r="F73" s="31" t="s">
        <v>86</v>
      </c>
      <c r="G73" s="32"/>
      <c r="H73" s="31" t="s">
        <v>171</v>
      </c>
    </row>
    <row r="74" spans="1:9" s="43" customFormat="1" x14ac:dyDescent="0.3">
      <c r="A74" s="43" t="s">
        <v>173</v>
      </c>
      <c r="G74" s="48"/>
    </row>
    <row r="75" spans="1:9" s="31" customFormat="1" x14ac:dyDescent="0.3">
      <c r="A75" s="31" t="s">
        <v>10</v>
      </c>
      <c r="B75" s="31" t="s">
        <v>174</v>
      </c>
      <c r="D75" s="31">
        <v>1</v>
      </c>
      <c r="F75" s="31">
        <v>172</v>
      </c>
      <c r="G75" s="32">
        <v>1</v>
      </c>
      <c r="H75" s="31" t="s">
        <v>175</v>
      </c>
    </row>
    <row r="76" spans="1:9" s="31" customFormat="1" x14ac:dyDescent="0.3">
      <c r="A76" s="31" t="s">
        <v>108</v>
      </c>
      <c r="B76" s="31" t="s">
        <v>174</v>
      </c>
      <c r="E76" s="31">
        <v>2</v>
      </c>
      <c r="F76" s="31">
        <v>190</v>
      </c>
      <c r="G76" s="32">
        <v>1</v>
      </c>
      <c r="H76" s="31" t="s">
        <v>176</v>
      </c>
    </row>
    <row r="77" spans="1:9" s="31" customFormat="1" x14ac:dyDescent="0.3">
      <c r="A77" s="31" t="s">
        <v>26</v>
      </c>
      <c r="B77" s="31" t="s">
        <v>174</v>
      </c>
      <c r="D77" s="31">
        <v>1</v>
      </c>
      <c r="F77" s="31">
        <v>172</v>
      </c>
      <c r="G77" s="32">
        <v>1</v>
      </c>
      <c r="H77" s="31" t="s">
        <v>177</v>
      </c>
    </row>
    <row r="78" spans="1:9" s="31" customFormat="1" x14ac:dyDescent="0.3">
      <c r="A78" s="31" t="s">
        <v>178</v>
      </c>
      <c r="B78" s="31" t="s">
        <v>174</v>
      </c>
      <c r="D78" s="31">
        <v>1</v>
      </c>
      <c r="F78" s="31">
        <v>256</v>
      </c>
      <c r="G78" s="32"/>
      <c r="H78" s="31" t="s">
        <v>175</v>
      </c>
    </row>
    <row r="79" spans="1:9" s="31" customFormat="1" x14ac:dyDescent="0.3">
      <c r="A79" s="31" t="s">
        <v>180</v>
      </c>
      <c r="B79" s="31" t="s">
        <v>174</v>
      </c>
      <c r="E79" s="31">
        <v>1</v>
      </c>
      <c r="F79" s="31">
        <v>172</v>
      </c>
      <c r="G79" s="32">
        <v>1</v>
      </c>
      <c r="H79" s="31" t="s">
        <v>179</v>
      </c>
    </row>
    <row r="80" spans="1:9" s="31" customFormat="1" x14ac:dyDescent="0.3">
      <c r="A80" s="31" t="s">
        <v>181</v>
      </c>
      <c r="B80" s="31" t="s">
        <v>174</v>
      </c>
      <c r="E80" s="31">
        <v>1</v>
      </c>
      <c r="F80" s="31">
        <v>133</v>
      </c>
      <c r="G80" s="32">
        <v>1</v>
      </c>
      <c r="H80" s="31" t="s">
        <v>177</v>
      </c>
    </row>
    <row r="81" spans="1:9" s="31" customFormat="1" x14ac:dyDescent="0.3">
      <c r="A81" s="31" t="s">
        <v>182</v>
      </c>
      <c r="B81" s="31" t="s">
        <v>174</v>
      </c>
      <c r="E81" s="31">
        <v>1</v>
      </c>
      <c r="F81" s="31">
        <v>133</v>
      </c>
      <c r="G81" s="32">
        <v>1</v>
      </c>
      <c r="H81" s="31" t="s">
        <v>175</v>
      </c>
    </row>
    <row r="82" spans="1:9" s="31" customFormat="1" ht="12.6" customHeight="1" x14ac:dyDescent="0.3">
      <c r="F82" s="31">
        <f>SUM(F72:F81)</f>
        <v>1401</v>
      </c>
      <c r="G82" s="32"/>
    </row>
    <row r="83" spans="1:9" s="45" customFormat="1" ht="17.25" customHeight="1" x14ac:dyDescent="0.3">
      <c r="A83" s="74" t="s">
        <v>225</v>
      </c>
      <c r="B83" s="75"/>
      <c r="C83" s="75"/>
      <c r="D83" s="75"/>
      <c r="F83" s="46" t="s">
        <v>228</v>
      </c>
      <c r="I83" s="46" t="s">
        <v>229</v>
      </c>
    </row>
    <row r="84" spans="1:9" s="45" customFormat="1" ht="17.25" customHeight="1" x14ac:dyDescent="0.3">
      <c r="A84" s="74" t="s">
        <v>226</v>
      </c>
      <c r="B84" s="75"/>
      <c r="C84" s="75"/>
      <c r="D84" s="75"/>
      <c r="H84" s="47"/>
      <c r="I84" s="47"/>
    </row>
    <row r="85" spans="1:9" s="45" customFormat="1" ht="17.25" customHeight="1" x14ac:dyDescent="0.3">
      <c r="A85" s="74" t="s">
        <v>227</v>
      </c>
      <c r="B85" s="75"/>
      <c r="C85" s="75"/>
      <c r="D85" s="75"/>
      <c r="H85" s="47"/>
      <c r="I85" s="47"/>
    </row>
    <row r="86" spans="1:9" s="45" customFormat="1" ht="17.25" customHeight="1" x14ac:dyDescent="0.3">
      <c r="A86" s="46"/>
      <c r="B86" s="44"/>
      <c r="C86" s="44"/>
      <c r="D86" s="44"/>
      <c r="H86" s="47"/>
      <c r="I86" s="47"/>
    </row>
    <row r="87" spans="1:9" s="45" customFormat="1" ht="17.25" customHeight="1" x14ac:dyDescent="0.35">
      <c r="A87" s="22" t="s">
        <v>230</v>
      </c>
      <c r="B87" s="44"/>
      <c r="C87" s="44"/>
      <c r="D87" s="44"/>
      <c r="H87" s="47"/>
      <c r="I87" s="47"/>
    </row>
    <row r="88" spans="1:9" s="43" customFormat="1" x14ac:dyDescent="0.3">
      <c r="A88" s="43" t="s">
        <v>195</v>
      </c>
      <c r="G88" s="48"/>
    </row>
    <row r="89" spans="1:9" s="31" customFormat="1" x14ac:dyDescent="0.3">
      <c r="A89" s="31" t="s">
        <v>185</v>
      </c>
      <c r="B89" s="31" t="s">
        <v>186</v>
      </c>
      <c r="E89" s="31">
        <v>1</v>
      </c>
      <c r="F89" s="31">
        <v>50</v>
      </c>
      <c r="G89" s="32">
        <v>1</v>
      </c>
      <c r="H89" s="31" t="s">
        <v>187</v>
      </c>
    </row>
    <row r="90" spans="1:9" s="31" customFormat="1" x14ac:dyDescent="0.3">
      <c r="A90" s="31" t="s">
        <v>189</v>
      </c>
      <c r="B90" s="31" t="s">
        <v>188</v>
      </c>
      <c r="D90" s="31">
        <v>1</v>
      </c>
      <c r="F90" s="31">
        <v>104</v>
      </c>
      <c r="G90" s="32">
        <v>1</v>
      </c>
      <c r="H90" s="31" t="s">
        <v>190</v>
      </c>
    </row>
    <row r="91" spans="1:9" s="31" customFormat="1" x14ac:dyDescent="0.3">
      <c r="A91" s="31" t="s">
        <v>191</v>
      </c>
      <c r="B91" s="31" t="s">
        <v>192</v>
      </c>
      <c r="D91" s="31">
        <v>1</v>
      </c>
      <c r="F91" s="31">
        <v>84</v>
      </c>
      <c r="G91" s="32">
        <v>1</v>
      </c>
      <c r="H91" s="31" t="s">
        <v>190</v>
      </c>
    </row>
    <row r="92" spans="1:9" s="31" customFormat="1" x14ac:dyDescent="0.3">
      <c r="A92" s="31" t="s">
        <v>193</v>
      </c>
      <c r="B92" s="31" t="s">
        <v>192</v>
      </c>
      <c r="D92" s="31">
        <v>1</v>
      </c>
      <c r="F92" s="31">
        <v>107</v>
      </c>
      <c r="G92" s="32">
        <v>1</v>
      </c>
      <c r="H92" s="31" t="s">
        <v>190</v>
      </c>
    </row>
    <row r="93" spans="1:9" s="43" customFormat="1" x14ac:dyDescent="0.3">
      <c r="A93" s="43" t="s">
        <v>194</v>
      </c>
      <c r="G93" s="48"/>
    </row>
    <row r="94" spans="1:9" s="31" customFormat="1" x14ac:dyDescent="0.3">
      <c r="A94" s="31" t="s">
        <v>185</v>
      </c>
      <c r="B94" s="31" t="s">
        <v>192</v>
      </c>
      <c r="D94" s="31">
        <v>1</v>
      </c>
      <c r="F94" s="31">
        <v>126</v>
      </c>
      <c r="G94" s="32">
        <v>1</v>
      </c>
      <c r="H94" s="31" t="s">
        <v>190</v>
      </c>
    </row>
    <row r="95" spans="1:9" s="31" customFormat="1" x14ac:dyDescent="0.3">
      <c r="A95" s="31" t="s">
        <v>196</v>
      </c>
      <c r="B95" s="31" t="s">
        <v>197</v>
      </c>
      <c r="D95" s="31">
        <v>1</v>
      </c>
      <c r="F95" s="31">
        <v>73</v>
      </c>
      <c r="G95" s="32">
        <v>1</v>
      </c>
      <c r="H95" s="31" t="s">
        <v>190</v>
      </c>
    </row>
    <row r="96" spans="1:9" s="31" customFormat="1" x14ac:dyDescent="0.3">
      <c r="A96" s="31" t="s">
        <v>198</v>
      </c>
      <c r="B96" s="31" t="s">
        <v>201</v>
      </c>
      <c r="E96" s="31">
        <v>1</v>
      </c>
      <c r="F96" s="31">
        <v>57</v>
      </c>
      <c r="G96" s="32">
        <v>1</v>
      </c>
      <c r="H96" s="31" t="s">
        <v>190</v>
      </c>
    </row>
    <row r="97" spans="1:10" s="31" customFormat="1" x14ac:dyDescent="0.3">
      <c r="A97" s="31" t="s">
        <v>37</v>
      </c>
      <c r="B97" s="31" t="s">
        <v>201</v>
      </c>
      <c r="F97" s="31" t="s">
        <v>86</v>
      </c>
      <c r="G97" s="32"/>
      <c r="H97" s="31" t="s">
        <v>199</v>
      </c>
    </row>
    <row r="98" spans="1:10" s="31" customFormat="1" x14ac:dyDescent="0.3">
      <c r="A98" s="31" t="s">
        <v>39</v>
      </c>
      <c r="B98" s="31" t="s">
        <v>202</v>
      </c>
      <c r="F98" s="31" t="s">
        <v>86</v>
      </c>
      <c r="G98" s="32"/>
      <c r="H98" s="31" t="s">
        <v>200</v>
      </c>
    </row>
    <row r="99" spans="1:10" s="31" customFormat="1" x14ac:dyDescent="0.3">
      <c r="A99" s="31" t="s">
        <v>44</v>
      </c>
      <c r="B99" s="31" t="s">
        <v>203</v>
      </c>
      <c r="E99" s="31">
        <v>1</v>
      </c>
      <c r="F99" s="31">
        <v>90</v>
      </c>
      <c r="G99" s="32">
        <v>1</v>
      </c>
      <c r="H99" s="31" t="s">
        <v>204</v>
      </c>
    </row>
    <row r="100" spans="1:10" s="31" customFormat="1" x14ac:dyDescent="0.3">
      <c r="A100" s="31" t="s">
        <v>45</v>
      </c>
      <c r="B100" s="31" t="s">
        <v>206</v>
      </c>
      <c r="F100" s="31" t="s">
        <v>86</v>
      </c>
      <c r="G100" s="32"/>
      <c r="H100" s="31" t="s">
        <v>205</v>
      </c>
    </row>
    <row r="101" spans="1:10" s="31" customFormat="1" x14ac:dyDescent="0.3">
      <c r="A101" s="31" t="s">
        <v>47</v>
      </c>
      <c r="B101" s="31" t="s">
        <v>201</v>
      </c>
      <c r="E101" s="31">
        <v>1</v>
      </c>
      <c r="F101" s="31">
        <v>116</v>
      </c>
      <c r="G101" s="32">
        <v>1</v>
      </c>
      <c r="H101" s="31" t="s">
        <v>204</v>
      </c>
    </row>
    <row r="102" spans="1:10" s="31" customFormat="1" x14ac:dyDescent="0.3">
      <c r="A102" s="31" t="s">
        <v>48</v>
      </c>
      <c r="B102" s="31" t="s">
        <v>203</v>
      </c>
      <c r="E102" s="31">
        <v>1</v>
      </c>
      <c r="F102" s="31">
        <v>74</v>
      </c>
      <c r="G102" s="32">
        <v>1</v>
      </c>
      <c r="H102" s="31" t="s">
        <v>204</v>
      </c>
    </row>
    <row r="103" spans="1:10" s="31" customFormat="1" x14ac:dyDescent="0.3">
      <c r="A103" s="31" t="s">
        <v>49</v>
      </c>
      <c r="B103" s="31" t="s">
        <v>203</v>
      </c>
      <c r="E103" s="31">
        <v>1</v>
      </c>
      <c r="F103" s="31">
        <v>92</v>
      </c>
      <c r="G103" s="32">
        <v>1</v>
      </c>
      <c r="H103" s="31" t="s">
        <v>190</v>
      </c>
    </row>
    <row r="104" spans="1:10" s="31" customFormat="1" x14ac:dyDescent="0.3">
      <c r="A104" s="31" t="s">
        <v>50</v>
      </c>
      <c r="B104" s="31" t="s">
        <v>201</v>
      </c>
      <c r="F104" s="31" t="s">
        <v>86</v>
      </c>
      <c r="G104" s="32"/>
      <c r="H104" s="31" t="s">
        <v>207</v>
      </c>
    </row>
    <row r="105" spans="1:10" s="43" customFormat="1" x14ac:dyDescent="0.3">
      <c r="A105" s="43" t="s">
        <v>208</v>
      </c>
      <c r="G105" s="48"/>
    </row>
    <row r="106" spans="1:10" s="31" customFormat="1" x14ac:dyDescent="0.3">
      <c r="A106" s="31" t="s">
        <v>51</v>
      </c>
      <c r="B106" s="31" t="s">
        <v>203</v>
      </c>
      <c r="F106" s="31" t="s">
        <v>86</v>
      </c>
      <c r="G106" s="32"/>
      <c r="H106" s="31" t="s">
        <v>209</v>
      </c>
    </row>
    <row r="107" spans="1:10" s="31" customFormat="1" x14ac:dyDescent="0.3">
      <c r="A107" s="31" t="s">
        <v>52</v>
      </c>
      <c r="B107" s="31" t="s">
        <v>206</v>
      </c>
      <c r="D107" s="31">
        <v>1</v>
      </c>
      <c r="F107" s="31">
        <v>107</v>
      </c>
      <c r="G107" s="32">
        <v>1</v>
      </c>
      <c r="H107" s="31" t="s">
        <v>190</v>
      </c>
    </row>
    <row r="108" spans="1:10" s="31" customFormat="1" x14ac:dyDescent="0.3">
      <c r="A108" s="31" t="s">
        <v>54</v>
      </c>
      <c r="B108" s="31" t="s">
        <v>210</v>
      </c>
      <c r="F108" s="31" t="s">
        <v>86</v>
      </c>
      <c r="G108" s="32"/>
      <c r="H108" s="31" t="s">
        <v>205</v>
      </c>
    </row>
    <row r="109" spans="1:10" s="31" customFormat="1" x14ac:dyDescent="0.3">
      <c r="A109" s="31" t="s">
        <v>55</v>
      </c>
      <c r="B109" s="31" t="s">
        <v>210</v>
      </c>
      <c r="C109" s="31">
        <v>1</v>
      </c>
      <c r="F109" s="31">
        <v>99</v>
      </c>
      <c r="G109" s="32"/>
      <c r="H109" s="31" t="s">
        <v>211</v>
      </c>
    </row>
    <row r="110" spans="1:10" s="31" customFormat="1" x14ac:dyDescent="0.3">
      <c r="A110" s="31" t="s">
        <v>58</v>
      </c>
      <c r="B110" s="31" t="s">
        <v>210</v>
      </c>
      <c r="F110" s="31" t="s">
        <v>86</v>
      </c>
      <c r="G110" s="32"/>
      <c r="H110" s="31" t="s">
        <v>205</v>
      </c>
    </row>
    <row r="111" spans="1:10" s="31" customFormat="1" x14ac:dyDescent="0.3">
      <c r="A111" s="31" t="s">
        <v>59</v>
      </c>
      <c r="B111" s="31" t="s">
        <v>210</v>
      </c>
      <c r="D111" s="31">
        <v>1</v>
      </c>
      <c r="F111" s="31">
        <v>109</v>
      </c>
      <c r="G111" s="32">
        <v>1</v>
      </c>
      <c r="H111" s="31" t="s">
        <v>190</v>
      </c>
    </row>
    <row r="112" spans="1:10" s="31" customFormat="1" x14ac:dyDescent="0.3">
      <c r="A112" s="31" t="s">
        <v>61</v>
      </c>
      <c r="B112" s="31" t="s">
        <v>210</v>
      </c>
      <c r="C112" s="31">
        <v>1</v>
      </c>
      <c r="F112" s="31">
        <v>51</v>
      </c>
      <c r="G112" s="32">
        <v>1</v>
      </c>
      <c r="H112" s="31" t="s">
        <v>204</v>
      </c>
      <c r="J112" s="31" t="s">
        <v>273</v>
      </c>
    </row>
    <row r="113" spans="1:10" s="31" customFormat="1" x14ac:dyDescent="0.3">
      <c r="A113" s="31" t="s">
        <v>66</v>
      </c>
      <c r="B113" s="31" t="s">
        <v>210</v>
      </c>
      <c r="F113" s="31" t="s">
        <v>86</v>
      </c>
      <c r="G113" s="32"/>
      <c r="H113" s="31" t="s">
        <v>205</v>
      </c>
    </row>
    <row r="114" spans="1:10" s="31" customFormat="1" x14ac:dyDescent="0.3">
      <c r="A114" s="31" t="s">
        <v>67</v>
      </c>
      <c r="B114" s="31" t="s">
        <v>212</v>
      </c>
      <c r="D114" s="31">
        <v>1</v>
      </c>
      <c r="F114" s="31">
        <v>64</v>
      </c>
      <c r="G114" s="32">
        <v>1</v>
      </c>
      <c r="H114" s="31" t="s">
        <v>190</v>
      </c>
    </row>
    <row r="115" spans="1:10" s="31" customFormat="1" x14ac:dyDescent="0.3">
      <c r="A115" s="31" t="s">
        <v>69</v>
      </c>
      <c r="B115" s="31" t="s">
        <v>213</v>
      </c>
      <c r="E115" s="31">
        <v>1</v>
      </c>
      <c r="F115" s="31">
        <v>52</v>
      </c>
      <c r="G115" s="32"/>
      <c r="H115" s="31" t="s">
        <v>214</v>
      </c>
    </row>
    <row r="116" spans="1:10" s="31" customFormat="1" x14ac:dyDescent="0.3">
      <c r="A116" s="31" t="s">
        <v>70</v>
      </c>
      <c r="B116" s="31" t="s">
        <v>213</v>
      </c>
      <c r="D116" s="31">
        <v>1</v>
      </c>
      <c r="F116" s="31">
        <v>109</v>
      </c>
      <c r="G116" s="32">
        <v>1</v>
      </c>
      <c r="H116" s="31" t="s">
        <v>204</v>
      </c>
    </row>
    <row r="117" spans="1:10" s="31" customFormat="1" x14ac:dyDescent="0.3">
      <c r="A117" s="31" t="s">
        <v>71</v>
      </c>
      <c r="B117" s="31" t="s">
        <v>210</v>
      </c>
      <c r="E117" s="31">
        <v>1</v>
      </c>
      <c r="F117" s="31">
        <v>116</v>
      </c>
      <c r="G117" s="32">
        <v>1</v>
      </c>
      <c r="H117" s="31" t="s">
        <v>215</v>
      </c>
      <c r="J117" s="31" t="s">
        <v>273</v>
      </c>
    </row>
    <row r="118" spans="1:10" s="31" customFormat="1" x14ac:dyDescent="0.3">
      <c r="A118" s="31" t="s">
        <v>216</v>
      </c>
      <c r="B118" s="31" t="s">
        <v>210</v>
      </c>
      <c r="D118" s="31">
        <v>1</v>
      </c>
      <c r="F118" s="31">
        <v>38</v>
      </c>
      <c r="G118" s="32">
        <v>1</v>
      </c>
      <c r="H118" s="31" t="s">
        <v>204</v>
      </c>
    </row>
    <row r="119" spans="1:10" s="31" customFormat="1" x14ac:dyDescent="0.3">
      <c r="A119" s="31" t="s">
        <v>217</v>
      </c>
      <c r="B119" s="31" t="s">
        <v>210</v>
      </c>
      <c r="F119" s="31" t="s">
        <v>86</v>
      </c>
      <c r="G119" s="32"/>
      <c r="H119" s="31" t="s">
        <v>205</v>
      </c>
    </row>
    <row r="120" spans="1:10" s="31" customFormat="1" x14ac:dyDescent="0.3">
      <c r="A120" s="31" t="s">
        <v>219</v>
      </c>
      <c r="B120" s="31" t="s">
        <v>210</v>
      </c>
      <c r="F120" s="31" t="s">
        <v>86</v>
      </c>
      <c r="G120" s="32"/>
      <c r="H120" s="31" t="s">
        <v>205</v>
      </c>
    </row>
    <row r="121" spans="1:10" s="31" customFormat="1" x14ac:dyDescent="0.3">
      <c r="A121" s="31" t="s">
        <v>218</v>
      </c>
      <c r="B121" s="31" t="s">
        <v>220</v>
      </c>
      <c r="E121" s="31">
        <v>1</v>
      </c>
      <c r="F121" s="31">
        <v>43</v>
      </c>
      <c r="G121" s="32">
        <v>1</v>
      </c>
      <c r="H121" s="31" t="s">
        <v>204</v>
      </c>
    </row>
    <row r="122" spans="1:10" s="43" customFormat="1" ht="10.199999999999999" customHeight="1" x14ac:dyDescent="0.3">
      <c r="C122" s="43">
        <f>SUM(C89:C121)</f>
        <v>2</v>
      </c>
      <c r="D122" s="43">
        <f>SUM(D89:D121)</f>
        <v>10</v>
      </c>
      <c r="E122" s="43">
        <f>SUM(E89:E121)</f>
        <v>9</v>
      </c>
      <c r="F122" s="43">
        <f>SUM(F89:F121)</f>
        <v>1761</v>
      </c>
      <c r="G122" s="48" t="e">
        <f ca="1">G163UM(G89:G121)</f>
        <v>#NAME?</v>
      </c>
    </row>
    <row r="123" spans="1:10" s="45" customFormat="1" ht="17.25" customHeight="1" x14ac:dyDescent="0.3">
      <c r="A123" s="74" t="s">
        <v>240</v>
      </c>
      <c r="B123" s="75"/>
      <c r="C123" s="75"/>
      <c r="D123" s="75"/>
      <c r="F123" s="46" t="s">
        <v>222</v>
      </c>
      <c r="I123" s="46" t="s">
        <v>221</v>
      </c>
    </row>
    <row r="124" spans="1:10" s="45" customFormat="1" ht="17.25" customHeight="1" x14ac:dyDescent="0.3">
      <c r="A124" s="74" t="s">
        <v>223</v>
      </c>
      <c r="B124" s="75"/>
      <c r="C124" s="75"/>
      <c r="D124" s="75"/>
      <c r="H124" s="47"/>
      <c r="I124" s="47"/>
    </row>
    <row r="125" spans="1:10" s="45" customFormat="1" ht="17.25" customHeight="1" x14ac:dyDescent="0.3">
      <c r="A125" s="74" t="s">
        <v>224</v>
      </c>
      <c r="B125" s="75"/>
      <c r="C125" s="75"/>
      <c r="D125" s="75"/>
      <c r="H125" s="47"/>
      <c r="I125" s="47"/>
    </row>
    <row r="126" spans="1:10" s="11" customFormat="1" ht="17.399999999999999" x14ac:dyDescent="0.35">
      <c r="A126" s="39" t="s">
        <v>276</v>
      </c>
      <c r="G126" s="13"/>
    </row>
    <row r="127" spans="1:10" s="45" customFormat="1" ht="17.25" customHeight="1" x14ac:dyDescent="0.3">
      <c r="A127" s="69" t="s">
        <v>277</v>
      </c>
      <c r="B127" s="70"/>
      <c r="C127" s="70"/>
      <c r="D127" s="70"/>
      <c r="H127" s="47"/>
      <c r="I127" s="47"/>
    </row>
    <row r="128" spans="1:10" s="45" customFormat="1" ht="17.25" customHeight="1" x14ac:dyDescent="0.3">
      <c r="A128" s="31" t="s">
        <v>3</v>
      </c>
      <c r="B128" s="69" t="s">
        <v>278</v>
      </c>
      <c r="C128" s="70"/>
      <c r="D128" s="70"/>
      <c r="G128" s="77">
        <v>1</v>
      </c>
      <c r="H128" s="47"/>
      <c r="I128" s="47"/>
    </row>
    <row r="129" spans="1:9" s="45" customFormat="1" ht="17.25" customHeight="1" x14ac:dyDescent="0.3">
      <c r="A129" s="31" t="s">
        <v>4</v>
      </c>
      <c r="B129" s="69" t="s">
        <v>278</v>
      </c>
      <c r="C129" s="70"/>
      <c r="D129" s="70"/>
      <c r="G129" s="77">
        <v>2</v>
      </c>
      <c r="H129" s="47"/>
      <c r="I129" s="47"/>
    </row>
    <row r="130" spans="1:9" s="45" customFormat="1" ht="17.25" customHeight="1" x14ac:dyDescent="0.3">
      <c r="A130" s="31" t="s">
        <v>7</v>
      </c>
      <c r="B130" s="69" t="s">
        <v>278</v>
      </c>
      <c r="C130" s="70"/>
      <c r="D130" s="70"/>
      <c r="G130" s="77">
        <v>1</v>
      </c>
      <c r="H130" s="47"/>
      <c r="I130" s="47"/>
    </row>
    <row r="131" spans="1:9" s="45" customFormat="1" ht="17.25" customHeight="1" x14ac:dyDescent="0.3">
      <c r="A131" s="31" t="s">
        <v>10</v>
      </c>
      <c r="B131" s="69" t="s">
        <v>278</v>
      </c>
      <c r="C131" s="70"/>
      <c r="D131" s="70"/>
      <c r="G131" s="77">
        <v>1</v>
      </c>
      <c r="H131" s="47"/>
      <c r="I131" s="47"/>
    </row>
    <row r="132" spans="1:9" s="45" customFormat="1" ht="17.25" customHeight="1" x14ac:dyDescent="0.3">
      <c r="A132" s="31" t="s">
        <v>9</v>
      </c>
      <c r="B132" s="69" t="s">
        <v>278</v>
      </c>
      <c r="C132" s="70"/>
      <c r="D132" s="70"/>
      <c r="G132" s="77">
        <v>1</v>
      </c>
      <c r="H132" s="47"/>
      <c r="I132" s="47"/>
    </row>
    <row r="134" spans="1:9" s="11" customFormat="1" ht="17.399999999999999" x14ac:dyDescent="0.35">
      <c r="A134" s="39" t="s">
        <v>231</v>
      </c>
      <c r="G134" s="13"/>
    </row>
    <row r="135" spans="1:9" s="11" customFormat="1" x14ac:dyDescent="0.3">
      <c r="A135" s="43" t="s">
        <v>274</v>
      </c>
      <c r="G135" s="13"/>
    </row>
    <row r="136" spans="1:9" s="21" customFormat="1" x14ac:dyDescent="0.3">
      <c r="A136" s="31" t="s">
        <v>3</v>
      </c>
      <c r="B136" s="31" t="s">
        <v>96</v>
      </c>
      <c r="D136" s="21">
        <v>11</v>
      </c>
      <c r="F136" s="21">
        <v>208</v>
      </c>
      <c r="G136" s="14">
        <v>8</v>
      </c>
      <c r="H136" s="21" t="s">
        <v>147</v>
      </c>
    </row>
    <row r="137" spans="1:9" s="11" customFormat="1" ht="17.399999999999999" x14ac:dyDescent="0.35">
      <c r="A137" s="39" t="s">
        <v>236</v>
      </c>
      <c r="B137" s="52"/>
      <c r="G137" s="13"/>
    </row>
    <row r="138" spans="1:9" s="11" customFormat="1" x14ac:dyDescent="0.3">
      <c r="A138" s="43" t="s">
        <v>94</v>
      </c>
      <c r="G138" s="13"/>
    </row>
    <row r="139" spans="1:9" s="21" customFormat="1" x14ac:dyDescent="0.3">
      <c r="A139" s="31" t="s">
        <v>4</v>
      </c>
      <c r="B139" s="55"/>
      <c r="C139" s="21">
        <v>5</v>
      </c>
      <c r="D139" s="21">
        <v>4</v>
      </c>
      <c r="E139" s="21">
        <v>3</v>
      </c>
      <c r="G139" s="14"/>
      <c r="H139" s="21" t="s">
        <v>232</v>
      </c>
    </row>
    <row r="140" spans="1:9" s="21" customFormat="1" x14ac:dyDescent="0.3">
      <c r="A140" s="31" t="s">
        <v>13</v>
      </c>
      <c r="B140" s="55"/>
      <c r="C140" s="21">
        <v>4</v>
      </c>
      <c r="D140" s="21">
        <v>4</v>
      </c>
      <c r="E140" s="21">
        <v>3</v>
      </c>
      <c r="G140" s="14"/>
      <c r="H140" s="21" t="s">
        <v>233</v>
      </c>
    </row>
    <row r="141" spans="1:9" s="21" customFormat="1" x14ac:dyDescent="0.3">
      <c r="A141" s="31" t="s">
        <v>16</v>
      </c>
      <c r="B141" s="55"/>
      <c r="C141" s="21">
        <v>6</v>
      </c>
      <c r="D141" s="21">
        <v>2</v>
      </c>
      <c r="E141" s="21">
        <v>5</v>
      </c>
      <c r="G141" s="14"/>
      <c r="H141" s="21" t="s">
        <v>234</v>
      </c>
    </row>
    <row r="142" spans="1:9" s="11" customFormat="1" x14ac:dyDescent="0.3">
      <c r="A142" s="54"/>
      <c r="G142" s="13"/>
    </row>
    <row r="143" spans="1:9" s="11" customFormat="1" ht="17.399999999999999" x14ac:dyDescent="0.35">
      <c r="A143" s="39" t="s">
        <v>239</v>
      </c>
      <c r="G143" s="13"/>
    </row>
    <row r="144" spans="1:9" s="43" customFormat="1" x14ac:dyDescent="0.3">
      <c r="A144" s="43" t="s">
        <v>235</v>
      </c>
      <c r="G144" s="48"/>
    </row>
    <row r="145" spans="1:8" s="43" customFormat="1" x14ac:dyDescent="0.3">
      <c r="A145" s="43" t="s">
        <v>3</v>
      </c>
      <c r="C145" s="43">
        <v>5</v>
      </c>
      <c r="D145" s="43">
        <v>1</v>
      </c>
      <c r="E145" s="43">
        <v>3</v>
      </c>
      <c r="G145" s="48"/>
    </row>
    <row r="146" spans="1:8" s="11" customFormat="1" ht="17.399999999999999" x14ac:dyDescent="0.35">
      <c r="A146" s="39" t="s">
        <v>237</v>
      </c>
      <c r="B146" s="52"/>
      <c r="G146" s="13"/>
    </row>
    <row r="147" spans="1:8" s="11" customFormat="1" x14ac:dyDescent="0.3">
      <c r="A147" s="31" t="s">
        <v>4</v>
      </c>
      <c r="B147" s="52"/>
      <c r="D147" s="11">
        <v>2</v>
      </c>
      <c r="E147" s="11">
        <v>5</v>
      </c>
      <c r="G147" s="13"/>
      <c r="H147" s="11" t="s">
        <v>238</v>
      </c>
    </row>
    <row r="148" spans="1:8" s="53" customFormat="1" ht="17.399999999999999" x14ac:dyDescent="0.35">
      <c r="A148" s="31" t="s">
        <v>13</v>
      </c>
      <c r="B148" s="51"/>
      <c r="C148" s="56">
        <v>4</v>
      </c>
      <c r="D148" s="56"/>
      <c r="E148" s="53">
        <v>1</v>
      </c>
      <c r="G148" s="57"/>
      <c r="H148" s="11" t="s">
        <v>238</v>
      </c>
    </row>
    <row r="149" spans="1:8" s="53" customFormat="1" ht="17.399999999999999" x14ac:dyDescent="0.35">
      <c r="A149" s="31" t="s">
        <v>16</v>
      </c>
      <c r="B149" s="51"/>
      <c r="C149" s="56">
        <v>2</v>
      </c>
      <c r="D149" s="56"/>
      <c r="E149" s="53">
        <v>4</v>
      </c>
      <c r="G149" s="57"/>
      <c r="H149" s="11" t="s">
        <v>238</v>
      </c>
    </row>
    <row r="150" spans="1:8" s="53" customFormat="1" ht="17.399999999999999" x14ac:dyDescent="0.35">
      <c r="A150" s="31"/>
      <c r="B150" s="51"/>
      <c r="C150" s="56"/>
      <c r="D150" s="56"/>
      <c r="G150" s="57"/>
      <c r="H150" s="11"/>
    </row>
    <row r="151" spans="1:8" s="11" customFormat="1" ht="17.399999999999999" x14ac:dyDescent="0.35">
      <c r="A151" s="39" t="s">
        <v>275</v>
      </c>
      <c r="G151" s="13"/>
    </row>
    <row r="152" spans="1:8" s="11" customFormat="1" x14ac:dyDescent="0.3">
      <c r="A152" s="31" t="s">
        <v>3</v>
      </c>
      <c r="G152" s="13"/>
    </row>
    <row r="153" spans="1:8" s="11" customFormat="1" x14ac:dyDescent="0.3">
      <c r="A153" s="31" t="s">
        <v>4</v>
      </c>
      <c r="G153" s="13"/>
    </row>
    <row r="154" spans="1:8" s="11" customFormat="1" x14ac:dyDescent="0.3">
      <c r="A154" s="31" t="s">
        <v>7</v>
      </c>
      <c r="G154" s="13"/>
    </row>
    <row r="155" spans="1:8" s="11" customFormat="1" x14ac:dyDescent="0.3">
      <c r="A155" s="31" t="s">
        <v>10</v>
      </c>
      <c r="G155" s="13"/>
    </row>
    <row r="156" spans="1:8" s="11" customFormat="1" x14ac:dyDescent="0.3">
      <c r="A156" s="31" t="s">
        <v>9</v>
      </c>
      <c r="G156" s="13"/>
    </row>
    <row r="157" spans="1:8" s="11" customFormat="1" x14ac:dyDescent="0.3">
      <c r="A157" s="31" t="s">
        <v>13</v>
      </c>
      <c r="G157" s="13"/>
    </row>
    <row r="158" spans="1:8" s="31" customFormat="1" x14ac:dyDescent="0.3"/>
    <row r="159" spans="1:8" s="11" customFormat="1" ht="17.399999999999999" x14ac:dyDescent="0.35">
      <c r="A159" s="39" t="s">
        <v>158</v>
      </c>
      <c r="G159" s="13"/>
    </row>
    <row r="160" spans="1:8" s="11" customFormat="1" x14ac:dyDescent="0.3">
      <c r="A160" s="43" t="s">
        <v>3</v>
      </c>
      <c r="C160" s="11">
        <v>2</v>
      </c>
      <c r="D160" s="11">
        <v>1</v>
      </c>
      <c r="E160" s="11">
        <v>3</v>
      </c>
      <c r="F160" s="13">
        <v>251</v>
      </c>
      <c r="H160" s="21" t="s">
        <v>147</v>
      </c>
    </row>
    <row r="161" spans="1:9" s="11" customFormat="1" x14ac:dyDescent="0.3">
      <c r="A161" s="31" t="s">
        <v>4</v>
      </c>
      <c r="C161" s="11">
        <v>2</v>
      </c>
      <c r="D161" s="11">
        <v>1</v>
      </c>
      <c r="E161" s="11">
        <v>4</v>
      </c>
      <c r="F161" s="13">
        <v>242</v>
      </c>
      <c r="H161" s="21" t="s">
        <v>147</v>
      </c>
    </row>
    <row r="162" spans="1:9" s="11" customFormat="1" x14ac:dyDescent="0.3">
      <c r="A162" s="31" t="s">
        <v>7</v>
      </c>
      <c r="E162" s="11">
        <v>5</v>
      </c>
      <c r="F162" s="13">
        <v>180</v>
      </c>
      <c r="H162" s="21" t="s">
        <v>147</v>
      </c>
    </row>
    <row r="163" spans="1:9" s="11" customFormat="1" x14ac:dyDescent="0.3">
      <c r="A163" s="31" t="s">
        <v>10</v>
      </c>
      <c r="C163" s="11">
        <v>2</v>
      </c>
      <c r="D163" s="11">
        <v>1</v>
      </c>
      <c r="E163" s="11">
        <v>2</v>
      </c>
      <c r="F163" s="13">
        <v>231</v>
      </c>
      <c r="H163" s="21" t="s">
        <v>147</v>
      </c>
    </row>
    <row r="164" spans="1:9" s="11" customFormat="1" x14ac:dyDescent="0.3">
      <c r="A164" s="31" t="s">
        <v>9</v>
      </c>
      <c r="C164" s="11">
        <v>4</v>
      </c>
      <c r="E164" s="11">
        <v>4</v>
      </c>
      <c r="F164" s="13">
        <v>156</v>
      </c>
      <c r="H164" s="21" t="s">
        <v>147</v>
      </c>
    </row>
    <row r="165" spans="1:9" s="11" customFormat="1" x14ac:dyDescent="0.3">
      <c r="A165" s="31" t="s">
        <v>13</v>
      </c>
      <c r="C165" s="11">
        <v>1</v>
      </c>
      <c r="D165" s="11">
        <v>3</v>
      </c>
      <c r="E165" s="11">
        <v>8</v>
      </c>
      <c r="F165" s="13">
        <v>185</v>
      </c>
      <c r="H165" s="21" t="s">
        <v>147</v>
      </c>
    </row>
    <row r="166" spans="1:9" s="11" customFormat="1" x14ac:dyDescent="0.3">
      <c r="A166" s="31" t="s">
        <v>16</v>
      </c>
      <c r="C166" s="11">
        <v>4</v>
      </c>
      <c r="D166" s="11">
        <v>3</v>
      </c>
      <c r="E166" s="11">
        <v>5</v>
      </c>
      <c r="F166" s="13">
        <v>208</v>
      </c>
      <c r="H166" s="21" t="s">
        <v>147</v>
      </c>
    </row>
    <row r="167" spans="1:9" s="11" customFormat="1" x14ac:dyDescent="0.3">
      <c r="A167" s="31" t="s">
        <v>108</v>
      </c>
      <c r="C167" s="11">
        <v>3</v>
      </c>
      <c r="D167" s="11">
        <v>2</v>
      </c>
      <c r="E167" s="11">
        <v>9</v>
      </c>
      <c r="F167" s="13">
        <v>173</v>
      </c>
      <c r="H167" s="21" t="s">
        <v>147</v>
      </c>
    </row>
    <row r="168" spans="1:9" s="11" customFormat="1" x14ac:dyDescent="0.3">
      <c r="A168" s="31" t="s">
        <v>19</v>
      </c>
      <c r="C168" s="11">
        <v>1</v>
      </c>
      <c r="E168" s="11">
        <v>6</v>
      </c>
      <c r="F168" s="13">
        <v>105</v>
      </c>
      <c r="H168" s="21" t="s">
        <v>147</v>
      </c>
    </row>
    <row r="169" spans="1:9" s="11" customFormat="1" x14ac:dyDescent="0.3">
      <c r="A169" s="31" t="s">
        <v>22</v>
      </c>
      <c r="C169" s="11">
        <v>3</v>
      </c>
      <c r="E169" s="11">
        <v>8</v>
      </c>
      <c r="F169" s="13">
        <v>279</v>
      </c>
      <c r="H169" s="21" t="s">
        <v>147</v>
      </c>
    </row>
    <row r="170" spans="1:9" s="11" customFormat="1" x14ac:dyDescent="0.3">
      <c r="A170" s="31" t="s">
        <v>24</v>
      </c>
      <c r="C170" s="11">
        <v>4</v>
      </c>
      <c r="D170" s="11">
        <v>1</v>
      </c>
      <c r="E170" s="11">
        <v>2</v>
      </c>
      <c r="F170" s="13">
        <v>180</v>
      </c>
      <c r="H170" s="21" t="s">
        <v>147</v>
      </c>
    </row>
    <row r="171" spans="1:9" s="11" customFormat="1" ht="11.25" customHeight="1" x14ac:dyDescent="0.35">
      <c r="A171" s="39"/>
      <c r="C171" s="11">
        <f>SUM(C160:C170)</f>
        <v>26</v>
      </c>
      <c r="D171" s="11">
        <f>+SUM(D160:D170)</f>
        <v>12</v>
      </c>
      <c r="E171" s="11">
        <f>SUM(E160:E170)</f>
        <v>56</v>
      </c>
      <c r="F171" s="13">
        <f>SUM(F160:F170)</f>
        <v>2190</v>
      </c>
    </row>
    <row r="172" spans="1:9" s="45" customFormat="1" ht="17.25" customHeight="1" x14ac:dyDescent="0.3">
      <c r="A172" s="74" t="s">
        <v>243</v>
      </c>
      <c r="B172" s="75"/>
      <c r="C172" s="75"/>
      <c r="D172" s="75"/>
      <c r="F172" s="49" t="s">
        <v>244</v>
      </c>
      <c r="H172" s="58"/>
      <c r="I172" s="49"/>
    </row>
    <row r="173" spans="1:9" s="45" customFormat="1" ht="17.25" customHeight="1" x14ac:dyDescent="0.3">
      <c r="A173" s="74" t="s">
        <v>241</v>
      </c>
      <c r="B173" s="75"/>
      <c r="C173" s="75"/>
      <c r="D173" s="75"/>
      <c r="H173" s="47"/>
      <c r="I173" s="47"/>
    </row>
    <row r="174" spans="1:9" s="45" customFormat="1" ht="17.25" customHeight="1" x14ac:dyDescent="0.3">
      <c r="A174" s="74" t="s">
        <v>242</v>
      </c>
      <c r="B174" s="75"/>
      <c r="C174" s="75"/>
      <c r="D174" s="75"/>
      <c r="H174" s="47"/>
      <c r="I174" s="47"/>
    </row>
    <row r="175" spans="1:9" s="45" customFormat="1" ht="17.25" customHeight="1" x14ac:dyDescent="0.3">
      <c r="A175" s="49"/>
      <c r="B175" s="50"/>
      <c r="C175" s="50"/>
      <c r="D175" s="50"/>
      <c r="H175" s="47"/>
      <c r="I175" s="47"/>
    </row>
    <row r="176" spans="1:9" s="11" customFormat="1" ht="17.399999999999999" x14ac:dyDescent="0.35">
      <c r="A176" s="39" t="s">
        <v>163</v>
      </c>
      <c r="G176" s="13"/>
    </row>
    <row r="177" spans="1:7" x14ac:dyDescent="0.3">
      <c r="A177" s="11" t="s">
        <v>264</v>
      </c>
    </row>
    <row r="178" spans="1:7" x14ac:dyDescent="0.3">
      <c r="A178" s="43" t="s">
        <v>3</v>
      </c>
      <c r="B178" t="s">
        <v>266</v>
      </c>
      <c r="C178">
        <v>2</v>
      </c>
      <c r="D178">
        <v>1</v>
      </c>
      <c r="F178">
        <v>276</v>
      </c>
    </row>
    <row r="179" spans="1:7" x14ac:dyDescent="0.3">
      <c r="A179" s="31" t="s">
        <v>4</v>
      </c>
      <c r="B179" t="s">
        <v>266</v>
      </c>
      <c r="C179">
        <v>1</v>
      </c>
      <c r="E179">
        <v>1</v>
      </c>
      <c r="F179">
        <v>210</v>
      </c>
      <c r="G179">
        <v>2</v>
      </c>
    </row>
    <row r="180" spans="1:7" x14ac:dyDescent="0.3">
      <c r="A180" s="31" t="s">
        <v>7</v>
      </c>
      <c r="B180" t="s">
        <v>266</v>
      </c>
      <c r="C180">
        <v>4</v>
      </c>
      <c r="F180">
        <v>256</v>
      </c>
    </row>
    <row r="181" spans="1:7" x14ac:dyDescent="0.3">
      <c r="A181" s="31" t="s">
        <v>10</v>
      </c>
      <c r="B181" t="s">
        <v>266</v>
      </c>
      <c r="F181">
        <v>242</v>
      </c>
    </row>
    <row r="182" spans="1:7" x14ac:dyDescent="0.3">
      <c r="A182" s="31" t="s">
        <v>9</v>
      </c>
      <c r="B182" t="s">
        <v>266</v>
      </c>
      <c r="D182">
        <v>1</v>
      </c>
      <c r="E182">
        <v>5</v>
      </c>
      <c r="F182">
        <v>288</v>
      </c>
      <c r="G182">
        <v>2</v>
      </c>
    </row>
    <row r="183" spans="1:7" x14ac:dyDescent="0.3">
      <c r="A183" s="31" t="s">
        <v>13</v>
      </c>
      <c r="B183" t="s">
        <v>266</v>
      </c>
      <c r="C183">
        <v>2</v>
      </c>
      <c r="D183">
        <v>3</v>
      </c>
      <c r="F183">
        <v>266</v>
      </c>
    </row>
    <row r="184" spans="1:7" x14ac:dyDescent="0.3">
      <c r="A184" s="11" t="s">
        <v>263</v>
      </c>
    </row>
    <row r="185" spans="1:7" x14ac:dyDescent="0.3">
      <c r="A185" s="31" t="s">
        <v>16</v>
      </c>
      <c r="B185" t="s">
        <v>266</v>
      </c>
      <c r="C185">
        <v>1</v>
      </c>
      <c r="D185">
        <v>1</v>
      </c>
      <c r="E185">
        <v>2</v>
      </c>
      <c r="F185">
        <v>196</v>
      </c>
    </row>
    <row r="186" spans="1:7" x14ac:dyDescent="0.3">
      <c r="A186" s="31" t="s">
        <v>108</v>
      </c>
      <c r="B186" t="s">
        <v>266</v>
      </c>
      <c r="C186">
        <v>3</v>
      </c>
      <c r="F186">
        <v>296</v>
      </c>
      <c r="G186">
        <v>1</v>
      </c>
    </row>
    <row r="187" spans="1:7" x14ac:dyDescent="0.3">
      <c r="A187" s="31" t="s">
        <v>19</v>
      </c>
      <c r="B187" t="s">
        <v>266</v>
      </c>
      <c r="C187">
        <v>1</v>
      </c>
      <c r="F187">
        <v>332</v>
      </c>
      <c r="G187">
        <v>1</v>
      </c>
    </row>
    <row r="188" spans="1:7" x14ac:dyDescent="0.3">
      <c r="A188" s="31" t="s">
        <v>22</v>
      </c>
      <c r="B188" t="s">
        <v>266</v>
      </c>
      <c r="C188">
        <v>9</v>
      </c>
      <c r="F188">
        <v>304</v>
      </c>
      <c r="G188">
        <v>6</v>
      </c>
    </row>
    <row r="189" spans="1:7" x14ac:dyDescent="0.3">
      <c r="A189" s="31" t="s">
        <v>24</v>
      </c>
      <c r="B189" t="s">
        <v>266</v>
      </c>
      <c r="C189">
        <v>1</v>
      </c>
      <c r="D189">
        <v>1</v>
      </c>
      <c r="F189">
        <v>270</v>
      </c>
      <c r="G189">
        <v>1</v>
      </c>
    </row>
    <row r="190" spans="1:7" x14ac:dyDescent="0.3">
      <c r="A190" s="11" t="s">
        <v>262</v>
      </c>
    </row>
    <row r="191" spans="1:7" x14ac:dyDescent="0.3">
      <c r="A191" s="43" t="s">
        <v>3</v>
      </c>
      <c r="B191" t="s">
        <v>145</v>
      </c>
      <c r="E191">
        <v>4</v>
      </c>
      <c r="F191">
        <v>198</v>
      </c>
    </row>
    <row r="192" spans="1:7" x14ac:dyDescent="0.3">
      <c r="A192" s="31" t="s">
        <v>4</v>
      </c>
      <c r="B192" t="s">
        <v>145</v>
      </c>
      <c r="C192">
        <v>1</v>
      </c>
      <c r="D192">
        <v>3</v>
      </c>
      <c r="F192">
        <v>244</v>
      </c>
      <c r="G192">
        <v>3</v>
      </c>
    </row>
    <row r="193" spans="1:10" x14ac:dyDescent="0.3">
      <c r="A193" s="31" t="s">
        <v>7</v>
      </c>
      <c r="B193" t="s">
        <v>145</v>
      </c>
      <c r="C193">
        <v>1</v>
      </c>
      <c r="D193">
        <v>2</v>
      </c>
      <c r="E193">
        <v>3</v>
      </c>
      <c r="F193">
        <v>297</v>
      </c>
      <c r="G193">
        <v>2</v>
      </c>
    </row>
    <row r="194" spans="1:10" x14ac:dyDescent="0.3">
      <c r="A194" s="31" t="s">
        <v>10</v>
      </c>
      <c r="B194" t="s">
        <v>145</v>
      </c>
      <c r="C194">
        <v>1</v>
      </c>
      <c r="D194">
        <v>1</v>
      </c>
      <c r="E194">
        <v>10</v>
      </c>
      <c r="F194">
        <v>208</v>
      </c>
      <c r="G194">
        <v>5</v>
      </c>
      <c r="J194" t="s">
        <v>272</v>
      </c>
    </row>
    <row r="195" spans="1:10" x14ac:dyDescent="0.3">
      <c r="A195" s="31" t="s">
        <v>9</v>
      </c>
      <c r="B195" t="s">
        <v>145</v>
      </c>
      <c r="C195">
        <v>1</v>
      </c>
      <c r="D195">
        <v>2</v>
      </c>
      <c r="E195">
        <v>2</v>
      </c>
      <c r="F195">
        <v>237</v>
      </c>
      <c r="G195">
        <v>2</v>
      </c>
    </row>
    <row r="196" spans="1:10" x14ac:dyDescent="0.3">
      <c r="A196" s="11" t="s">
        <v>265</v>
      </c>
    </row>
    <row r="197" spans="1:10" x14ac:dyDescent="0.3">
      <c r="A197" s="31" t="s">
        <v>3</v>
      </c>
      <c r="B197" t="s">
        <v>154</v>
      </c>
      <c r="E197">
        <v>3</v>
      </c>
      <c r="F197">
        <v>131</v>
      </c>
    </row>
    <row r="198" spans="1:10" x14ac:dyDescent="0.3">
      <c r="A198" s="31" t="s">
        <v>4</v>
      </c>
      <c r="B198" t="s">
        <v>267</v>
      </c>
      <c r="C198">
        <v>2</v>
      </c>
      <c r="F198">
        <v>85</v>
      </c>
    </row>
    <row r="199" spans="1:10" x14ac:dyDescent="0.3">
      <c r="A199" s="31" t="s">
        <v>7</v>
      </c>
      <c r="B199" t="s">
        <v>267</v>
      </c>
      <c r="C199">
        <v>2</v>
      </c>
      <c r="F199">
        <v>157</v>
      </c>
      <c r="G199">
        <v>1</v>
      </c>
    </row>
    <row r="200" spans="1:10" x14ac:dyDescent="0.3">
      <c r="A200" s="31" t="s">
        <v>10</v>
      </c>
      <c r="B200" t="s">
        <v>267</v>
      </c>
      <c r="E200">
        <v>3</v>
      </c>
      <c r="F200">
        <v>232</v>
      </c>
      <c r="G200">
        <v>1</v>
      </c>
    </row>
    <row r="201" spans="1:10" x14ac:dyDescent="0.3">
      <c r="A201" s="31" t="s">
        <v>9</v>
      </c>
      <c r="B201" t="s">
        <v>154</v>
      </c>
      <c r="C201">
        <v>3</v>
      </c>
      <c r="E201">
        <v>1</v>
      </c>
      <c r="F201">
        <v>78</v>
      </c>
    </row>
    <row r="202" spans="1:10" x14ac:dyDescent="0.3">
      <c r="A202" s="31" t="s">
        <v>13</v>
      </c>
      <c r="B202" t="s">
        <v>144</v>
      </c>
      <c r="D202">
        <v>1</v>
      </c>
      <c r="E202">
        <v>2</v>
      </c>
      <c r="F202">
        <v>53</v>
      </c>
      <c r="G202">
        <v>3</v>
      </c>
    </row>
    <row r="203" spans="1:10" x14ac:dyDescent="0.3">
      <c r="A203" s="31" t="s">
        <v>16</v>
      </c>
      <c r="B203" t="s">
        <v>144</v>
      </c>
      <c r="C203">
        <v>3</v>
      </c>
      <c r="D203">
        <v>3</v>
      </c>
      <c r="E203">
        <v>1</v>
      </c>
      <c r="F203">
        <v>98</v>
      </c>
    </row>
    <row r="204" spans="1:10" x14ac:dyDescent="0.3">
      <c r="A204" s="31" t="s">
        <v>108</v>
      </c>
      <c r="B204" t="s">
        <v>267</v>
      </c>
      <c r="C204">
        <v>3</v>
      </c>
      <c r="D204">
        <v>2</v>
      </c>
      <c r="E204">
        <v>1</v>
      </c>
      <c r="F204">
        <v>120</v>
      </c>
      <c r="G204">
        <v>3</v>
      </c>
    </row>
    <row r="205" spans="1:10" x14ac:dyDescent="0.3">
      <c r="A205" s="31" t="s">
        <v>19</v>
      </c>
      <c r="B205" t="s">
        <v>267</v>
      </c>
      <c r="C205">
        <v>4</v>
      </c>
      <c r="D205">
        <v>3</v>
      </c>
      <c r="F205">
        <v>196</v>
      </c>
      <c r="G205">
        <v>3</v>
      </c>
    </row>
    <row r="206" spans="1:10" x14ac:dyDescent="0.3">
      <c r="A206" s="31" t="s">
        <v>22</v>
      </c>
      <c r="B206" t="s">
        <v>267</v>
      </c>
      <c r="C206">
        <v>1</v>
      </c>
      <c r="D206">
        <v>1</v>
      </c>
      <c r="F206">
        <v>83</v>
      </c>
      <c r="G206">
        <v>1</v>
      </c>
    </row>
    <row r="207" spans="1:10" x14ac:dyDescent="0.3">
      <c r="C207">
        <f>SUM(C178:C206)</f>
        <v>46</v>
      </c>
      <c r="D207">
        <f>SUM(D178:D206)</f>
        <v>25</v>
      </c>
      <c r="E207">
        <f>SUM(E178:E206)</f>
        <v>38</v>
      </c>
      <c r="F207">
        <f>SUM(F178:F206)</f>
        <v>5353</v>
      </c>
      <c r="G207">
        <f>SUM(G178:G206)</f>
        <v>37</v>
      </c>
    </row>
    <row r="208" spans="1:10" s="45" customFormat="1" ht="17.25" customHeight="1" x14ac:dyDescent="0.3">
      <c r="A208" s="74" t="s">
        <v>268</v>
      </c>
      <c r="B208" s="75"/>
      <c r="C208" s="75"/>
      <c r="D208" s="75"/>
      <c r="F208" s="65" t="s">
        <v>271</v>
      </c>
      <c r="H208" s="58"/>
      <c r="I208" s="65"/>
    </row>
    <row r="209" spans="1:9" s="45" customFormat="1" ht="17.25" customHeight="1" x14ac:dyDescent="0.3">
      <c r="A209" s="74" t="s">
        <v>269</v>
      </c>
      <c r="B209" s="75"/>
      <c r="C209" s="75"/>
      <c r="D209" s="75"/>
      <c r="H209" s="47"/>
      <c r="I209" s="47"/>
    </row>
    <row r="210" spans="1:9" s="45" customFormat="1" ht="17.25" customHeight="1" x14ac:dyDescent="0.3">
      <c r="A210" s="74" t="s">
        <v>270</v>
      </c>
      <c r="B210" s="75"/>
      <c r="C210" s="75"/>
      <c r="D210" s="75"/>
      <c r="H210" s="47"/>
      <c r="I210" s="47"/>
    </row>
  </sheetData>
  <mergeCells count="16">
    <mergeCell ref="C2:E2"/>
    <mergeCell ref="A66:D66"/>
    <mergeCell ref="A67:D67"/>
    <mergeCell ref="A68:D68"/>
    <mergeCell ref="A124:D124"/>
    <mergeCell ref="A125:D125"/>
    <mergeCell ref="A123:D123"/>
    <mergeCell ref="A83:D83"/>
    <mergeCell ref="A84:D84"/>
    <mergeCell ref="A85:D85"/>
    <mergeCell ref="A208:D208"/>
    <mergeCell ref="A209:D209"/>
    <mergeCell ref="A210:D210"/>
    <mergeCell ref="A172:D172"/>
    <mergeCell ref="A173:D173"/>
    <mergeCell ref="A174:D174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Monopoles</vt:lpstr>
      <vt:lpstr>Bipoles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zgergely</dc:creator>
  <cp:lastModifiedBy>zgergely</cp:lastModifiedBy>
  <cp:lastPrinted>2019-10-23T23:24:56Z</cp:lastPrinted>
  <dcterms:created xsi:type="dcterms:W3CDTF">2019-10-11T21:25:06Z</dcterms:created>
  <dcterms:modified xsi:type="dcterms:W3CDTF">2020-04-23T02:12:06Z</dcterms:modified>
</cp:coreProperties>
</file>