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" sheetId="1" state="visible" r:id="rId1"/>
  </sheets>
  <definedNames>
    <definedName name="myData">Sheet1!$B$7:$J$75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&quot;$&quot;#,##0.00"/>
    <numFmt numFmtId="166" formatCode="0.00000"/>
  </numFmts>
  <fonts count="8">
    <font>
      <name val="Calibri"/>
      <color rgb="FF000000"/>
      <sz val="11"/>
      <scheme val="minor"/>
    </font>
    <font>
      <name val="Calibri"/>
      <color rgb="FF000000"/>
      <sz val="11"/>
    </font>
    <font>
      <name val="Arial"/>
      <color rgb="FF000000"/>
      <sz val="10"/>
    </font>
    <font>
      <name val="Arial"/>
      <color theme="1"/>
      <sz val="10"/>
    </font>
    <font>
      <name val="Calibri"/>
      <b val="1"/>
      <color rgb="FF000000"/>
      <sz val="11"/>
    </font>
    <font>
      <name val="Arial"/>
      <b val="1"/>
      <color theme="1"/>
      <sz val="11"/>
    </font>
    <font/>
    <font>
      <name val="Calibri"/>
      <color theme="1"/>
      <sz val="11"/>
    </font>
  </fonts>
  <fills count="4">
    <fill>
      <patternFill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4B083"/>
        <bgColor rgb="FFF4B083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70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0">
      <alignment vertical="center"/>
    </xf>
    <xf numFmtId="2" fontId="1" fillId="0" borderId="0" pivotButton="0" quotePrefix="0" xfId="0"/>
    <xf numFmtId="164" fontId="1" fillId="0" borderId="0" pivotButton="0" quotePrefix="0" xfId="0"/>
    <xf numFmtId="165" fontId="1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3" fillId="0" borderId="4" applyAlignment="1" pivotButton="0" quotePrefix="0" xfId="0">
      <alignment horizontal="center" vertical="center"/>
    </xf>
    <xf numFmtId="165" fontId="3" fillId="2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2" fontId="2" fillId="2" borderId="7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10" fontId="5" fillId="0" borderId="3" applyAlignment="1" pivotButton="0" quotePrefix="0" xfId="0">
      <alignment horizontal="center" vertical="center"/>
    </xf>
    <xf numFmtId="0" fontId="6" fillId="0" borderId="8" pivotButton="0" quotePrefix="0" xfId="0"/>
    <xf numFmtId="0" fontId="6" fillId="0" borderId="9" pivotButton="0" quotePrefix="0" xfId="0"/>
    <xf numFmtId="0" fontId="3" fillId="0" borderId="3" applyAlignment="1" pivotButton="0" quotePrefix="0" xfId="0">
      <alignment vertical="center"/>
    </xf>
    <xf numFmtId="0" fontId="5" fillId="0" borderId="3" applyAlignment="1" pivotButton="0" quotePrefix="0" xfId="0">
      <alignment horizontal="center" vertical="center"/>
    </xf>
    <xf numFmtId="0" fontId="7" fillId="0" borderId="1" pivotButton="0" quotePrefix="0" xfId="0"/>
    <xf numFmtId="0" fontId="1" fillId="0" borderId="10" applyAlignment="1" pivotButton="0" quotePrefix="0" xfId="0">
      <alignment vertical="top"/>
    </xf>
    <xf numFmtId="0" fontId="1" fillId="2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 wrapText="1"/>
    </xf>
    <xf numFmtId="164" fontId="1" fillId="0" borderId="12" applyAlignment="1" pivotButton="0" quotePrefix="0" xfId="0">
      <alignment horizontal="center" vertical="center" wrapText="1"/>
    </xf>
    <xf numFmtId="0" fontId="3" fillId="0" borderId="12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164" fontId="1" fillId="0" borderId="1" applyAlignment="1" pivotButton="0" quotePrefix="0" xfId="0">
      <alignment horizontal="center" vertical="center"/>
    </xf>
    <xf numFmtId="2" fontId="3" fillId="0" borderId="1" applyAlignment="1" pivotButton="0" quotePrefix="0" xfId="0">
      <alignment vertical="center"/>
    </xf>
    <xf numFmtId="1" fontId="1" fillId="0" borderId="0" pivotButton="0" quotePrefix="0" xfId="0"/>
    <xf numFmtId="0" fontId="3" fillId="0" borderId="1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2" fontId="3" fillId="0" borderId="4" applyAlignment="1" pivotButton="0" quotePrefix="0" xfId="0">
      <alignment vertical="center"/>
    </xf>
    <xf numFmtId="0" fontId="1" fillId="0" borderId="1" pivotButton="0" quotePrefix="0" xfId="0"/>
    <xf numFmtId="0" fontId="1" fillId="0" borderId="1" applyAlignment="1" pivotButton="0" quotePrefix="0" xfId="0">
      <alignment horizontal="center"/>
    </xf>
    <xf numFmtId="0" fontId="1" fillId="0" borderId="12" applyAlignment="1" pivotButton="0" quotePrefix="0" xfId="0">
      <alignment vertical="top"/>
    </xf>
    <xf numFmtId="0" fontId="3" fillId="3" borderId="3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 wrapText="1"/>
    </xf>
    <xf numFmtId="164" fontId="3" fillId="3" borderId="11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166" fontId="1" fillId="3" borderId="1" applyAlignment="1" pivotButton="0" quotePrefix="0" xfId="0">
      <alignment horizontal="center" vertical="center"/>
    </xf>
    <xf numFmtId="0" fontId="1" fillId="3" borderId="14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3" borderId="15" applyAlignment="1" pivotButton="0" quotePrefix="0" xfId="0">
      <alignment horizontal="center" vertical="center"/>
    </xf>
    <xf numFmtId="164" fontId="1" fillId="3" borderId="11" applyAlignment="1" pivotButton="0" quotePrefix="0" xfId="0">
      <alignment horizontal="center" vertical="center"/>
    </xf>
    <xf numFmtId="2" fontId="1" fillId="3" borderId="11" applyAlignment="1" pivotButton="0" quotePrefix="0" xfId="0">
      <alignment horizontal="center" vertical="center"/>
    </xf>
    <xf numFmtId="0" fontId="0" fillId="0" borderId="0" pivotButton="0" quotePrefix="0" xfId="0"/>
    <xf numFmtId="10" fontId="5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5" fillId="0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</cellXfs>
  <cellStyles count="1">
    <cellStyle name="Normal" xfId="0" builtinId="0"/>
  </cellStyles>
  <dxfs count="2">
    <dxf>
      <font/>
      <numFmt numFmtId="0" formatCode=";;;"/>
      <fill>
        <patternFill/>
      </fill>
      <alignment/>
      <border/>
    </dxf>
    <dxf>
      <font>
        <color rgb="FFFFFFFF"/>
      </font>
      <fill>
        <patternFill/>
      </fill>
      <alignment/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J1000"/>
  <sheetViews>
    <sheetView workbookViewId="0">
      <selection activeCell="A1" sqref="A1"/>
    </sheetView>
  </sheetViews>
  <sheetFormatPr baseColWidth="8" defaultColWidth="14.43" defaultRowHeight="15" customHeight="1"/>
  <cols>
    <col width="23.43" customWidth="1" style="64" min="1" max="1"/>
    <col width="13.29" customWidth="1" style="64" min="2" max="14"/>
    <col hidden="1" width="5.71" customWidth="1" style="64" min="15" max="15"/>
    <col width="13.29" customWidth="1" style="64" min="16" max="19"/>
    <col hidden="1" width="9.43" customWidth="1" style="64" min="20" max="20"/>
    <col hidden="1" width="3.43" customWidth="1" style="64" min="21" max="21"/>
    <col width="13" customWidth="1" style="64" min="22" max="22"/>
    <col width="15.43" customWidth="1" style="64" min="23" max="23"/>
    <col width="9.710000000000001" customWidth="1" style="64" min="24" max="24"/>
    <col width="8.859999999999999" customWidth="1" style="64" min="25" max="25"/>
    <col width="7.71" customWidth="1" style="64" min="26" max="36"/>
  </cols>
  <sheetData>
    <row r="1" ht="15" customHeight="1" s="64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2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</row>
    <row r="2" ht="15.75" customHeight="1" s="64">
      <c r="A2" s="3" t="inlineStr">
        <is>
          <t xml:space="preserve">Circulator: </t>
        </is>
      </c>
      <c r="B2" s="4" t="inlineStr">
        <is>
          <t>Date:</t>
        </is>
      </c>
      <c r="C2" s="5" t="n"/>
      <c r="D2" s="4" t="n"/>
      <c r="E2" s="5" t="n"/>
      <c r="F2" s="4" t="n"/>
      <c r="G2" s="5" t="n"/>
      <c r="H2" s="39" t="n"/>
      <c r="K2" s="7" t="n"/>
      <c r="L2" s="8" t="n"/>
      <c r="M2" s="8" t="n"/>
      <c r="N2" s="9" t="n"/>
      <c r="O2" s="8" t="n"/>
      <c r="P2" s="8" t="n"/>
      <c r="Q2" s="8" t="n"/>
      <c r="R2" s="8" t="n"/>
      <c r="S2" s="7" t="n"/>
      <c r="T2" s="8" t="n"/>
      <c r="U2" s="8" t="n"/>
      <c r="V2" s="10" t="n"/>
      <c r="W2" s="11" t="n"/>
      <c r="X2" s="11" t="n"/>
      <c r="Y2" s="12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</row>
    <row r="3" ht="39" customHeight="1" s="64">
      <c r="A3" s="40" t="inlineStr">
        <is>
          <t>Sub:</t>
        </is>
      </c>
      <c r="B3" s="4" t="inlineStr">
        <is>
          <t>Price</t>
        </is>
      </c>
      <c r="C3" s="5" t="inlineStr">
        <is>
          <t>%Reg</t>
        </is>
      </c>
      <c r="D3" s="4" t="inlineStr">
        <is>
          <t>Validity</t>
        </is>
      </c>
      <c r="E3" s="5" t="inlineStr">
        <is>
          <t xml:space="preserve">Purge </t>
        </is>
      </c>
      <c r="F3" s="14" t="inlineStr">
        <is>
          <t>Purge Rounded</t>
        </is>
      </c>
      <c r="G3" s="5" t="inlineStr">
        <is>
          <t>Sum</t>
        </is>
      </c>
      <c r="H3" s="39" t="inlineStr">
        <is>
          <t>Payable</t>
        </is>
      </c>
      <c r="K3" s="7" t="n"/>
      <c r="L3" s="8" t="n"/>
      <c r="M3" s="8" t="n"/>
      <c r="N3" s="9" t="n"/>
      <c r="O3" s="8" t="n"/>
      <c r="P3" s="8" t="n"/>
      <c r="Q3" s="8" t="n"/>
      <c r="R3" s="8" t="n"/>
      <c r="S3" s="7" t="n"/>
      <c r="T3" s="8" t="n"/>
      <c r="U3" s="8" t="n"/>
      <c r="V3" s="1" t="n"/>
      <c r="W3" s="15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</row>
    <row r="4" ht="28.5" customHeight="1" s="64">
      <c r="A4" s="16" t="n"/>
      <c r="B4" s="17" t="n">
        <v>1</v>
      </c>
      <c r="C4" s="18">
        <f>(COUNTIFS(myData,"v")*100)/(ROWS(myData)*COLUMNS(myData))</f>
        <v/>
      </c>
      <c r="D4" s="19">
        <f>IFERROR(100-((S76/R76)*100),"0")</f>
        <v/>
      </c>
      <c r="E4" s="20">
        <f>"Total number of X= "&amp;SUM(M7:M75)</f>
        <v/>
      </c>
      <c r="F4" s="21">
        <f>ROUNDUP(SUM(M7:M75),0)</f>
        <v/>
      </c>
      <c r="G4" s="22">
        <f>R76+S76</f>
        <v/>
      </c>
      <c r="H4" s="23">
        <f>G4*B4</f>
        <v/>
      </c>
      <c r="K4" s="24" t="n"/>
      <c r="L4" s="8" t="n"/>
      <c r="M4" s="8" t="n"/>
      <c r="N4" s="7" t="n"/>
      <c r="O4" s="8" t="n"/>
      <c r="P4" s="8" t="n"/>
      <c r="Q4" s="8" t="n"/>
      <c r="R4" s="8" t="n"/>
      <c r="S4" s="7" t="n"/>
      <c r="T4" s="8" t="n"/>
      <c r="U4" s="8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</row>
    <row r="5" ht="15.75" customHeight="1" s="64">
      <c r="A5" s="65" t="inlineStr">
        <is>
          <t>COORDINATOR USE ONLY</t>
        </is>
      </c>
      <c r="B5" s="66" t="n"/>
      <c r="C5" s="66" t="n"/>
      <c r="D5" s="66" t="n"/>
      <c r="E5" s="66" t="n"/>
      <c r="F5" s="66" t="n"/>
      <c r="G5" s="66" t="n"/>
      <c r="H5" s="66" t="n"/>
      <c r="I5" s="66" t="n"/>
      <c r="J5" s="66" t="n"/>
      <c r="K5" s="66" t="n"/>
      <c r="L5" s="66" t="n"/>
      <c r="M5" s="66" t="n"/>
      <c r="N5" s="67" t="n"/>
      <c r="O5" s="28" t="inlineStr">
        <is>
          <t>PP</t>
        </is>
      </c>
      <c r="P5" s="68" t="inlineStr">
        <is>
          <t>LE USE ONLY</t>
        </is>
      </c>
      <c r="Q5" s="66" t="n"/>
      <c r="R5" s="66" t="n"/>
      <c r="S5" s="67" t="n"/>
      <c r="T5" s="30" t="n"/>
      <c r="U5" s="30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</row>
    <row r="6" ht="42" customHeight="1" s="64">
      <c r="A6" s="31" t="inlineStr">
        <is>
          <t>Petition Sheet</t>
        </is>
      </c>
      <c r="B6" s="32" t="n">
        <v>1</v>
      </c>
      <c r="C6" s="33" t="n">
        <v>2</v>
      </c>
      <c r="D6" s="32" t="n">
        <v>3</v>
      </c>
      <c r="E6" s="33" t="n">
        <v>4</v>
      </c>
      <c r="F6" s="32" t="n">
        <v>5</v>
      </c>
      <c r="G6" s="33" t="n">
        <v>6</v>
      </c>
      <c r="H6" s="32" t="n">
        <v>7</v>
      </c>
      <c r="I6" s="33" t="n">
        <v>8</v>
      </c>
      <c r="J6" s="32" t="n">
        <v>9</v>
      </c>
      <c r="K6" s="34" t="inlineStr">
        <is>
          <t>10 
Total Number of 1 &amp; 0.1</t>
        </is>
      </c>
      <c r="L6" s="33" t="inlineStr">
        <is>
          <t>Dup [D]</t>
        </is>
      </c>
      <c r="M6" s="33" t="inlineStr">
        <is>
          <t>Purge [P]</t>
        </is>
      </c>
      <c r="N6" s="35" t="inlineStr">
        <is>
          <t>Total purge=
Dup + Purge</t>
        </is>
      </c>
      <c r="O6" s="36" t="n"/>
      <c r="P6" s="34" t="inlineStr">
        <is>
          <t>Count [C]
Total Number of V</t>
        </is>
      </c>
      <c r="Q6" s="37" t="inlineStr">
        <is>
          <t>Checked [Ch]</t>
        </is>
      </c>
      <c r="R6" s="33" t="inlineStr">
        <is>
          <t>Good [G]</t>
        </is>
      </c>
      <c r="S6" s="33" t="inlineStr">
        <is>
          <t>Bad [B]</t>
        </is>
      </c>
      <c r="T6" s="33" t="inlineStr">
        <is>
          <t>Total [T]</t>
        </is>
      </c>
      <c r="U6" s="33" t="inlineStr">
        <is>
          <t>%V</t>
        </is>
      </c>
      <c r="V6" s="38" t="n"/>
      <c r="W6" s="38" t="n"/>
      <c r="X6" s="38" t="n"/>
      <c r="Y6" s="38" t="n"/>
      <c r="Z6" s="38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</row>
    <row r="7" ht="15.75" customHeight="1" s="64">
      <c r="A7" s="31" t="n">
        <v>1</v>
      </c>
      <c r="B7" s="39" t="n"/>
      <c r="C7" s="40" t="n"/>
      <c r="D7" s="39" t="inlineStr">
        <is>
          <t>0.1</t>
        </is>
      </c>
      <c r="E7" s="40" t="n"/>
      <c r="F7" s="39" t="n"/>
      <c r="G7" s="40" t="n"/>
      <c r="H7" s="39" t="n"/>
      <c r="I7" s="40" t="n"/>
      <c r="J7" s="39" t="n"/>
      <c r="K7" s="40">
        <f>SUMPRODUCT(--(B7:J7=1),1,--(B7:J7=0.1),0.1)</f>
        <v/>
      </c>
      <c r="L7" s="40">
        <f>COUNTIF(B7:J7,"DUP")</f>
        <v/>
      </c>
      <c r="M7" s="40">
        <f>COUNTIF(B7:J7,"X")</f>
        <v/>
      </c>
      <c r="N7" s="40">
        <f>L7+M7</f>
        <v/>
      </c>
      <c r="O7" s="40" t="n"/>
      <c r="P7" s="41">
        <f>COUNTIF(B7:J7,"V")</f>
        <v/>
      </c>
      <c r="Q7" s="42">
        <f>COUNTA(B7:J7)</f>
        <v/>
      </c>
      <c r="R7" s="43">
        <f>COUNTIF(B7:J7,1)</f>
        <v/>
      </c>
      <c r="S7" s="42">
        <f>COUNTIF(B7:J7,0.1)</f>
        <v/>
      </c>
      <c r="T7" s="44">
        <f>IF(OR(L7="d",L7="D"),P7-0,P7-L7)</f>
        <v/>
      </c>
      <c r="U7" s="45">
        <f>IFERROR(R7/Q7,0)</f>
        <v/>
      </c>
      <c r="V7" s="46" t="n"/>
      <c r="W7" s="46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</row>
    <row r="8" ht="15.75" customHeight="1" s="64">
      <c r="A8" s="31" t="n"/>
      <c r="B8" s="39" t="n">
        <v>1</v>
      </c>
      <c r="C8" s="40" t="n">
        <v>0.1</v>
      </c>
      <c r="D8" s="39" t="n">
        <v>1</v>
      </c>
      <c r="E8" s="40" t="n">
        <v>0.1</v>
      </c>
      <c r="F8" s="39" t="n">
        <v>0.1</v>
      </c>
      <c r="G8" s="40" t="n">
        <v>1</v>
      </c>
      <c r="H8" s="39" t="n">
        <v>1</v>
      </c>
      <c r="I8" s="40" t="n">
        <v>0</v>
      </c>
      <c r="J8" s="39" t="n">
        <v>0</v>
      </c>
      <c r="K8" s="40">
        <f>R8+S8</f>
        <v/>
      </c>
      <c r="L8" s="40">
        <f>COUNTIFS(B8:J8,"d")</f>
        <v/>
      </c>
      <c r="M8" s="40">
        <f>COUNTIFS(B8:J8,"x")</f>
        <v/>
      </c>
      <c r="N8" s="40">
        <f>L8+M8</f>
        <v/>
      </c>
      <c r="O8" s="40" t="n"/>
      <c r="P8" s="41">
        <f>COUNTIFS(B8:J8,"v")</f>
        <v/>
      </c>
      <c r="Q8" s="42">
        <f>R8+S8+ P8 + L8 + M8</f>
        <v/>
      </c>
      <c r="R8" s="43">
        <f>COUNTIF(B8:J8, "=1")</f>
        <v/>
      </c>
      <c r="S8" s="42">
        <f>COUNTIF(B8:J8, "0.1")</f>
        <v/>
      </c>
      <c r="T8" s="44">
        <f>IF(OR(L8="d",L8="D"),P8-0,P8-L8)</f>
        <v/>
      </c>
      <c r="U8" s="45">
        <f>IFERROR(R8/Q8,0)</f>
        <v/>
      </c>
      <c r="V8" s="46" t="n"/>
      <c r="W8" s="46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</row>
    <row r="9" ht="15.75" customHeight="1" s="64">
      <c r="A9" s="31" t="n"/>
      <c r="B9" s="39" t="n">
        <v>1</v>
      </c>
      <c r="C9" s="40" t="n">
        <v>1</v>
      </c>
      <c r="D9" s="39" t="n">
        <v>1</v>
      </c>
      <c r="E9" s="40" t="n">
        <v>1</v>
      </c>
      <c r="F9" s="39" t="n">
        <v>0.1</v>
      </c>
      <c r="G9" s="40" t="n">
        <v>1</v>
      </c>
      <c r="H9" s="39" t="inlineStr">
        <is>
          <t>v</t>
        </is>
      </c>
      <c r="I9" s="40" t="n">
        <v>0</v>
      </c>
      <c r="J9" s="39" t="n">
        <v>0</v>
      </c>
      <c r="K9" s="40">
        <f>R9+S9</f>
        <v/>
      </c>
      <c r="L9" s="40">
        <f>COUNTIFS(B9:J9,"d")</f>
        <v/>
      </c>
      <c r="M9" s="40">
        <f>COUNTIFS(B9:J9,"x")</f>
        <v/>
      </c>
      <c r="N9" s="40">
        <f>L9+M9</f>
        <v/>
      </c>
      <c r="O9" s="40" t="n"/>
      <c r="P9" s="41">
        <f>COUNTIFS(B9:J9,"v")</f>
        <v/>
      </c>
      <c r="Q9" s="42">
        <f>R9+S9+ P9 + L9 + M9</f>
        <v/>
      </c>
      <c r="R9" s="43">
        <f>COUNTIF(B9:J9, "=1")</f>
        <v/>
      </c>
      <c r="S9" s="42">
        <f>COUNTIF(B9:J9, "0.1")</f>
        <v/>
      </c>
      <c r="T9" s="44">
        <f>IF(OR(L9="d",L9="D"),P9-0,P9-L9)</f>
        <v/>
      </c>
      <c r="U9" s="45">
        <f>IFERROR(R9/Q9,0)</f>
        <v/>
      </c>
      <c r="V9" s="46" t="n"/>
      <c r="W9" s="46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</row>
    <row r="10" ht="15.75" customHeight="1" s="64">
      <c r="A10" s="31" t="n"/>
      <c r="B10" s="39" t="n">
        <v>0</v>
      </c>
      <c r="C10" s="40" t="n">
        <v>0</v>
      </c>
      <c r="D10" s="39" t="n">
        <v>0</v>
      </c>
      <c r="E10" s="40" t="n">
        <v>0</v>
      </c>
      <c r="F10" s="39" t="n">
        <v>0</v>
      </c>
      <c r="G10" s="40" t="n">
        <v>0</v>
      </c>
      <c r="H10" s="39" t="n">
        <v>0</v>
      </c>
      <c r="I10" s="40" t="n">
        <v>0</v>
      </c>
      <c r="J10" s="39" t="n">
        <v>0</v>
      </c>
      <c r="K10" s="40">
        <f>R10+S10</f>
        <v/>
      </c>
      <c r="L10" s="40">
        <f>COUNTIFS(B10:J10,"d")</f>
        <v/>
      </c>
      <c r="M10" s="40">
        <f>COUNTIFS(B10:J10,"x")</f>
        <v/>
      </c>
      <c r="N10" s="40">
        <f>L10+M10</f>
        <v/>
      </c>
      <c r="O10" s="40" t="n"/>
      <c r="P10" s="41">
        <f>COUNTIFS(B10:J10,"v")</f>
        <v/>
      </c>
      <c r="Q10" s="42">
        <f>R10+S10+ P10 + L10 + M10</f>
        <v/>
      </c>
      <c r="R10" s="43">
        <f>COUNTIF(B10:J10, "=1")</f>
        <v/>
      </c>
      <c r="S10" s="42">
        <f>COUNTIF(B10:J10, "0.1")</f>
        <v/>
      </c>
      <c r="T10" s="44">
        <f>IF(OR(L10="d",L10="D"),P10-0,P10-L10)</f>
        <v/>
      </c>
      <c r="U10" s="45">
        <f>IFERROR(R10/Q10,0)</f>
        <v/>
      </c>
      <c r="V10" s="46" t="n"/>
      <c r="W10" s="46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</row>
    <row r="11" ht="15.75" customHeight="1" s="64">
      <c r="A11" s="31" t="n"/>
      <c r="B11" s="39" t="n">
        <v>0</v>
      </c>
      <c r="C11" s="40" t="n">
        <v>0</v>
      </c>
      <c r="D11" s="39" t="n">
        <v>0</v>
      </c>
      <c r="E11" s="40" t="n">
        <v>0</v>
      </c>
      <c r="F11" s="39" t="n">
        <v>0</v>
      </c>
      <c r="G11" s="40" t="n">
        <v>0</v>
      </c>
      <c r="H11" s="39" t="n">
        <v>0</v>
      </c>
      <c r="I11" s="40" t="n">
        <v>0</v>
      </c>
      <c r="J11" s="39" t="n">
        <v>0</v>
      </c>
      <c r="K11" s="40">
        <f>R11+S11</f>
        <v/>
      </c>
      <c r="L11" s="40">
        <f>COUNTIFS(B11:J11,"d")</f>
        <v/>
      </c>
      <c r="M11" s="40">
        <f>COUNTIFS(B11:J11,"x")</f>
        <v/>
      </c>
      <c r="N11" s="40">
        <f>L11+M11</f>
        <v/>
      </c>
      <c r="O11" s="40" t="n"/>
      <c r="P11" s="41">
        <f>COUNTIFS(B11:J11,"v")</f>
        <v/>
      </c>
      <c r="Q11" s="42">
        <f>R11+S11+ P11 + L11 + M11</f>
        <v/>
      </c>
      <c r="R11" s="43">
        <f>COUNTIF(B11:J11, "=1")</f>
        <v/>
      </c>
      <c r="S11" s="42">
        <f>COUNTIF(B11:J11, "0.1")</f>
        <v/>
      </c>
      <c r="T11" s="44">
        <f>IF(OR(L11="d",L11="D"),P11-0,P11-L11)</f>
        <v/>
      </c>
      <c r="U11" s="45">
        <f>IFERROR(R11/Q11,0)</f>
        <v/>
      </c>
      <c r="V11" s="46" t="n"/>
      <c r="W11" s="46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</row>
    <row r="12" ht="15.75" customHeight="1" s="64">
      <c r="A12" s="31" t="n"/>
      <c r="B12" s="39" t="n">
        <v>0</v>
      </c>
      <c r="C12" s="40" t="n">
        <v>0</v>
      </c>
      <c r="D12" s="39" t="n">
        <v>0</v>
      </c>
      <c r="E12" s="40" t="n">
        <v>0</v>
      </c>
      <c r="F12" s="39" t="n">
        <v>0</v>
      </c>
      <c r="G12" s="40" t="n">
        <v>0</v>
      </c>
      <c r="H12" s="39" t="n">
        <v>0</v>
      </c>
      <c r="I12" s="40" t="n">
        <v>0</v>
      </c>
      <c r="J12" s="39" t="n">
        <v>0</v>
      </c>
      <c r="K12" s="40">
        <f>R12+S12</f>
        <v/>
      </c>
      <c r="L12" s="40">
        <f>COUNTIFS(B12:J12,"d")</f>
        <v/>
      </c>
      <c r="M12" s="40">
        <f>COUNTIFS(B12:J12,"x")</f>
        <v/>
      </c>
      <c r="N12" s="40">
        <f>L12+M12</f>
        <v/>
      </c>
      <c r="O12" s="40" t="n"/>
      <c r="P12" s="41">
        <f>COUNTIFS(B12:J12,"v")</f>
        <v/>
      </c>
      <c r="Q12" s="42">
        <f>R12+S12+ P12 + L12 + M12</f>
        <v/>
      </c>
      <c r="R12" s="43">
        <f>COUNTIF(B12:J12, "=1")</f>
        <v/>
      </c>
      <c r="S12" s="42">
        <f>COUNTIF(B12:J12, "0.1")</f>
        <v/>
      </c>
      <c r="T12" s="44">
        <f>IF(OR(L12="d",L12="D"),P12-0,P12-L12)</f>
        <v/>
      </c>
      <c r="U12" s="45">
        <f>IFERROR(R12/Q12,0)</f>
        <v/>
      </c>
      <c r="V12" s="46" t="n"/>
      <c r="W12" s="46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</row>
    <row r="13" ht="15.75" customHeight="1" s="64">
      <c r="A13" s="31" t="n"/>
      <c r="B13" s="39" t="n">
        <v>0</v>
      </c>
      <c r="C13" s="40" t="n">
        <v>0</v>
      </c>
      <c r="D13" s="39" t="n">
        <v>0</v>
      </c>
      <c r="E13" s="40" t="n">
        <v>0</v>
      </c>
      <c r="F13" s="39" t="n">
        <v>0</v>
      </c>
      <c r="G13" s="40" t="n">
        <v>0</v>
      </c>
      <c r="H13" s="39" t="n">
        <v>0</v>
      </c>
      <c r="I13" s="40" t="n">
        <v>0</v>
      </c>
      <c r="J13" s="39" t="n">
        <v>0</v>
      </c>
      <c r="K13" s="40">
        <f>R13+S13</f>
        <v/>
      </c>
      <c r="L13" s="40">
        <f>COUNTIFS(B13:J13,"d")</f>
        <v/>
      </c>
      <c r="M13" s="40">
        <f>COUNTIFS(B13:J13,"x")</f>
        <v/>
      </c>
      <c r="N13" s="40">
        <f>L13+M13</f>
        <v/>
      </c>
      <c r="O13" s="40" t="n"/>
      <c r="P13" s="41">
        <f>COUNTIFS(B13:J13,"v")</f>
        <v/>
      </c>
      <c r="Q13" s="42">
        <f>R13+S13+ P13 + L13 + M13</f>
        <v/>
      </c>
      <c r="R13" s="43">
        <f>COUNTIF(B13:J13, "=1")</f>
        <v/>
      </c>
      <c r="S13" s="42">
        <f>COUNTIF(B13:J13, "0.1")</f>
        <v/>
      </c>
      <c r="T13" s="44">
        <f>IF(OR(L13="d",L13="D"),P13-0,P13-L13)</f>
        <v/>
      </c>
      <c r="U13" s="45">
        <f>IFERROR(R13/Q13,0)</f>
        <v/>
      </c>
      <c r="V13" s="46" t="n"/>
      <c r="W13" s="46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</row>
    <row r="14" ht="15.75" customHeight="1" s="64">
      <c r="A14" s="31" t="n"/>
      <c r="B14" s="39" t="n">
        <v>0</v>
      </c>
      <c r="C14" s="40" t="n">
        <v>0</v>
      </c>
      <c r="D14" s="39" t="n">
        <v>0</v>
      </c>
      <c r="E14" s="40" t="n">
        <v>0</v>
      </c>
      <c r="F14" s="39" t="n">
        <v>0</v>
      </c>
      <c r="G14" s="40" t="n">
        <v>0</v>
      </c>
      <c r="H14" s="39" t="n">
        <v>0</v>
      </c>
      <c r="I14" s="40" t="n">
        <v>0</v>
      </c>
      <c r="J14" s="39" t="n">
        <v>0</v>
      </c>
      <c r="K14" s="40">
        <f>R14+S14</f>
        <v/>
      </c>
      <c r="L14" s="40">
        <f>COUNTIFS(B14:J14,"d")</f>
        <v/>
      </c>
      <c r="M14" s="40">
        <f>COUNTIFS(B14:J14,"x")</f>
        <v/>
      </c>
      <c r="N14" s="40">
        <f>L14+M14</f>
        <v/>
      </c>
      <c r="O14" s="40" t="n"/>
      <c r="P14" s="41">
        <f>COUNTIFS(B14:J14,"v")</f>
        <v/>
      </c>
      <c r="Q14" s="42">
        <f>R14+S14+ P14 + L14 + M14</f>
        <v/>
      </c>
      <c r="R14" s="43">
        <f>COUNTIF(B14:J14, "=1")</f>
        <v/>
      </c>
      <c r="S14" s="42">
        <f>COUNTIF(B14:J14, "0.1")</f>
        <v/>
      </c>
      <c r="T14" s="44">
        <f>IF(OR(L14="d",L14="D"),P14-0,P14-L14)</f>
        <v/>
      </c>
      <c r="U14" s="45">
        <f>IFERROR(R14/Q14,0)</f>
        <v/>
      </c>
      <c r="V14" s="46" t="n"/>
      <c r="W14" s="46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</row>
    <row r="15" ht="15.75" customHeight="1" s="64">
      <c r="A15" s="31" t="n"/>
      <c r="B15" s="39" t="n">
        <v>0</v>
      </c>
      <c r="C15" s="40" t="n">
        <v>0</v>
      </c>
      <c r="D15" s="39" t="n">
        <v>0</v>
      </c>
      <c r="E15" s="40" t="n">
        <v>0</v>
      </c>
      <c r="F15" s="39" t="n">
        <v>0</v>
      </c>
      <c r="G15" s="40" t="n">
        <v>0</v>
      </c>
      <c r="H15" s="39" t="n">
        <v>0</v>
      </c>
      <c r="I15" s="40" t="n">
        <v>0</v>
      </c>
      <c r="J15" s="39" t="n">
        <v>0</v>
      </c>
      <c r="K15" s="40">
        <f>R15+S15</f>
        <v/>
      </c>
      <c r="L15" s="40">
        <f>COUNTIFS(B15:J15,"d")</f>
        <v/>
      </c>
      <c r="M15" s="40">
        <f>COUNTIFS(B15:J15,"x")</f>
        <v/>
      </c>
      <c r="N15" s="40">
        <f>L15+M15</f>
        <v/>
      </c>
      <c r="O15" s="40" t="n"/>
      <c r="P15" s="41">
        <f>COUNTIFS(B15:J15,"v")</f>
        <v/>
      </c>
      <c r="Q15" s="42">
        <f>R15+S15+ P15 + L15 + M15</f>
        <v/>
      </c>
      <c r="R15" s="43">
        <f>COUNTIF(B15:J15, "=1")</f>
        <v/>
      </c>
      <c r="S15" s="42">
        <f>COUNTIF(B15:J15, "0.1")</f>
        <v/>
      </c>
      <c r="T15" s="44">
        <f>IF(OR(L15="d",L15="D"),P15-0,P15-L15)</f>
        <v/>
      </c>
      <c r="U15" s="45">
        <f>IFERROR(R15/Q15,0)</f>
        <v/>
      </c>
      <c r="V15" s="46" t="n"/>
      <c r="W15" s="46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</row>
    <row r="16" ht="15.75" customHeight="1" s="64">
      <c r="A16" s="31" t="n"/>
      <c r="B16" s="39" t="n">
        <v>0</v>
      </c>
      <c r="C16" s="40" t="n">
        <v>0</v>
      </c>
      <c r="D16" s="39" t="n">
        <v>0</v>
      </c>
      <c r="E16" s="40" t="n">
        <v>0</v>
      </c>
      <c r="F16" s="39" t="n">
        <v>0</v>
      </c>
      <c r="G16" s="40" t="n">
        <v>0</v>
      </c>
      <c r="H16" s="39" t="n">
        <v>0</v>
      </c>
      <c r="I16" s="40" t="n">
        <v>0</v>
      </c>
      <c r="J16" s="39" t="n">
        <v>0</v>
      </c>
      <c r="K16" s="40">
        <f>R16+S16</f>
        <v/>
      </c>
      <c r="L16" s="40">
        <f>COUNTIFS(B16:J16,"d")</f>
        <v/>
      </c>
      <c r="M16" s="40">
        <f>COUNTIFS(B16:J16,"x")</f>
        <v/>
      </c>
      <c r="N16" s="40">
        <f>L16+M16</f>
        <v/>
      </c>
      <c r="O16" s="40" t="n"/>
      <c r="P16" s="41">
        <f>COUNTIFS(B16:J16,"v")</f>
        <v/>
      </c>
      <c r="Q16" s="42">
        <f>R16+S16+ P16 + L16 + M16</f>
        <v/>
      </c>
      <c r="R16" s="43">
        <f>COUNTIF(B16:J16, "=1")</f>
        <v/>
      </c>
      <c r="S16" s="42">
        <f>COUNTIF(B16:J16, "0.1")</f>
        <v/>
      </c>
      <c r="T16" s="44">
        <f>IF(OR(L16="d",L16="D"),P16-0,P16-L16)</f>
        <v/>
      </c>
      <c r="U16" s="45">
        <f>IFERROR(R16/Q16,0)</f>
        <v/>
      </c>
      <c r="V16" s="46" t="n"/>
      <c r="W16" s="46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</row>
    <row r="17" ht="15.75" customHeight="1" s="64">
      <c r="A17" s="31" t="n"/>
      <c r="B17" s="39" t="n">
        <v>0</v>
      </c>
      <c r="C17" s="40" t="n">
        <v>0</v>
      </c>
      <c r="D17" s="39" t="n">
        <v>0</v>
      </c>
      <c r="E17" s="40" t="n">
        <v>0</v>
      </c>
      <c r="F17" s="39" t="n">
        <v>0</v>
      </c>
      <c r="G17" s="40" t="n">
        <v>0</v>
      </c>
      <c r="H17" s="39" t="n">
        <v>0</v>
      </c>
      <c r="I17" s="40" t="n">
        <v>0</v>
      </c>
      <c r="J17" s="39" t="n">
        <v>0</v>
      </c>
      <c r="K17" s="40">
        <f>R17+S17</f>
        <v/>
      </c>
      <c r="L17" s="40">
        <f>COUNTIFS(B17:J17,"d")</f>
        <v/>
      </c>
      <c r="M17" s="40">
        <f>COUNTIFS(B17:J17,"x")</f>
        <v/>
      </c>
      <c r="N17" s="40">
        <f>L17+M17</f>
        <v/>
      </c>
      <c r="O17" s="40" t="n"/>
      <c r="P17" s="41">
        <f>COUNTIFS(B17:J17,"v")</f>
        <v/>
      </c>
      <c r="Q17" s="42">
        <f>R17+S17+ P17 + L17 + M17</f>
        <v/>
      </c>
      <c r="R17" s="43">
        <f>COUNTIF(B17:J17, "=1")</f>
        <v/>
      </c>
      <c r="S17" s="42">
        <f>COUNTIF(B17:J17, "0.1")</f>
        <v/>
      </c>
      <c r="T17" s="44">
        <f>IF(OR(L17="d",L17="D"),P17-0,P17-L17)</f>
        <v/>
      </c>
      <c r="U17" s="45">
        <f>IFERROR(R17/Q17,0)</f>
        <v/>
      </c>
      <c r="V17" s="46" t="n"/>
      <c r="W17" s="46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</row>
    <row r="18" ht="15.75" customHeight="1" s="64">
      <c r="A18" s="31" t="n"/>
      <c r="B18" s="39" t="n">
        <v>0</v>
      </c>
      <c r="C18" s="40" t="n">
        <v>0</v>
      </c>
      <c r="D18" s="39" t="n">
        <v>0</v>
      </c>
      <c r="E18" s="40" t="n">
        <v>0</v>
      </c>
      <c r="F18" s="39" t="n">
        <v>0</v>
      </c>
      <c r="G18" s="40" t="n">
        <v>0</v>
      </c>
      <c r="H18" s="39" t="n">
        <v>0</v>
      </c>
      <c r="I18" s="40" t="n">
        <v>0</v>
      </c>
      <c r="J18" s="39" t="n">
        <v>0</v>
      </c>
      <c r="K18" s="40">
        <f>R18+S18</f>
        <v/>
      </c>
      <c r="L18" s="40">
        <f>COUNTIFS(B18:J18,"d")</f>
        <v/>
      </c>
      <c r="M18" s="40">
        <f>COUNTIFS(B18:J18,"x")</f>
        <v/>
      </c>
      <c r="N18" s="40">
        <f>L18+M18</f>
        <v/>
      </c>
      <c r="O18" s="40" t="n"/>
      <c r="P18" s="41">
        <f>COUNTIFS(B18:J18,"v")</f>
        <v/>
      </c>
      <c r="Q18" s="42">
        <f>R18+S18+ P18 + L18 + M18</f>
        <v/>
      </c>
      <c r="R18" s="43">
        <f>COUNTIF(B18:J18, "=1")</f>
        <v/>
      </c>
      <c r="S18" s="42">
        <f>COUNTIF(B18:J18, "0.1")</f>
        <v/>
      </c>
      <c r="T18" s="44">
        <f>IF(OR(L18="d",L18="D"),P18-0,P18-L18)</f>
        <v/>
      </c>
      <c r="U18" s="45">
        <f>IFERROR(R18/Q18,0)</f>
        <v/>
      </c>
      <c r="V18" s="46" t="n"/>
      <c r="W18" s="46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</row>
    <row r="19" ht="15.75" customHeight="1" s="64">
      <c r="A19" s="31" t="n"/>
      <c r="B19" s="39" t="n">
        <v>0</v>
      </c>
      <c r="C19" s="40" t="n">
        <v>0</v>
      </c>
      <c r="D19" s="39" t="n">
        <v>0</v>
      </c>
      <c r="E19" s="40" t="n">
        <v>0</v>
      </c>
      <c r="F19" s="39" t="n">
        <v>0</v>
      </c>
      <c r="G19" s="40" t="n">
        <v>0</v>
      </c>
      <c r="H19" s="39" t="n">
        <v>0</v>
      </c>
      <c r="I19" s="40" t="n">
        <v>0</v>
      </c>
      <c r="J19" s="39" t="n">
        <v>0</v>
      </c>
      <c r="K19" s="40">
        <f>R19+S19</f>
        <v/>
      </c>
      <c r="L19" s="40">
        <f>COUNTIFS(B19:J19,"d")</f>
        <v/>
      </c>
      <c r="M19" s="40">
        <f>COUNTIFS(B19:J19,"x")</f>
        <v/>
      </c>
      <c r="N19" s="40">
        <f>L19+M19</f>
        <v/>
      </c>
      <c r="O19" s="40" t="n"/>
      <c r="P19" s="41">
        <f>COUNTIFS(B19:J19,"v")</f>
        <v/>
      </c>
      <c r="Q19" s="42">
        <f>R19+S19+ P19 + L19 + M19</f>
        <v/>
      </c>
      <c r="R19" s="43">
        <f>COUNTIF(B19:J19, "=1")</f>
        <v/>
      </c>
      <c r="S19" s="42">
        <f>COUNTIF(B19:J19, "0.1")</f>
        <v/>
      </c>
      <c r="T19" s="44">
        <f>IF(OR(L19="d",L19="D"),P19-0,P19-L19)</f>
        <v/>
      </c>
      <c r="U19" s="45">
        <f>IFERROR(R19/Q19,0)</f>
        <v/>
      </c>
      <c r="V19" s="46" t="n"/>
      <c r="W19" s="46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</row>
    <row r="20" ht="15.75" customHeight="1" s="64">
      <c r="A20" s="31" t="n"/>
      <c r="B20" s="39" t="n">
        <v>0</v>
      </c>
      <c r="C20" s="40" t="n">
        <v>0</v>
      </c>
      <c r="D20" s="39" t="n">
        <v>0</v>
      </c>
      <c r="E20" s="40" t="n">
        <v>0</v>
      </c>
      <c r="F20" s="39" t="n">
        <v>0</v>
      </c>
      <c r="G20" s="40" t="n">
        <v>0</v>
      </c>
      <c r="H20" s="39" t="n">
        <v>0</v>
      </c>
      <c r="I20" s="40" t="n">
        <v>0</v>
      </c>
      <c r="J20" s="39" t="n">
        <v>0</v>
      </c>
      <c r="K20" s="40">
        <f>R20+S20</f>
        <v/>
      </c>
      <c r="L20" s="40">
        <f>COUNTIFS(B20:J20,"d")</f>
        <v/>
      </c>
      <c r="M20" s="40">
        <f>COUNTIFS(B20:J20,"x")</f>
        <v/>
      </c>
      <c r="N20" s="40">
        <f>L20+M20</f>
        <v/>
      </c>
      <c r="O20" s="40" t="n"/>
      <c r="P20" s="41">
        <f>COUNTIFS(B20:J20,"v")</f>
        <v/>
      </c>
      <c r="Q20" s="42">
        <f>R20+S20+ P20 + L20 + M20</f>
        <v/>
      </c>
      <c r="R20" s="43">
        <f>COUNTIF(B20:J20, "=1")</f>
        <v/>
      </c>
      <c r="S20" s="42">
        <f>COUNTIF(B20:J20, "0.1")</f>
        <v/>
      </c>
      <c r="T20" s="44">
        <f>IF(OR(L20="d",L20="D"),P20-0,P20-L20)</f>
        <v/>
      </c>
      <c r="U20" s="45">
        <f>IFERROR(R20/Q20,0)</f>
        <v/>
      </c>
      <c r="V20" s="46" t="n"/>
      <c r="W20" s="46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</row>
    <row r="21" ht="15.75" customHeight="1" s="64">
      <c r="A21" s="31" t="n"/>
      <c r="B21" s="39" t="n">
        <v>0</v>
      </c>
      <c r="C21" s="40" t="n">
        <v>0</v>
      </c>
      <c r="D21" s="39" t="n">
        <v>0</v>
      </c>
      <c r="E21" s="40" t="n">
        <v>0</v>
      </c>
      <c r="F21" s="39" t="n">
        <v>0</v>
      </c>
      <c r="G21" s="40" t="n">
        <v>0</v>
      </c>
      <c r="H21" s="39" t="n">
        <v>0</v>
      </c>
      <c r="I21" s="40" t="n">
        <v>0</v>
      </c>
      <c r="J21" s="39" t="n">
        <v>0</v>
      </c>
      <c r="K21" s="40">
        <f>R21+S21</f>
        <v/>
      </c>
      <c r="L21" s="40">
        <f>COUNTIFS(B21:J21,"d")</f>
        <v/>
      </c>
      <c r="M21" s="40">
        <f>COUNTIFS(B21:J21,"x")</f>
        <v/>
      </c>
      <c r="N21" s="40">
        <f>L21+M21</f>
        <v/>
      </c>
      <c r="O21" s="40" t="n"/>
      <c r="P21" s="41">
        <f>COUNTIFS(B21:J21,"v")</f>
        <v/>
      </c>
      <c r="Q21" s="42">
        <f>R21+S21+ P21 + L21 + M21</f>
        <v/>
      </c>
      <c r="R21" s="43">
        <f>COUNTIF(B21:J21, "=1")</f>
        <v/>
      </c>
      <c r="S21" s="42">
        <f>COUNTIF(B21:J21, "0.1")</f>
        <v/>
      </c>
      <c r="T21" s="44">
        <f>IF(OR(L21="d",L21="D"),P21-0,P21-L21)</f>
        <v/>
      </c>
      <c r="U21" s="45">
        <f>IFERROR(R21/Q21,0)</f>
        <v/>
      </c>
      <c r="V21" s="46" t="n"/>
      <c r="W21" s="46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</row>
    <row r="22" ht="15.75" customHeight="1" s="64">
      <c r="A22" s="31" t="n"/>
      <c r="B22" s="39" t="n">
        <v>0</v>
      </c>
      <c r="C22" s="40" t="n">
        <v>0</v>
      </c>
      <c r="D22" s="39" t="n">
        <v>0</v>
      </c>
      <c r="E22" s="40" t="n">
        <v>0</v>
      </c>
      <c r="F22" s="39" t="n">
        <v>0</v>
      </c>
      <c r="G22" s="40" t="n">
        <v>0</v>
      </c>
      <c r="H22" s="39" t="n">
        <v>0</v>
      </c>
      <c r="I22" s="40" t="n">
        <v>0</v>
      </c>
      <c r="J22" s="39" t="n">
        <v>0</v>
      </c>
      <c r="K22" s="40">
        <f>R22+S22</f>
        <v/>
      </c>
      <c r="L22" s="40">
        <f>COUNTIFS(B22:J22,"d")</f>
        <v/>
      </c>
      <c r="M22" s="40">
        <f>COUNTIFS(B22:J22,"x")</f>
        <v/>
      </c>
      <c r="N22" s="40">
        <f>L22+M22</f>
        <v/>
      </c>
      <c r="O22" s="40" t="n"/>
      <c r="P22" s="41">
        <f>COUNTIFS(B22:J22,"v")</f>
        <v/>
      </c>
      <c r="Q22" s="42">
        <f>R22+S22+ P22 + L22 + M22</f>
        <v/>
      </c>
      <c r="R22" s="43">
        <f>COUNTIF(B22:J22, "=1")</f>
        <v/>
      </c>
      <c r="S22" s="42">
        <f>COUNTIF(B22:J22, "0.1")</f>
        <v/>
      </c>
      <c r="T22" s="44">
        <f>IF(OR(L22="d",L22="D"),P22-0,P22-L22)</f>
        <v/>
      </c>
      <c r="U22" s="45">
        <f>IFERROR(R22/Q22,0)</f>
        <v/>
      </c>
      <c r="V22" s="46" t="n"/>
      <c r="W22" s="46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</row>
    <row r="23" ht="15.75" customHeight="1" s="64">
      <c r="A23" s="31" t="n"/>
      <c r="B23" s="39" t="n">
        <v>0</v>
      </c>
      <c r="C23" s="40" t="n">
        <v>0</v>
      </c>
      <c r="D23" s="39" t="n">
        <v>0</v>
      </c>
      <c r="E23" s="40" t="n">
        <v>0</v>
      </c>
      <c r="F23" s="39" t="n">
        <v>0</v>
      </c>
      <c r="G23" s="40" t="n">
        <v>0</v>
      </c>
      <c r="H23" s="39" t="n">
        <v>0</v>
      </c>
      <c r="I23" s="40" t="n">
        <v>0</v>
      </c>
      <c r="J23" s="39" t="n">
        <v>0</v>
      </c>
      <c r="K23" s="40">
        <f>R23+S23</f>
        <v/>
      </c>
      <c r="L23" s="40">
        <f>COUNTIFS(B23:J23,"d")</f>
        <v/>
      </c>
      <c r="M23" s="40">
        <f>COUNTIFS(B23:J23,"x")</f>
        <v/>
      </c>
      <c r="N23" s="40">
        <f>L23+M23</f>
        <v/>
      </c>
      <c r="O23" s="40" t="n"/>
      <c r="P23" s="41">
        <f>COUNTIFS(B23:J23,"v")</f>
        <v/>
      </c>
      <c r="Q23" s="42">
        <f>R23+S23+ P23 + L23 + M23</f>
        <v/>
      </c>
      <c r="R23" s="43">
        <f>COUNTIF(B23:J23, "=1")</f>
        <v/>
      </c>
      <c r="S23" s="42">
        <f>COUNTIF(B23:J23, "0.1")</f>
        <v/>
      </c>
      <c r="T23" s="44">
        <f>IF(OR(L23="d",L23="D"),P23-0,P23-L23)</f>
        <v/>
      </c>
      <c r="U23" s="45">
        <f>IFERROR(R23/Q23,0)</f>
        <v/>
      </c>
      <c r="V23" s="46" t="n"/>
      <c r="W23" s="46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</row>
    <row r="24" ht="15.75" customHeight="1" s="64">
      <c r="A24" s="31" t="n"/>
      <c r="B24" s="39" t="n">
        <v>0</v>
      </c>
      <c r="C24" s="40" t="n">
        <v>0</v>
      </c>
      <c r="D24" s="39" t="n">
        <v>0</v>
      </c>
      <c r="E24" s="40" t="n">
        <v>0</v>
      </c>
      <c r="F24" s="39" t="n">
        <v>0</v>
      </c>
      <c r="G24" s="40" t="n">
        <v>0</v>
      </c>
      <c r="H24" s="39" t="n">
        <v>0</v>
      </c>
      <c r="I24" s="40" t="n">
        <v>0</v>
      </c>
      <c r="J24" s="39" t="n">
        <v>0</v>
      </c>
      <c r="K24" s="40">
        <f>R24+S24</f>
        <v/>
      </c>
      <c r="L24" s="40">
        <f>COUNTIFS(B24:J24,"d")</f>
        <v/>
      </c>
      <c r="M24" s="40">
        <f>COUNTIFS(B24:J24,"x")</f>
        <v/>
      </c>
      <c r="N24" s="40">
        <f>L24+M24</f>
        <v/>
      </c>
      <c r="O24" s="40" t="n"/>
      <c r="P24" s="41">
        <f>COUNTIFS(B24:J24,"v")</f>
        <v/>
      </c>
      <c r="Q24" s="42">
        <f>R24+S24+ P24 + L24 + M24</f>
        <v/>
      </c>
      <c r="R24" s="43">
        <f>COUNTIF(B24:J24, "=1")</f>
        <v/>
      </c>
      <c r="S24" s="42">
        <f>COUNTIF(B24:J24, "0.1")</f>
        <v/>
      </c>
      <c r="T24" s="44">
        <f>IF(OR(L24="d",L24="D"),P24-0,P24-L24)</f>
        <v/>
      </c>
      <c r="U24" s="45">
        <f>IFERROR(R24/Q24,0)</f>
        <v/>
      </c>
      <c r="V24" s="46" t="n"/>
      <c r="W24" s="46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</row>
    <row r="25" ht="15.75" customHeight="1" s="64">
      <c r="A25" s="31" t="n"/>
      <c r="B25" s="39" t="n">
        <v>0</v>
      </c>
      <c r="C25" s="40" t="n">
        <v>0</v>
      </c>
      <c r="D25" s="39" t="n">
        <v>0</v>
      </c>
      <c r="E25" s="40" t="n">
        <v>0</v>
      </c>
      <c r="F25" s="39" t="n">
        <v>0</v>
      </c>
      <c r="G25" s="40" t="n">
        <v>0</v>
      </c>
      <c r="H25" s="39" t="n">
        <v>0</v>
      </c>
      <c r="I25" s="40" t="n">
        <v>0</v>
      </c>
      <c r="J25" s="39" t="n">
        <v>0</v>
      </c>
      <c r="K25" s="40">
        <f>R25+S25</f>
        <v/>
      </c>
      <c r="L25" s="40">
        <f>COUNTIFS(B25:J25,"d")</f>
        <v/>
      </c>
      <c r="M25" s="40">
        <f>COUNTIFS(B25:J25,"x")</f>
        <v/>
      </c>
      <c r="N25" s="40">
        <f>L25+M25</f>
        <v/>
      </c>
      <c r="O25" s="40" t="n"/>
      <c r="P25" s="41">
        <f>COUNTIFS(B25:J25,"v")</f>
        <v/>
      </c>
      <c r="Q25" s="42">
        <f>R25+S25+ P25 + L25 + M25</f>
        <v/>
      </c>
      <c r="R25" s="43">
        <f>COUNTIF(B25:J25, "=1")</f>
        <v/>
      </c>
      <c r="S25" s="42">
        <f>COUNTIF(B25:J25, "0.1")</f>
        <v/>
      </c>
      <c r="T25" s="44">
        <f>IF(OR(L25="d",L25="D"),P25-0,P25-L25)</f>
        <v/>
      </c>
      <c r="U25" s="45">
        <f>IFERROR(R25/Q25,0)</f>
        <v/>
      </c>
      <c r="V25" s="46" t="n"/>
      <c r="W25" s="46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</row>
    <row r="26" ht="15.75" customHeight="1" s="64">
      <c r="A26" s="31" t="n"/>
      <c r="B26" s="39" t="n">
        <v>0</v>
      </c>
      <c r="C26" s="40" t="n">
        <v>0</v>
      </c>
      <c r="D26" s="39" t="n">
        <v>0</v>
      </c>
      <c r="E26" s="40" t="n">
        <v>0</v>
      </c>
      <c r="F26" s="39" t="n">
        <v>0</v>
      </c>
      <c r="G26" s="40" t="n">
        <v>0</v>
      </c>
      <c r="H26" s="39" t="n">
        <v>0</v>
      </c>
      <c r="I26" s="40" t="n">
        <v>0</v>
      </c>
      <c r="J26" s="39" t="n">
        <v>0</v>
      </c>
      <c r="K26" s="40">
        <f>R26+S26</f>
        <v/>
      </c>
      <c r="L26" s="40">
        <f>COUNTIFS(B26:J26,"d")</f>
        <v/>
      </c>
      <c r="M26" s="40">
        <f>COUNTIFS(B26:J26,"x")</f>
        <v/>
      </c>
      <c r="N26" s="40">
        <f>L26+M26</f>
        <v/>
      </c>
      <c r="O26" s="40" t="n"/>
      <c r="P26" s="41">
        <f>COUNTIFS(B26:J26,"v")</f>
        <v/>
      </c>
      <c r="Q26" s="42">
        <f>R26+S26+ P26 + L26 + M26</f>
        <v/>
      </c>
      <c r="R26" s="43">
        <f>COUNTIF(B26:J26, "=1")</f>
        <v/>
      </c>
      <c r="S26" s="42">
        <f>COUNTIF(B26:J26, "0.1")</f>
        <v/>
      </c>
      <c r="T26" s="44">
        <f>IF(OR(L26="d",L26="D"),P26-0,P26-L26)</f>
        <v/>
      </c>
      <c r="U26" s="45">
        <f>IFERROR(R26/Q26,0)</f>
        <v/>
      </c>
      <c r="V26" s="46" t="n"/>
      <c r="W26" s="46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</row>
    <row r="27" ht="15.75" customHeight="1" s="64">
      <c r="A27" s="31" t="n"/>
      <c r="B27" s="39" t="n">
        <v>0</v>
      </c>
      <c r="C27" s="40" t="n">
        <v>0</v>
      </c>
      <c r="D27" s="39" t="n">
        <v>0</v>
      </c>
      <c r="E27" s="40" t="n">
        <v>0</v>
      </c>
      <c r="F27" s="39" t="n">
        <v>0</v>
      </c>
      <c r="G27" s="40" t="n">
        <v>0</v>
      </c>
      <c r="H27" s="39" t="n">
        <v>0</v>
      </c>
      <c r="I27" s="40" t="n">
        <v>0</v>
      </c>
      <c r="J27" s="39" t="n">
        <v>0</v>
      </c>
      <c r="K27" s="40">
        <f>R27+S27</f>
        <v/>
      </c>
      <c r="L27" s="40">
        <f>COUNTIFS(B27:J27,"d")</f>
        <v/>
      </c>
      <c r="M27" s="40">
        <f>COUNTIFS(B27:J27,"x")</f>
        <v/>
      </c>
      <c r="N27" s="40">
        <f>L27+M27</f>
        <v/>
      </c>
      <c r="O27" s="40" t="n"/>
      <c r="P27" s="41">
        <f>COUNTIFS(B27:J27,"v")</f>
        <v/>
      </c>
      <c r="Q27" s="42">
        <f>R27+S27+ P27 + L27 + M27</f>
        <v/>
      </c>
      <c r="R27" s="43">
        <f>COUNTIF(B27:J27, "=1")</f>
        <v/>
      </c>
      <c r="S27" s="42">
        <f>COUNTIF(B27:J27, "0.1")</f>
        <v/>
      </c>
      <c r="T27" s="44">
        <f>IF(OR(L27="d",L27="D"),P27-0,P27-L27)</f>
        <v/>
      </c>
      <c r="U27" s="45">
        <f>IFERROR(R27/Q27,0)</f>
        <v/>
      </c>
      <c r="V27" s="46" t="n"/>
      <c r="W27" s="46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</row>
    <row r="28" ht="15.75" customHeight="1" s="64">
      <c r="A28" s="31" t="n"/>
      <c r="B28" s="39" t="n">
        <v>0</v>
      </c>
      <c r="C28" s="40" t="n">
        <v>0</v>
      </c>
      <c r="D28" s="39" t="n">
        <v>0</v>
      </c>
      <c r="E28" s="40" t="n">
        <v>0</v>
      </c>
      <c r="F28" s="39" t="n">
        <v>0</v>
      </c>
      <c r="G28" s="40" t="n">
        <v>0</v>
      </c>
      <c r="H28" s="39" t="n">
        <v>0</v>
      </c>
      <c r="I28" s="40" t="n">
        <v>0</v>
      </c>
      <c r="J28" s="39" t="n">
        <v>0</v>
      </c>
      <c r="K28" s="40">
        <f>R28+S28</f>
        <v/>
      </c>
      <c r="L28" s="40">
        <f>COUNTIFS(B28:J28,"d")</f>
        <v/>
      </c>
      <c r="M28" s="40">
        <f>COUNTIFS(B28:J28,"x")</f>
        <v/>
      </c>
      <c r="N28" s="40">
        <f>L28+M28</f>
        <v/>
      </c>
      <c r="O28" s="40" t="n"/>
      <c r="P28" s="41">
        <f>COUNTIFS(B28:J28,"v")</f>
        <v/>
      </c>
      <c r="Q28" s="42">
        <f>R28+S28+ P28 + L28 + M28</f>
        <v/>
      </c>
      <c r="R28" s="43">
        <f>COUNTIF(B28:J28, "=1")</f>
        <v/>
      </c>
      <c r="S28" s="42">
        <f>COUNTIF(B28:J28, "0.1")</f>
        <v/>
      </c>
      <c r="T28" s="44">
        <f>IF(OR(L28="d",L28="D"),P28-0,P28-L28)</f>
        <v/>
      </c>
      <c r="U28" s="45">
        <f>IFERROR(R28/Q28,0)</f>
        <v/>
      </c>
      <c r="V28" s="46" t="n"/>
      <c r="W28" s="46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</row>
    <row r="29" ht="15.75" customHeight="1" s="64">
      <c r="A29" s="31" t="n"/>
      <c r="B29" s="39" t="n">
        <v>0</v>
      </c>
      <c r="C29" s="40" t="n">
        <v>0</v>
      </c>
      <c r="D29" s="39" t="n">
        <v>0</v>
      </c>
      <c r="E29" s="40" t="n">
        <v>0</v>
      </c>
      <c r="F29" s="39" t="n">
        <v>0</v>
      </c>
      <c r="G29" s="40" t="n">
        <v>0</v>
      </c>
      <c r="H29" s="39" t="n">
        <v>0</v>
      </c>
      <c r="I29" s="40" t="n">
        <v>0</v>
      </c>
      <c r="J29" s="39" t="n">
        <v>0</v>
      </c>
      <c r="K29" s="40">
        <f>R29+S29</f>
        <v/>
      </c>
      <c r="L29" s="40">
        <f>COUNTIFS(B29:J29,"d")</f>
        <v/>
      </c>
      <c r="M29" s="40">
        <f>COUNTIFS(B29:J29,"x")</f>
        <v/>
      </c>
      <c r="N29" s="40">
        <f>L29+M29</f>
        <v/>
      </c>
      <c r="O29" s="40" t="n"/>
      <c r="P29" s="41">
        <f>COUNTIFS(B29:J29,"v")</f>
        <v/>
      </c>
      <c r="Q29" s="42">
        <f>R29+S29+ P29 + L29 + M29</f>
        <v/>
      </c>
      <c r="R29" s="43">
        <f>COUNTIF(B29:J29, "=1")</f>
        <v/>
      </c>
      <c r="S29" s="42">
        <f>COUNTIF(B29:J29, "0.1")</f>
        <v/>
      </c>
      <c r="T29" s="44">
        <f>IF(OR(L29="d",L29="D"),P29-0,P29-L29)</f>
        <v/>
      </c>
      <c r="U29" s="45">
        <f>IFERROR(R29/Q29,0)</f>
        <v/>
      </c>
      <c r="V29" s="46" t="n"/>
      <c r="W29" s="46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</row>
    <row r="30" ht="15.75" customHeight="1" s="64">
      <c r="A30" s="31" t="n"/>
      <c r="B30" s="39" t="n">
        <v>0</v>
      </c>
      <c r="C30" s="40" t="n">
        <v>0</v>
      </c>
      <c r="D30" s="39" t="n">
        <v>0</v>
      </c>
      <c r="E30" s="40" t="n">
        <v>0</v>
      </c>
      <c r="F30" s="39" t="n">
        <v>0</v>
      </c>
      <c r="G30" s="40" t="n">
        <v>0</v>
      </c>
      <c r="H30" s="39" t="n">
        <v>0</v>
      </c>
      <c r="I30" s="40" t="n">
        <v>0</v>
      </c>
      <c r="J30" s="39" t="n">
        <v>0</v>
      </c>
      <c r="K30" s="40">
        <f>R30+S30</f>
        <v/>
      </c>
      <c r="L30" s="40">
        <f>COUNTIFS(B30:J30,"d")</f>
        <v/>
      </c>
      <c r="M30" s="40">
        <f>COUNTIFS(B30:J30,"x")</f>
        <v/>
      </c>
      <c r="N30" s="40">
        <f>L30+M30</f>
        <v/>
      </c>
      <c r="O30" s="40" t="n"/>
      <c r="P30" s="41">
        <f>COUNTIFS(B30:J30,"v")</f>
        <v/>
      </c>
      <c r="Q30" s="42">
        <f>R30+S30+ P30 + L30 + M30</f>
        <v/>
      </c>
      <c r="R30" s="43">
        <f>COUNTIF(B30:J30, "=1")</f>
        <v/>
      </c>
      <c r="S30" s="42">
        <f>COUNTIF(B30:J30, "0.1")</f>
        <v/>
      </c>
      <c r="T30" s="44">
        <f>IF(OR(L30="d",L30="D"),P30-0,P30-L30)</f>
        <v/>
      </c>
      <c r="U30" s="45">
        <f>IFERROR(R30/Q30,0)</f>
        <v/>
      </c>
      <c r="V30" s="46" t="n"/>
      <c r="W30" s="46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</row>
    <row r="31" ht="15.75" customHeight="1" s="64">
      <c r="A31" s="31" t="n"/>
      <c r="B31" s="39" t="n">
        <v>0</v>
      </c>
      <c r="C31" s="40" t="n">
        <v>0</v>
      </c>
      <c r="D31" s="39" t="n">
        <v>0</v>
      </c>
      <c r="E31" s="40" t="n">
        <v>0</v>
      </c>
      <c r="F31" s="39" t="n">
        <v>0</v>
      </c>
      <c r="G31" s="40" t="n">
        <v>0</v>
      </c>
      <c r="H31" s="39" t="n">
        <v>0</v>
      </c>
      <c r="I31" s="40" t="n">
        <v>0</v>
      </c>
      <c r="J31" s="39" t="n">
        <v>0</v>
      </c>
      <c r="K31" s="40">
        <f>R31+S31</f>
        <v/>
      </c>
      <c r="L31" s="40">
        <f>COUNTIFS(B31:J31,"d")</f>
        <v/>
      </c>
      <c r="M31" s="40">
        <f>COUNTIFS(B31:J31,"x")</f>
        <v/>
      </c>
      <c r="N31" s="40">
        <f>L31+M31</f>
        <v/>
      </c>
      <c r="O31" s="40" t="n"/>
      <c r="P31" s="41">
        <f>COUNTIFS(B31:J31,"v")</f>
        <v/>
      </c>
      <c r="Q31" s="42">
        <f>R31+S31+ P31 + L31 + M31</f>
        <v/>
      </c>
      <c r="R31" s="43">
        <f>COUNTIF(B31:J31, "=1")</f>
        <v/>
      </c>
      <c r="S31" s="42">
        <f>COUNTIF(B31:J31, "0.1")</f>
        <v/>
      </c>
      <c r="T31" s="44">
        <f>IF(OR(L31="d",L31="D"),P31-0,P31-L31)</f>
        <v/>
      </c>
      <c r="U31" s="45">
        <f>IFERROR(R31/Q31,0)</f>
        <v/>
      </c>
      <c r="V31" s="46" t="n"/>
      <c r="W31" s="46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</row>
    <row r="32" ht="15.75" customHeight="1" s="64">
      <c r="A32" s="31" t="n"/>
      <c r="B32" s="39" t="n">
        <v>0</v>
      </c>
      <c r="C32" s="40" t="n">
        <v>0</v>
      </c>
      <c r="D32" s="39" t="n">
        <v>0</v>
      </c>
      <c r="E32" s="40" t="n">
        <v>0</v>
      </c>
      <c r="F32" s="39" t="n">
        <v>0</v>
      </c>
      <c r="G32" s="40" t="n">
        <v>0</v>
      </c>
      <c r="H32" s="39" t="n">
        <v>0</v>
      </c>
      <c r="I32" s="40" t="n">
        <v>0</v>
      </c>
      <c r="J32" s="39" t="n">
        <v>0</v>
      </c>
      <c r="K32" s="40">
        <f>R32+S32</f>
        <v/>
      </c>
      <c r="L32" s="40">
        <f>COUNTIFS(B32:J32,"d")</f>
        <v/>
      </c>
      <c r="M32" s="40">
        <f>COUNTIFS(B32:J32,"x")</f>
        <v/>
      </c>
      <c r="N32" s="40">
        <f>L32+M32</f>
        <v/>
      </c>
      <c r="O32" s="16" t="n"/>
      <c r="P32" s="41">
        <f>COUNTIFS(B32:J32,"v")</f>
        <v/>
      </c>
      <c r="Q32" s="42">
        <f>R32+S32+ P32 + L32 + M32</f>
        <v/>
      </c>
      <c r="R32" s="47">
        <f>COUNTIF(B32:J32, "=1")</f>
        <v/>
      </c>
      <c r="S32" s="48">
        <f>COUNTIF(B32:J32, "0.1")</f>
        <v/>
      </c>
      <c r="T32" s="49">
        <f>IF(OR(L32="d",L32="D"),P32-0,P32-L32)</f>
        <v/>
      </c>
      <c r="U32" s="50">
        <f>IFERROR(R32/Q32,0)</f>
        <v/>
      </c>
      <c r="V32" s="46" t="n"/>
      <c r="W32" s="46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</row>
    <row r="33" ht="14.25" customHeight="1" s="64">
      <c r="A33" s="31" t="n"/>
      <c r="B33" s="39" t="n">
        <v>0</v>
      </c>
      <c r="C33" s="40" t="n">
        <v>0</v>
      </c>
      <c r="D33" s="39" t="n">
        <v>0</v>
      </c>
      <c r="E33" s="40" t="n">
        <v>0</v>
      </c>
      <c r="F33" s="39" t="n">
        <v>0</v>
      </c>
      <c r="G33" s="40" t="n">
        <v>0</v>
      </c>
      <c r="H33" s="39" t="n">
        <v>0</v>
      </c>
      <c r="I33" s="40" t="n">
        <v>0</v>
      </c>
      <c r="J33" s="39" t="n">
        <v>0</v>
      </c>
      <c r="K33" s="40">
        <f>R33+S33</f>
        <v/>
      </c>
      <c r="L33" s="40">
        <f>COUNTIFS(B33:J33,"d")</f>
        <v/>
      </c>
      <c r="M33" s="40">
        <f>COUNTIFS(B33:J33,"x")</f>
        <v/>
      </c>
      <c r="N33" s="40">
        <f>L33+M33</f>
        <v/>
      </c>
      <c r="O33" s="51" t="n"/>
      <c r="P33" s="41">
        <f>COUNTIFS(B33:J33,"v")</f>
        <v/>
      </c>
      <c r="Q33" s="42">
        <f>R33+S33+ P33 + L33 + M33</f>
        <v/>
      </c>
      <c r="R33" s="47">
        <f>COUNTIF(B33:J33, "=1")</f>
        <v/>
      </c>
      <c r="S33" s="52">
        <f>COUNTIF(B33:J33, "0.1")</f>
        <v/>
      </c>
      <c r="T33" s="52">
        <f>IF(OR(L33="d",L33="D"),P33-0,P33-L33)</f>
        <v/>
      </c>
      <c r="U33" s="50">
        <f>IFERROR(R33/Q33,0)</f>
        <v/>
      </c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</row>
    <row r="34" ht="15.75" customHeight="1" s="64">
      <c r="A34" s="31" t="n"/>
      <c r="B34" s="39" t="n">
        <v>0</v>
      </c>
      <c r="C34" s="40" t="n">
        <v>0</v>
      </c>
      <c r="D34" s="39" t="n">
        <v>0</v>
      </c>
      <c r="E34" s="40" t="n">
        <v>0</v>
      </c>
      <c r="F34" s="39" t="n">
        <v>0</v>
      </c>
      <c r="G34" s="40" t="n">
        <v>0</v>
      </c>
      <c r="H34" s="39" t="n">
        <v>0</v>
      </c>
      <c r="I34" s="40" t="n">
        <v>0</v>
      </c>
      <c r="J34" s="39" t="n">
        <v>0</v>
      </c>
      <c r="K34" s="40">
        <f>R34+S34</f>
        <v/>
      </c>
      <c r="L34" s="40">
        <f>COUNTIFS(B34:J34,"d")</f>
        <v/>
      </c>
      <c r="M34" s="40">
        <f>COUNTIFS(B34:J34,"x")</f>
        <v/>
      </c>
      <c r="N34" s="40">
        <f>L34+M34</f>
        <v/>
      </c>
      <c r="O34" s="51" t="n"/>
      <c r="P34" s="41">
        <f>COUNTIFS(B34:J34,"v")</f>
        <v/>
      </c>
      <c r="Q34" s="42">
        <f>R34+S34+ P34 + L34 + M34</f>
        <v/>
      </c>
      <c r="R34" s="47">
        <f>COUNTIF(B34:J34, "=1")</f>
        <v/>
      </c>
      <c r="S34" s="52">
        <f>COUNTIF(B34:J34, "0.1")</f>
        <v/>
      </c>
      <c r="T34" s="52">
        <f>IF(OR(L34="d",L34="D"),P34-0,P34-L34)</f>
        <v/>
      </c>
      <c r="U34" s="50">
        <f>IFERROR(R34/Q34,0)</f>
        <v/>
      </c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</row>
    <row r="35" ht="15.75" customHeight="1" s="64">
      <c r="A35" s="31" t="n"/>
      <c r="B35" s="39" t="n">
        <v>0</v>
      </c>
      <c r="C35" s="40" t="n">
        <v>0</v>
      </c>
      <c r="D35" s="39" t="n">
        <v>0</v>
      </c>
      <c r="E35" s="40" t="n">
        <v>0</v>
      </c>
      <c r="F35" s="39" t="n">
        <v>0</v>
      </c>
      <c r="G35" s="40" t="n">
        <v>0</v>
      </c>
      <c r="H35" s="39" t="n">
        <v>0</v>
      </c>
      <c r="I35" s="40" t="n">
        <v>0</v>
      </c>
      <c r="J35" s="39" t="n">
        <v>0</v>
      </c>
      <c r="K35" s="40">
        <f>R35+S35</f>
        <v/>
      </c>
      <c r="L35" s="40">
        <f>COUNTIFS(B35:J35,"d")</f>
        <v/>
      </c>
      <c r="M35" s="40">
        <f>COUNTIFS(B35:J35,"x")</f>
        <v/>
      </c>
      <c r="N35" s="40">
        <f>L35+M35</f>
        <v/>
      </c>
      <c r="O35" s="51" t="n"/>
      <c r="P35" s="41">
        <f>COUNTIFS(B35:J35,"v")</f>
        <v/>
      </c>
      <c r="Q35" s="42">
        <f>R35+S35+ P35 + L35 + M35</f>
        <v/>
      </c>
      <c r="R35" s="47">
        <f>COUNTIF(B35:J35, "=1")</f>
        <v/>
      </c>
      <c r="S35" s="52">
        <f>COUNTIF(B35:J35, "0.1")</f>
        <v/>
      </c>
      <c r="T35" s="52">
        <f>IF(OR(L35="d",L35="D"),P35-0,P35-L35)</f>
        <v/>
      </c>
      <c r="U35" s="50">
        <f>IFERROR(R35/Q35,0)</f>
        <v/>
      </c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</row>
    <row r="36" ht="15.75" customHeight="1" s="64">
      <c r="A36" s="31" t="n"/>
      <c r="B36" s="39" t="n">
        <v>0</v>
      </c>
      <c r="C36" s="40" t="n">
        <v>0</v>
      </c>
      <c r="D36" s="39" t="n">
        <v>0</v>
      </c>
      <c r="E36" s="40" t="n">
        <v>0</v>
      </c>
      <c r="F36" s="39" t="n">
        <v>0</v>
      </c>
      <c r="G36" s="40" t="n">
        <v>0</v>
      </c>
      <c r="H36" s="39" t="n">
        <v>0</v>
      </c>
      <c r="I36" s="40" t="n">
        <v>0</v>
      </c>
      <c r="J36" s="39" t="n">
        <v>0</v>
      </c>
      <c r="K36" s="40">
        <f>R36+S36</f>
        <v/>
      </c>
      <c r="L36" s="40">
        <f>COUNTIFS(B36:J36,"d")</f>
        <v/>
      </c>
      <c r="M36" s="40">
        <f>COUNTIFS(B36:J36,"x")</f>
        <v/>
      </c>
      <c r="N36" s="40">
        <f>L36+M36</f>
        <v/>
      </c>
      <c r="O36" s="51" t="n"/>
      <c r="P36" s="41">
        <f>COUNTIFS(B36:J36,"v")</f>
        <v/>
      </c>
      <c r="Q36" s="42">
        <f>R36+S36+ P36 + L36 + M36</f>
        <v/>
      </c>
      <c r="R36" s="47">
        <f>COUNTIF(B36:J36, "=1")</f>
        <v/>
      </c>
      <c r="S36" s="52">
        <f>COUNTIF(B36:J36, "0.1")</f>
        <v/>
      </c>
      <c r="T36" s="52">
        <f>IF(OR(L36="d",L36="D"),P36-0,P36-L36)</f>
        <v/>
      </c>
      <c r="U36" s="50">
        <f>IFERROR(R36/Q36,0)</f>
        <v/>
      </c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</row>
    <row r="37" ht="15.75" customHeight="1" s="64">
      <c r="A37" s="31" t="n"/>
      <c r="B37" s="39" t="n">
        <v>0</v>
      </c>
      <c r="C37" s="40" t="n">
        <v>0</v>
      </c>
      <c r="D37" s="39" t="n">
        <v>0</v>
      </c>
      <c r="E37" s="40" t="n">
        <v>0</v>
      </c>
      <c r="F37" s="39" t="n">
        <v>0</v>
      </c>
      <c r="G37" s="40" t="n">
        <v>0</v>
      </c>
      <c r="H37" s="39" t="n">
        <v>0</v>
      </c>
      <c r="I37" s="40" t="n">
        <v>0</v>
      </c>
      <c r="J37" s="39" t="n">
        <v>0</v>
      </c>
      <c r="K37" s="40">
        <f>R37+S37</f>
        <v/>
      </c>
      <c r="L37" s="40">
        <f>COUNTIFS(B37:J37,"d")</f>
        <v/>
      </c>
      <c r="M37" s="40">
        <f>COUNTIFS(B37:J37,"x")</f>
        <v/>
      </c>
      <c r="N37" s="40">
        <f>L37+M37</f>
        <v/>
      </c>
      <c r="O37" s="51" t="n"/>
      <c r="P37" s="41">
        <f>COUNTIFS(B37:J37,"v")</f>
        <v/>
      </c>
      <c r="Q37" s="42">
        <f>R37+S37+ P37 + L37 + M37</f>
        <v/>
      </c>
      <c r="R37" s="47">
        <f>COUNTIF(B37:J37, "=1")</f>
        <v/>
      </c>
      <c r="S37" s="52">
        <f>COUNTIF(B37:J37, "0.1")</f>
        <v/>
      </c>
      <c r="T37" s="52">
        <f>IF(OR(L37="d",L37="D"),P37-0,P37-L37)</f>
        <v/>
      </c>
      <c r="U37" s="50">
        <f>IFERROR(R37/Q37,0)</f>
        <v/>
      </c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</row>
    <row r="38" ht="15.75" customHeight="1" s="64">
      <c r="A38" s="31" t="n"/>
      <c r="B38" s="39" t="n">
        <v>0</v>
      </c>
      <c r="C38" s="40" t="n">
        <v>0</v>
      </c>
      <c r="D38" s="39" t="n">
        <v>0</v>
      </c>
      <c r="E38" s="40" t="n">
        <v>0</v>
      </c>
      <c r="F38" s="39" t="n">
        <v>0</v>
      </c>
      <c r="G38" s="40" t="n">
        <v>0</v>
      </c>
      <c r="H38" s="39" t="n">
        <v>0</v>
      </c>
      <c r="I38" s="40" t="n">
        <v>0</v>
      </c>
      <c r="J38" s="39" t="n">
        <v>0</v>
      </c>
      <c r="K38" s="40">
        <f>R38+S38</f>
        <v/>
      </c>
      <c r="L38" s="40">
        <f>COUNTIFS(B38:J38,"d")</f>
        <v/>
      </c>
      <c r="M38" s="40">
        <f>COUNTIFS(B38:J38,"x")</f>
        <v/>
      </c>
      <c r="N38" s="40">
        <f>L38+M38</f>
        <v/>
      </c>
      <c r="O38" s="51" t="n"/>
      <c r="P38" s="41">
        <f>COUNTIFS(B38:J38,"v")</f>
        <v/>
      </c>
      <c r="Q38" s="42">
        <f>R38+S38+ P38 + L38 + M38</f>
        <v/>
      </c>
      <c r="R38" s="47">
        <f>COUNTIF(B38:J38, "=1")</f>
        <v/>
      </c>
      <c r="S38" s="52">
        <f>COUNTIF(B38:J38, "0.1")</f>
        <v/>
      </c>
      <c r="T38" s="52">
        <f>IF(OR(L38="d",L38="D"),P38-0,P38-L38)</f>
        <v/>
      </c>
      <c r="U38" s="50">
        <f>IFERROR(R38/Q38,0)</f>
        <v/>
      </c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</row>
    <row r="39" ht="15.75" customHeight="1" s="64">
      <c r="A39" s="31" t="n"/>
      <c r="B39" s="39" t="n">
        <v>0</v>
      </c>
      <c r="C39" s="40" t="n">
        <v>0</v>
      </c>
      <c r="D39" s="39" t="n">
        <v>0</v>
      </c>
      <c r="E39" s="40" t="n">
        <v>0</v>
      </c>
      <c r="F39" s="39" t="n">
        <v>0</v>
      </c>
      <c r="G39" s="40" t="n">
        <v>0</v>
      </c>
      <c r="H39" s="39" t="n">
        <v>0</v>
      </c>
      <c r="I39" s="40" t="n">
        <v>0</v>
      </c>
      <c r="J39" s="39" t="n">
        <v>0</v>
      </c>
      <c r="K39" s="40">
        <f>R39+S39</f>
        <v/>
      </c>
      <c r="L39" s="40">
        <f>COUNTIFS(B39:J39,"d")</f>
        <v/>
      </c>
      <c r="M39" s="40">
        <f>COUNTIFS(B39:J39,"x")</f>
        <v/>
      </c>
      <c r="N39" s="40">
        <f>L39+M39</f>
        <v/>
      </c>
      <c r="O39" s="51" t="n"/>
      <c r="P39" s="41">
        <f>COUNTIFS(B39:J39,"v")</f>
        <v/>
      </c>
      <c r="Q39" s="42">
        <f>R39+S39+ P39 + L39 + M39</f>
        <v/>
      </c>
      <c r="R39" s="47">
        <f>COUNTIF(B39:J39, "=1")</f>
        <v/>
      </c>
      <c r="S39" s="52">
        <f>COUNTIF(B39:J39, "0.1")</f>
        <v/>
      </c>
      <c r="T39" s="52">
        <f>IF(OR(L39="d",L39="D"),P39-0,P39-L39)</f>
        <v/>
      </c>
      <c r="U39" s="50">
        <f>IFERROR(R39/Q39,0)</f>
        <v/>
      </c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</row>
    <row r="40" ht="15.75" customHeight="1" s="64">
      <c r="A40" s="31" t="n"/>
      <c r="B40" s="39" t="n">
        <v>0</v>
      </c>
      <c r="C40" s="40" t="n">
        <v>0</v>
      </c>
      <c r="D40" s="39" t="n">
        <v>0</v>
      </c>
      <c r="E40" s="40" t="n">
        <v>0</v>
      </c>
      <c r="F40" s="39" t="n">
        <v>0</v>
      </c>
      <c r="G40" s="40" t="n">
        <v>0</v>
      </c>
      <c r="H40" s="39" t="n">
        <v>0</v>
      </c>
      <c r="I40" s="40" t="n">
        <v>0</v>
      </c>
      <c r="J40" s="39" t="n">
        <v>0</v>
      </c>
      <c r="K40" s="40">
        <f>R40+S40</f>
        <v/>
      </c>
      <c r="L40" s="40">
        <f>COUNTIFS(B40:J40,"d")</f>
        <v/>
      </c>
      <c r="M40" s="40">
        <f>COUNTIFS(B40:J40,"x")</f>
        <v/>
      </c>
      <c r="N40" s="40">
        <f>L40+M40</f>
        <v/>
      </c>
      <c r="O40" s="51" t="n"/>
      <c r="P40" s="41">
        <f>COUNTIFS(B40:J40,"v")</f>
        <v/>
      </c>
      <c r="Q40" s="42">
        <f>R40+S40+ P40 + L40 + M40</f>
        <v/>
      </c>
      <c r="R40" s="47">
        <f>COUNTIF(B40:J40, "=1")</f>
        <v/>
      </c>
      <c r="S40" s="52">
        <f>COUNTIF(B40:J40, "0.1")</f>
        <v/>
      </c>
      <c r="T40" s="52">
        <f>IF(OR(L40="d",L40="D"),P40-0,P40-L40)</f>
        <v/>
      </c>
      <c r="U40" s="50">
        <f>IFERROR(R40/Q40,0)</f>
        <v/>
      </c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</row>
    <row r="41" ht="15.75" customHeight="1" s="64">
      <c r="A41" s="31" t="n"/>
      <c r="B41" s="39" t="n">
        <v>0</v>
      </c>
      <c r="C41" s="40" t="n">
        <v>0</v>
      </c>
      <c r="D41" s="39" t="n">
        <v>0</v>
      </c>
      <c r="E41" s="40" t="n">
        <v>0</v>
      </c>
      <c r="F41" s="39" t="n">
        <v>0</v>
      </c>
      <c r="G41" s="40" t="n">
        <v>0</v>
      </c>
      <c r="H41" s="39" t="n">
        <v>0</v>
      </c>
      <c r="I41" s="40" t="n">
        <v>0</v>
      </c>
      <c r="J41" s="39" t="n">
        <v>0</v>
      </c>
      <c r="K41" s="40">
        <f>R41+S41</f>
        <v/>
      </c>
      <c r="L41" s="40">
        <f>COUNTIFS(B41:J41,"d")</f>
        <v/>
      </c>
      <c r="M41" s="40">
        <f>COUNTIFS(B41:J41,"x")</f>
        <v/>
      </c>
      <c r="N41" s="40">
        <f>L41+M41</f>
        <v/>
      </c>
      <c r="O41" s="51" t="n"/>
      <c r="P41" s="41">
        <f>COUNTIFS(B41:J41,"v")</f>
        <v/>
      </c>
      <c r="Q41" s="42">
        <f>R41+S41+ P41 + L41 + M41</f>
        <v/>
      </c>
      <c r="R41" s="47">
        <f>COUNTIF(B41:J41, "=1")</f>
        <v/>
      </c>
      <c r="S41" s="52">
        <f>COUNTIF(B41:J41, "0.1")</f>
        <v/>
      </c>
      <c r="T41" s="52">
        <f>IF(OR(L41="d",L41="D"),P41-0,P41-L41)</f>
        <v/>
      </c>
      <c r="U41" s="50">
        <f>IFERROR(R41/Q41,0)</f>
        <v/>
      </c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</row>
    <row r="42" ht="15.75" customHeight="1" s="64">
      <c r="A42" s="31" t="n"/>
      <c r="B42" s="39" t="n">
        <v>0</v>
      </c>
      <c r="C42" s="40" t="n">
        <v>0</v>
      </c>
      <c r="D42" s="39" t="n">
        <v>0</v>
      </c>
      <c r="E42" s="40" t="n">
        <v>0</v>
      </c>
      <c r="F42" s="39" t="n">
        <v>0</v>
      </c>
      <c r="G42" s="40" t="n">
        <v>0</v>
      </c>
      <c r="H42" s="39" t="n">
        <v>0</v>
      </c>
      <c r="I42" s="40" t="n">
        <v>0</v>
      </c>
      <c r="J42" s="39" t="n">
        <v>0</v>
      </c>
      <c r="K42" s="40">
        <f>R42+S42</f>
        <v/>
      </c>
      <c r="L42" s="40">
        <f>COUNTIFS(B42:J42,"d")</f>
        <v/>
      </c>
      <c r="M42" s="40">
        <f>COUNTIFS(B42:J42,"x")</f>
        <v/>
      </c>
      <c r="N42" s="40">
        <f>L42+M42</f>
        <v/>
      </c>
      <c r="O42" s="51" t="n"/>
      <c r="P42" s="41">
        <f>COUNTIFS(B42:J42,"v")</f>
        <v/>
      </c>
      <c r="Q42" s="42">
        <f>R42+S42+ P42 + L42 + M42</f>
        <v/>
      </c>
      <c r="R42" s="47">
        <f>COUNTIF(B42:J42, "=1")</f>
        <v/>
      </c>
      <c r="S42" s="52">
        <f>COUNTIF(B42:J42, "0.1")</f>
        <v/>
      </c>
      <c r="T42" s="52">
        <f>IF(OR(L42="d",L42="D"),P42-0,P42-L42)</f>
        <v/>
      </c>
      <c r="U42" s="50">
        <f>IFERROR(R42/Q42,0)</f>
        <v/>
      </c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</row>
    <row r="43" ht="15.75" customHeight="1" s="64">
      <c r="A43" s="31" t="n"/>
      <c r="B43" s="39" t="n">
        <v>0</v>
      </c>
      <c r="C43" s="40" t="n">
        <v>0</v>
      </c>
      <c r="D43" s="39" t="n">
        <v>0</v>
      </c>
      <c r="E43" s="40" t="n">
        <v>0</v>
      </c>
      <c r="F43" s="39" t="n">
        <v>0</v>
      </c>
      <c r="G43" s="40" t="n">
        <v>0</v>
      </c>
      <c r="H43" s="39" t="n">
        <v>0</v>
      </c>
      <c r="I43" s="40" t="n">
        <v>0</v>
      </c>
      <c r="J43" s="39" t="n">
        <v>0</v>
      </c>
      <c r="K43" s="40">
        <f>R43+S43</f>
        <v/>
      </c>
      <c r="L43" s="40">
        <f>COUNTIFS(B43:J43,"d")</f>
        <v/>
      </c>
      <c r="M43" s="40">
        <f>COUNTIFS(B43:J43,"x")</f>
        <v/>
      </c>
      <c r="N43" s="40">
        <f>L43+M43</f>
        <v/>
      </c>
      <c r="O43" s="51" t="n"/>
      <c r="P43" s="41">
        <f>COUNTIFS(B43:J43,"v")</f>
        <v/>
      </c>
      <c r="Q43" s="42">
        <f>R43+S43+ P43 + L43 + M43</f>
        <v/>
      </c>
      <c r="R43" s="47">
        <f>COUNTIF(B43:J43, "=1")</f>
        <v/>
      </c>
      <c r="S43" s="52">
        <f>COUNTIF(B43:J43, "0.1")</f>
        <v/>
      </c>
      <c r="T43" s="52">
        <f>IF(OR(L43="d",L43="D"),P43-0,P43-L43)</f>
        <v/>
      </c>
      <c r="U43" s="50">
        <f>IFERROR(R43/Q43,0)</f>
        <v/>
      </c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</row>
    <row r="44" ht="15.75" customHeight="1" s="64">
      <c r="A44" s="31" t="n"/>
      <c r="B44" s="39" t="n">
        <v>0</v>
      </c>
      <c r="C44" s="40" t="n">
        <v>0</v>
      </c>
      <c r="D44" s="39" t="n">
        <v>0</v>
      </c>
      <c r="E44" s="40" t="n">
        <v>0</v>
      </c>
      <c r="F44" s="39" t="n">
        <v>0</v>
      </c>
      <c r="G44" s="40" t="n">
        <v>0</v>
      </c>
      <c r="H44" s="39" t="n">
        <v>0</v>
      </c>
      <c r="I44" s="40" t="n">
        <v>0</v>
      </c>
      <c r="J44" s="39" t="n">
        <v>0</v>
      </c>
      <c r="K44" s="40">
        <f>R44+S44</f>
        <v/>
      </c>
      <c r="L44" s="40">
        <f>COUNTIFS(B44:J44,"d")</f>
        <v/>
      </c>
      <c r="M44" s="40">
        <f>COUNTIFS(B44:J44,"x")</f>
        <v/>
      </c>
      <c r="N44" s="40">
        <f>L44+M44</f>
        <v/>
      </c>
      <c r="O44" s="51" t="n"/>
      <c r="P44" s="41">
        <f>COUNTIFS(B44:J44,"v")</f>
        <v/>
      </c>
      <c r="Q44" s="42">
        <f>R44+S44+ P44 + L44 + M44</f>
        <v/>
      </c>
      <c r="R44" s="47">
        <f>COUNTIF(B44:J44, "=1")</f>
        <v/>
      </c>
      <c r="S44" s="52">
        <f>COUNTIF(B44:J44, "0.1")</f>
        <v/>
      </c>
      <c r="T44" s="52">
        <f>IF(OR(L44="d",L44="D"),P44-0,P44-L44)</f>
        <v/>
      </c>
      <c r="U44" s="50">
        <f>IFERROR(R44/Q44,0)</f>
        <v/>
      </c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</row>
    <row r="45" ht="15.75" customHeight="1" s="64">
      <c r="A45" s="31" t="n"/>
      <c r="B45" s="39" t="n">
        <v>0</v>
      </c>
      <c r="C45" s="40" t="n">
        <v>0</v>
      </c>
      <c r="D45" s="39" t="n">
        <v>0</v>
      </c>
      <c r="E45" s="40" t="n">
        <v>0</v>
      </c>
      <c r="F45" s="39" t="n">
        <v>0</v>
      </c>
      <c r="G45" s="40" t="n">
        <v>0</v>
      </c>
      <c r="H45" s="39" t="n">
        <v>0</v>
      </c>
      <c r="I45" s="40" t="n">
        <v>0</v>
      </c>
      <c r="J45" s="39" t="n">
        <v>0</v>
      </c>
      <c r="K45" s="40">
        <f>R45+S45</f>
        <v/>
      </c>
      <c r="L45" s="40">
        <f>COUNTIFS(B45:J45,"d")</f>
        <v/>
      </c>
      <c r="M45" s="40">
        <f>COUNTIFS(B45:J45,"x")</f>
        <v/>
      </c>
      <c r="N45" s="40">
        <f>L45+M45</f>
        <v/>
      </c>
      <c r="O45" s="51" t="n"/>
      <c r="P45" s="41">
        <f>COUNTIFS(B45:J45,"v")</f>
        <v/>
      </c>
      <c r="Q45" s="42">
        <f>R45+S45+ P45 + L45 + M45</f>
        <v/>
      </c>
      <c r="R45" s="47">
        <f>COUNTIF(B45:J45, "=1")</f>
        <v/>
      </c>
      <c r="S45" s="52">
        <f>COUNTIF(B45:J45, "0.1")</f>
        <v/>
      </c>
      <c r="T45" s="52">
        <f>IF(OR(L45="d",L45="D"),P45-0,P45-L45)</f>
        <v/>
      </c>
      <c r="U45" s="50">
        <f>IFERROR(R45/Q45,0)</f>
        <v/>
      </c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</row>
    <row r="46" ht="15.75" customHeight="1" s="64">
      <c r="A46" s="31" t="n"/>
      <c r="B46" s="39" t="n">
        <v>0</v>
      </c>
      <c r="C46" s="40" t="n">
        <v>0</v>
      </c>
      <c r="D46" s="39" t="n">
        <v>0</v>
      </c>
      <c r="E46" s="40" t="n">
        <v>0</v>
      </c>
      <c r="F46" s="39" t="n">
        <v>0</v>
      </c>
      <c r="G46" s="40" t="n">
        <v>0</v>
      </c>
      <c r="H46" s="39" t="n">
        <v>0</v>
      </c>
      <c r="I46" s="40" t="n">
        <v>0</v>
      </c>
      <c r="J46" s="39" t="n">
        <v>0</v>
      </c>
      <c r="K46" s="40">
        <f>R46+S46</f>
        <v/>
      </c>
      <c r="L46" s="40">
        <f>COUNTIFS(B46:J46,"d")</f>
        <v/>
      </c>
      <c r="M46" s="40">
        <f>COUNTIFS(B46:J46,"x")</f>
        <v/>
      </c>
      <c r="N46" s="40">
        <f>L46+M46</f>
        <v/>
      </c>
      <c r="O46" s="51" t="n"/>
      <c r="P46" s="41">
        <f>COUNTIFS(B46:J46,"v")</f>
        <v/>
      </c>
      <c r="Q46" s="42">
        <f>R46+S46+ P46 + L46 + M46</f>
        <v/>
      </c>
      <c r="R46" s="47">
        <f>COUNTIF(B46:J46, "=1")</f>
        <v/>
      </c>
      <c r="S46" s="52">
        <f>COUNTIF(B46:J46, "0.1")</f>
        <v/>
      </c>
      <c r="T46" s="52">
        <f>IF(OR(L46="d",L46="D"),P46-0,P46-L46)</f>
        <v/>
      </c>
      <c r="U46" s="50">
        <f>IFERROR(R46/Q46,0)</f>
        <v/>
      </c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</row>
    <row r="47" ht="15.75" customHeight="1" s="64">
      <c r="A47" s="31" t="n"/>
      <c r="B47" s="39" t="n">
        <v>0</v>
      </c>
      <c r="C47" s="40" t="n">
        <v>0</v>
      </c>
      <c r="D47" s="39" t="n">
        <v>0</v>
      </c>
      <c r="E47" s="40" t="n">
        <v>0</v>
      </c>
      <c r="F47" s="39" t="n">
        <v>0</v>
      </c>
      <c r="G47" s="40" t="n">
        <v>0</v>
      </c>
      <c r="H47" s="39" t="n">
        <v>0</v>
      </c>
      <c r="I47" s="40" t="n">
        <v>0</v>
      </c>
      <c r="J47" s="39" t="n">
        <v>0</v>
      </c>
      <c r="K47" s="40">
        <f>R47+S47</f>
        <v/>
      </c>
      <c r="L47" s="40">
        <f>COUNTIFS(B47:J47,"d")</f>
        <v/>
      </c>
      <c r="M47" s="40">
        <f>COUNTIFS(B47:J47,"x")</f>
        <v/>
      </c>
      <c r="N47" s="40">
        <f>L47+M47</f>
        <v/>
      </c>
      <c r="O47" s="51" t="n"/>
      <c r="P47" s="41">
        <f>COUNTIFS(B47:J47,"v")</f>
        <v/>
      </c>
      <c r="Q47" s="42">
        <f>R47+S47+ P47 + L47 + M47</f>
        <v/>
      </c>
      <c r="R47" s="47">
        <f>COUNTIF(B47:J47, "=1")</f>
        <v/>
      </c>
      <c r="S47" s="52">
        <f>COUNTIF(B47:J47, "0.1")</f>
        <v/>
      </c>
      <c r="T47" s="52">
        <f>IF(OR(L47="d",L47="D"),P47-0,P47-L47)</f>
        <v/>
      </c>
      <c r="U47" s="50">
        <f>IFERROR(R47/Q47,0)</f>
        <v/>
      </c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</row>
    <row r="48" ht="15.75" customHeight="1" s="64">
      <c r="A48" s="31" t="n"/>
      <c r="B48" s="39" t="n">
        <v>0</v>
      </c>
      <c r="C48" s="40" t="n">
        <v>0</v>
      </c>
      <c r="D48" s="39" t="n">
        <v>0</v>
      </c>
      <c r="E48" s="40" t="n">
        <v>0</v>
      </c>
      <c r="F48" s="39" t="n">
        <v>0</v>
      </c>
      <c r="G48" s="40" t="n">
        <v>0</v>
      </c>
      <c r="H48" s="39" t="n">
        <v>0</v>
      </c>
      <c r="I48" s="40" t="n">
        <v>0</v>
      </c>
      <c r="J48" s="39" t="n">
        <v>0</v>
      </c>
      <c r="K48" s="40">
        <f>R48+S48</f>
        <v/>
      </c>
      <c r="L48" s="40">
        <f>COUNTIFS(B48:J48,"d")</f>
        <v/>
      </c>
      <c r="M48" s="40">
        <f>COUNTIFS(B48:J48,"x")</f>
        <v/>
      </c>
      <c r="N48" s="40">
        <f>L48+M48</f>
        <v/>
      </c>
      <c r="O48" s="51" t="n"/>
      <c r="P48" s="41">
        <f>COUNTIFS(B48:J48,"v")</f>
        <v/>
      </c>
      <c r="Q48" s="42">
        <f>R48+S48+ P48 + L48 + M48</f>
        <v/>
      </c>
      <c r="R48" s="47">
        <f>COUNTIF(B48:J48, "=1")</f>
        <v/>
      </c>
      <c r="S48" s="52">
        <f>COUNTIF(B48:J48, "0.1")</f>
        <v/>
      </c>
      <c r="T48" s="52">
        <f>IF(OR(L48="d",L48="D"),P48-0,P48-L48)</f>
        <v/>
      </c>
      <c r="U48" s="50">
        <f>IFERROR(R48/Q48,0)</f>
        <v/>
      </c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</row>
    <row r="49" ht="15.75" customHeight="1" s="64">
      <c r="A49" s="31" t="n"/>
      <c r="B49" s="39" t="n">
        <v>0</v>
      </c>
      <c r="C49" s="40" t="n">
        <v>0</v>
      </c>
      <c r="D49" s="39" t="n">
        <v>0</v>
      </c>
      <c r="E49" s="40" t="n">
        <v>0</v>
      </c>
      <c r="F49" s="39" t="n">
        <v>0</v>
      </c>
      <c r="G49" s="40" t="n">
        <v>0</v>
      </c>
      <c r="H49" s="39" t="n">
        <v>0</v>
      </c>
      <c r="I49" s="40" t="n">
        <v>0</v>
      </c>
      <c r="J49" s="39" t="n">
        <v>0</v>
      </c>
      <c r="K49" s="40">
        <f>R49+S49</f>
        <v/>
      </c>
      <c r="L49" s="40">
        <f>COUNTIFS(B49:J49,"d")</f>
        <v/>
      </c>
      <c r="M49" s="40">
        <f>COUNTIFS(B49:J49,"x")</f>
        <v/>
      </c>
      <c r="N49" s="40">
        <f>L49+M49</f>
        <v/>
      </c>
      <c r="O49" s="51" t="n"/>
      <c r="P49" s="41">
        <f>COUNTIFS(B49:J49,"v")</f>
        <v/>
      </c>
      <c r="Q49" s="42">
        <f>R49+S49+ P49 + L49 + M49</f>
        <v/>
      </c>
      <c r="R49" s="47">
        <f>COUNTIF(B49:J49, "=1")</f>
        <v/>
      </c>
      <c r="S49" s="52">
        <f>COUNTIF(B49:J49, "0.1")</f>
        <v/>
      </c>
      <c r="T49" s="52">
        <f>IF(OR(L49="d",L49="D"),P49-0,P49-L49)</f>
        <v/>
      </c>
      <c r="U49" s="50">
        <f>IFERROR(R49/Q49,0)</f>
        <v/>
      </c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</row>
    <row r="50" ht="15.75" customHeight="1" s="64">
      <c r="A50" s="31" t="n"/>
      <c r="B50" s="39" t="n">
        <v>0</v>
      </c>
      <c r="C50" s="40" t="n">
        <v>0</v>
      </c>
      <c r="D50" s="39" t="n">
        <v>0</v>
      </c>
      <c r="E50" s="40" t="n">
        <v>0</v>
      </c>
      <c r="F50" s="39" t="n">
        <v>0</v>
      </c>
      <c r="G50" s="40" t="n">
        <v>0</v>
      </c>
      <c r="H50" s="39" t="n">
        <v>0</v>
      </c>
      <c r="I50" s="40" t="n">
        <v>0</v>
      </c>
      <c r="J50" s="39" t="n">
        <v>0</v>
      </c>
      <c r="K50" s="40">
        <f>R50+S50</f>
        <v/>
      </c>
      <c r="L50" s="40">
        <f>COUNTIFS(B50:J50,"d")</f>
        <v/>
      </c>
      <c r="M50" s="40">
        <f>COUNTIFS(B50:J50,"x")</f>
        <v/>
      </c>
      <c r="N50" s="40">
        <f>L50+M50</f>
        <v/>
      </c>
      <c r="O50" s="51" t="n"/>
      <c r="P50" s="41">
        <f>COUNTIFS(B50:J50,"v")</f>
        <v/>
      </c>
      <c r="Q50" s="42">
        <f>R50+S50+ P50 + L50 + M50</f>
        <v/>
      </c>
      <c r="R50" s="47">
        <f>COUNTIF(B50:J50, "=1")</f>
        <v/>
      </c>
      <c r="S50" s="52">
        <f>COUNTIF(B50:J50, "0.1")</f>
        <v/>
      </c>
      <c r="T50" s="52">
        <f>IF(OR(L50="d",L50="D"),P50-0,P50-L50)</f>
        <v/>
      </c>
      <c r="U50" s="50">
        <f>IFERROR(R50/Q50,0)</f>
        <v/>
      </c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</row>
    <row r="51" ht="15.75" customHeight="1" s="64">
      <c r="A51" s="31" t="n"/>
      <c r="B51" s="39" t="n">
        <v>0</v>
      </c>
      <c r="C51" s="40" t="n">
        <v>0</v>
      </c>
      <c r="D51" s="39" t="n">
        <v>0</v>
      </c>
      <c r="E51" s="40" t="n">
        <v>0</v>
      </c>
      <c r="F51" s="39" t="n">
        <v>0</v>
      </c>
      <c r="G51" s="40" t="n">
        <v>0</v>
      </c>
      <c r="H51" s="39" t="n">
        <v>0</v>
      </c>
      <c r="I51" s="40" t="n">
        <v>0</v>
      </c>
      <c r="J51" s="39" t="n">
        <v>0</v>
      </c>
      <c r="K51" s="40">
        <f>R51+S51</f>
        <v/>
      </c>
      <c r="L51" s="40">
        <f>COUNTIFS(B51:J51,"d")</f>
        <v/>
      </c>
      <c r="M51" s="40">
        <f>COUNTIFS(B51:J51,"x")</f>
        <v/>
      </c>
      <c r="N51" s="40">
        <f>L51+M51</f>
        <v/>
      </c>
      <c r="O51" s="51" t="n"/>
      <c r="P51" s="41">
        <f>COUNTIFS(B51:J51,"v")</f>
        <v/>
      </c>
      <c r="Q51" s="42">
        <f>R51+S51+ P51 + L51 + M51</f>
        <v/>
      </c>
      <c r="R51" s="47">
        <f>COUNTIF(B51:J51, "=1")</f>
        <v/>
      </c>
      <c r="S51" s="52">
        <f>COUNTIF(B51:J51, "0.1")</f>
        <v/>
      </c>
      <c r="T51" s="52">
        <f>IF(OR(L51="d",L51="D"),P51-0,P51-L51)</f>
        <v/>
      </c>
      <c r="U51" s="50">
        <f>IFERROR(R51/Q51,0)</f>
        <v/>
      </c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</row>
    <row r="52" ht="15.75" customHeight="1" s="64">
      <c r="A52" s="31" t="n"/>
      <c r="B52" s="39" t="n">
        <v>0</v>
      </c>
      <c r="C52" s="40" t="n">
        <v>0</v>
      </c>
      <c r="D52" s="39" t="n">
        <v>0</v>
      </c>
      <c r="E52" s="40" t="n">
        <v>0</v>
      </c>
      <c r="F52" s="39" t="n">
        <v>0</v>
      </c>
      <c r="G52" s="40" t="n">
        <v>0</v>
      </c>
      <c r="H52" s="39" t="n">
        <v>0</v>
      </c>
      <c r="I52" s="40" t="n">
        <v>0</v>
      </c>
      <c r="J52" s="39" t="n">
        <v>0</v>
      </c>
      <c r="K52" s="40">
        <f>R52+S52</f>
        <v/>
      </c>
      <c r="L52" s="40">
        <f>COUNTIFS(B52:J52,"d")</f>
        <v/>
      </c>
      <c r="M52" s="40">
        <f>COUNTIFS(B52:J52,"x")</f>
        <v/>
      </c>
      <c r="N52" s="40">
        <f>L52+M52</f>
        <v/>
      </c>
      <c r="O52" s="51" t="n"/>
      <c r="P52" s="41">
        <f>COUNTIFS(B52:J52,"v")</f>
        <v/>
      </c>
      <c r="Q52" s="42">
        <f>R52+S52+ P52 + L52 + M52</f>
        <v/>
      </c>
      <c r="R52" s="47">
        <f>COUNTIF(B52:J52, "=1")</f>
        <v/>
      </c>
      <c r="S52" s="52">
        <f>COUNTIF(B52:J52, "0.1")</f>
        <v/>
      </c>
      <c r="T52" s="52">
        <f>IF(OR(L52="d",L52="D"),P52-0,P52-L52)</f>
        <v/>
      </c>
      <c r="U52" s="50">
        <f>IFERROR(R52/Q52,0)</f>
        <v/>
      </c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</row>
    <row r="53" ht="15.75" customHeight="1" s="64">
      <c r="A53" s="31" t="n"/>
      <c r="B53" s="39" t="n">
        <v>0</v>
      </c>
      <c r="C53" s="40" t="n">
        <v>0</v>
      </c>
      <c r="D53" s="39" t="n">
        <v>0</v>
      </c>
      <c r="E53" s="40" t="n">
        <v>0</v>
      </c>
      <c r="F53" s="39" t="n">
        <v>0</v>
      </c>
      <c r="G53" s="40" t="n">
        <v>0</v>
      </c>
      <c r="H53" s="39" t="n">
        <v>0</v>
      </c>
      <c r="I53" s="40" t="n">
        <v>0</v>
      </c>
      <c r="J53" s="39" t="n">
        <v>0</v>
      </c>
      <c r="K53" s="40">
        <f>R53+S53</f>
        <v/>
      </c>
      <c r="L53" s="40">
        <f>COUNTIFS(B53:J53,"d")</f>
        <v/>
      </c>
      <c r="M53" s="40">
        <f>COUNTIFS(B53:J53,"x")</f>
        <v/>
      </c>
      <c r="N53" s="40">
        <f>L53+M53</f>
        <v/>
      </c>
      <c r="O53" s="51" t="n"/>
      <c r="P53" s="41">
        <f>COUNTIFS(B53:J53,"v")</f>
        <v/>
      </c>
      <c r="Q53" s="42">
        <f>R53+S53+ P53 + L53 + M53</f>
        <v/>
      </c>
      <c r="R53" s="47">
        <f>COUNTIF(B53:J53, "=1")</f>
        <v/>
      </c>
      <c r="S53" s="52">
        <f>COUNTIF(B53:J53, "0.1")</f>
        <v/>
      </c>
      <c r="T53" s="52">
        <f>IF(OR(L53="d",L53="D"),P53-0,P53-L53)</f>
        <v/>
      </c>
      <c r="U53" s="50">
        <f>IFERROR(R53/Q53,0)</f>
        <v/>
      </c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</row>
    <row r="54" ht="15.75" customHeight="1" s="64">
      <c r="A54" s="31" t="n"/>
      <c r="B54" s="39" t="n">
        <v>0</v>
      </c>
      <c r="C54" s="40" t="n">
        <v>0</v>
      </c>
      <c r="D54" s="39" t="n">
        <v>0</v>
      </c>
      <c r="E54" s="40" t="n">
        <v>0</v>
      </c>
      <c r="F54" s="39" t="n">
        <v>0</v>
      </c>
      <c r="G54" s="40" t="n">
        <v>0</v>
      </c>
      <c r="H54" s="39" t="n">
        <v>0</v>
      </c>
      <c r="I54" s="40" t="n">
        <v>0</v>
      </c>
      <c r="J54" s="39" t="n">
        <v>0</v>
      </c>
      <c r="K54" s="40">
        <f>R54+S54</f>
        <v/>
      </c>
      <c r="L54" s="40">
        <f>COUNTIFS(B54:J54,"d")</f>
        <v/>
      </c>
      <c r="M54" s="40">
        <f>COUNTIFS(B54:J54,"x")</f>
        <v/>
      </c>
      <c r="N54" s="40">
        <f>L54+M54</f>
        <v/>
      </c>
      <c r="O54" s="51" t="n"/>
      <c r="P54" s="41">
        <f>COUNTIFS(B54:J54,"v")</f>
        <v/>
      </c>
      <c r="Q54" s="42">
        <f>R54+S54+ P54 + L54 + M54</f>
        <v/>
      </c>
      <c r="R54" s="47">
        <f>COUNTIF(B54:J54, "=1")</f>
        <v/>
      </c>
      <c r="S54" s="52">
        <f>COUNTIF(B54:J54, "0.1")</f>
        <v/>
      </c>
      <c r="T54" s="52">
        <f>IF(OR(L54="d",L54="D"),P54-0,P54-L54)</f>
        <v/>
      </c>
      <c r="U54" s="50">
        <f>IFERROR(R54/Q54,0)</f>
        <v/>
      </c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</row>
    <row r="55" ht="15.75" customHeight="1" s="64">
      <c r="A55" s="31" t="n"/>
      <c r="B55" s="39" t="n">
        <v>0</v>
      </c>
      <c r="C55" s="40" t="n">
        <v>0</v>
      </c>
      <c r="D55" s="39" t="n">
        <v>0</v>
      </c>
      <c r="E55" s="40" t="n">
        <v>0</v>
      </c>
      <c r="F55" s="39" t="n">
        <v>0</v>
      </c>
      <c r="G55" s="40" t="n">
        <v>0</v>
      </c>
      <c r="H55" s="39" t="n">
        <v>0</v>
      </c>
      <c r="I55" s="40" t="n">
        <v>0</v>
      </c>
      <c r="J55" s="39" t="n">
        <v>0</v>
      </c>
      <c r="K55" s="40">
        <f>R55+S55</f>
        <v/>
      </c>
      <c r="L55" s="40">
        <f>COUNTIFS(B55:J55,"d")</f>
        <v/>
      </c>
      <c r="M55" s="40">
        <f>COUNTIFS(B55:J55,"x")</f>
        <v/>
      </c>
      <c r="N55" s="40">
        <f>L55+M55</f>
        <v/>
      </c>
      <c r="O55" s="51" t="n"/>
      <c r="P55" s="41">
        <f>COUNTIFS(B55:J55,"v")</f>
        <v/>
      </c>
      <c r="Q55" s="42">
        <f>R55+S55+ P55 + L55 + M55</f>
        <v/>
      </c>
      <c r="R55" s="47">
        <f>COUNTIF(B55:J55, "=1")</f>
        <v/>
      </c>
      <c r="S55" s="52">
        <f>COUNTIF(B55:J55, "0.1")</f>
        <v/>
      </c>
      <c r="T55" s="52">
        <f>IF(OR(L55="d",L55="D"),P55-0,P55-L55)</f>
        <v/>
      </c>
      <c r="U55" s="50">
        <f>IFERROR(R55/Q55,0)</f>
        <v/>
      </c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</row>
    <row r="56" ht="15.75" customHeight="1" s="64">
      <c r="A56" s="31" t="n"/>
      <c r="B56" s="39" t="n">
        <v>0</v>
      </c>
      <c r="C56" s="40" t="n">
        <v>0</v>
      </c>
      <c r="D56" s="39" t="n">
        <v>0</v>
      </c>
      <c r="E56" s="40" t="n">
        <v>0</v>
      </c>
      <c r="F56" s="39" t="n">
        <v>0</v>
      </c>
      <c r="G56" s="40" t="n">
        <v>0</v>
      </c>
      <c r="H56" s="39" t="n">
        <v>0</v>
      </c>
      <c r="I56" s="40" t="n">
        <v>0</v>
      </c>
      <c r="J56" s="39" t="n">
        <v>0</v>
      </c>
      <c r="K56" s="40">
        <f>R56+S56</f>
        <v/>
      </c>
      <c r="L56" s="40">
        <f>COUNTIFS(B56:J56,"d")</f>
        <v/>
      </c>
      <c r="M56" s="40">
        <f>COUNTIFS(B56:J56,"x")</f>
        <v/>
      </c>
      <c r="N56" s="40">
        <f>L56+M56</f>
        <v/>
      </c>
      <c r="O56" s="51" t="n"/>
      <c r="P56" s="41">
        <f>COUNTIFS(B56:J56,"v")</f>
        <v/>
      </c>
      <c r="Q56" s="42">
        <f>R56+S56+ P56 + L56 + M56</f>
        <v/>
      </c>
      <c r="R56" s="47">
        <f>COUNTIF(B56:J56, "=1")</f>
        <v/>
      </c>
      <c r="S56" s="52">
        <f>COUNTIF(B56:J56, "0.1")</f>
        <v/>
      </c>
      <c r="T56" s="52">
        <f>IF(OR(L56="d",L56="D"),P56-0,P56-L56)</f>
        <v/>
      </c>
      <c r="U56" s="50">
        <f>IFERROR(R56/Q56,0)</f>
        <v/>
      </c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</row>
    <row r="57" ht="15.75" customHeight="1" s="64">
      <c r="A57" s="31" t="n"/>
      <c r="B57" s="39" t="n">
        <v>0</v>
      </c>
      <c r="C57" s="40" t="n">
        <v>0</v>
      </c>
      <c r="D57" s="39" t="n">
        <v>0</v>
      </c>
      <c r="E57" s="40" t="n">
        <v>0</v>
      </c>
      <c r="F57" s="39" t="n">
        <v>0</v>
      </c>
      <c r="G57" s="40" t="n">
        <v>0</v>
      </c>
      <c r="H57" s="39" t="n">
        <v>0</v>
      </c>
      <c r="I57" s="40" t="n">
        <v>0</v>
      </c>
      <c r="J57" s="39" t="n">
        <v>0</v>
      </c>
      <c r="K57" s="40">
        <f>R57+S57</f>
        <v/>
      </c>
      <c r="L57" s="40">
        <f>COUNTIFS(B57:J57,"d")</f>
        <v/>
      </c>
      <c r="M57" s="40">
        <f>COUNTIFS(B57:J57,"x")</f>
        <v/>
      </c>
      <c r="N57" s="40">
        <f>L57+M57</f>
        <v/>
      </c>
      <c r="O57" s="51" t="n"/>
      <c r="P57" s="41">
        <f>COUNTIFS(B57:J57,"v")</f>
        <v/>
      </c>
      <c r="Q57" s="42">
        <f>R57+S57+ P57 + L57 + M57</f>
        <v/>
      </c>
      <c r="R57" s="47">
        <f>COUNTIF(B57:J57, "=1")</f>
        <v/>
      </c>
      <c r="S57" s="52">
        <f>COUNTIF(B57:J57, "0.1")</f>
        <v/>
      </c>
      <c r="T57" s="52">
        <f>IF(OR(L57="d",L57="D"),P57-0,P57-L57)</f>
        <v/>
      </c>
      <c r="U57" s="50">
        <f>IFERROR(R57/Q57,0)</f>
        <v/>
      </c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</row>
    <row r="58" ht="15.75" customHeight="1" s="64">
      <c r="A58" s="31" t="n"/>
      <c r="B58" s="39" t="n">
        <v>0</v>
      </c>
      <c r="C58" s="40" t="n">
        <v>0</v>
      </c>
      <c r="D58" s="39" t="n">
        <v>0</v>
      </c>
      <c r="E58" s="40" t="n">
        <v>0</v>
      </c>
      <c r="F58" s="39" t="n">
        <v>0</v>
      </c>
      <c r="G58" s="40" t="n">
        <v>0</v>
      </c>
      <c r="H58" s="39" t="n">
        <v>0</v>
      </c>
      <c r="I58" s="40" t="n">
        <v>0</v>
      </c>
      <c r="J58" s="39" t="n">
        <v>0</v>
      </c>
      <c r="K58" s="40">
        <f>R58+S58</f>
        <v/>
      </c>
      <c r="L58" s="40">
        <f>COUNTIFS(B58:J58,"d")</f>
        <v/>
      </c>
      <c r="M58" s="40">
        <f>COUNTIFS(B58:J58,"x")</f>
        <v/>
      </c>
      <c r="N58" s="40">
        <f>L58+M58</f>
        <v/>
      </c>
      <c r="O58" s="51" t="n"/>
      <c r="P58" s="41">
        <f>COUNTIFS(B58:J58,"v")</f>
        <v/>
      </c>
      <c r="Q58" s="42">
        <f>R58+S58+ P58 + L58 + M58</f>
        <v/>
      </c>
      <c r="R58" s="47">
        <f>COUNTIF(B58:J58, "=1")</f>
        <v/>
      </c>
      <c r="S58" s="52">
        <f>COUNTIF(B58:J58, "0.1")</f>
        <v/>
      </c>
      <c r="T58" s="52">
        <f>IF(OR(L58="d",L58="D"),P58-0,P58-L58)</f>
        <v/>
      </c>
      <c r="U58" s="50">
        <f>IFERROR(R58/Q58,0)</f>
        <v/>
      </c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</row>
    <row r="59" ht="15.75" customHeight="1" s="64">
      <c r="A59" s="31" t="n"/>
      <c r="B59" s="39" t="n">
        <v>0</v>
      </c>
      <c r="C59" s="40" t="n">
        <v>0</v>
      </c>
      <c r="D59" s="39" t="n">
        <v>0</v>
      </c>
      <c r="E59" s="40" t="n">
        <v>0</v>
      </c>
      <c r="F59" s="39" t="n">
        <v>0</v>
      </c>
      <c r="G59" s="40" t="n">
        <v>0</v>
      </c>
      <c r="H59" s="39" t="n">
        <v>0</v>
      </c>
      <c r="I59" s="40" t="n">
        <v>0</v>
      </c>
      <c r="J59" s="39" t="n">
        <v>0</v>
      </c>
      <c r="K59" s="40">
        <f>R59+S59</f>
        <v/>
      </c>
      <c r="L59" s="40">
        <f>COUNTIFS(B59:J59,"d")</f>
        <v/>
      </c>
      <c r="M59" s="40">
        <f>COUNTIFS(B59:J59,"x")</f>
        <v/>
      </c>
      <c r="N59" s="40">
        <f>L59+M59</f>
        <v/>
      </c>
      <c r="O59" s="51" t="n"/>
      <c r="P59" s="41">
        <f>COUNTIFS(B59:J59,"v")</f>
        <v/>
      </c>
      <c r="Q59" s="42">
        <f>R59+S59+ P59 + L59 + M59</f>
        <v/>
      </c>
      <c r="R59" s="47">
        <f>COUNTIF(B59:J59, "=1")</f>
        <v/>
      </c>
      <c r="S59" s="52">
        <f>COUNTIF(B59:J59, "0.1")</f>
        <v/>
      </c>
      <c r="T59" s="52">
        <f>IF(OR(L59="d",L59="D"),P59-0,P59-L59)</f>
        <v/>
      </c>
      <c r="U59" s="50">
        <f>IFERROR(R59/Q59,0)</f>
        <v/>
      </c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</row>
    <row r="60" ht="15.75" customHeight="1" s="64">
      <c r="A60" s="31" t="n"/>
      <c r="B60" s="39" t="n">
        <v>0</v>
      </c>
      <c r="C60" s="40" t="n">
        <v>0</v>
      </c>
      <c r="D60" s="39" t="n">
        <v>0</v>
      </c>
      <c r="E60" s="40" t="n">
        <v>0</v>
      </c>
      <c r="F60" s="39" t="n">
        <v>0</v>
      </c>
      <c r="G60" s="40" t="n">
        <v>0</v>
      </c>
      <c r="H60" s="39" t="n">
        <v>0</v>
      </c>
      <c r="I60" s="40" t="n">
        <v>0</v>
      </c>
      <c r="J60" s="39" t="n">
        <v>0</v>
      </c>
      <c r="K60" s="40">
        <f>R60+S60</f>
        <v/>
      </c>
      <c r="L60" s="40">
        <f>COUNTIFS(B60:J60,"d")</f>
        <v/>
      </c>
      <c r="M60" s="40">
        <f>COUNTIFS(B60:J60,"x")</f>
        <v/>
      </c>
      <c r="N60" s="40">
        <f>L60+M60</f>
        <v/>
      </c>
      <c r="O60" s="51" t="n"/>
      <c r="P60" s="41">
        <f>COUNTIFS(B60:J60,"v")</f>
        <v/>
      </c>
      <c r="Q60" s="42">
        <f>R60+S60+ P60 + L60 + M60</f>
        <v/>
      </c>
      <c r="R60" s="47">
        <f>COUNTIF(B60:J60, "=1")</f>
        <v/>
      </c>
      <c r="S60" s="52">
        <f>COUNTIF(B60:J60, "0.1")</f>
        <v/>
      </c>
      <c r="T60" s="52">
        <f>IF(OR(L60="d",L60="D"),P60-0,P60-L60)</f>
        <v/>
      </c>
      <c r="U60" s="50">
        <f>IFERROR(R60/Q60,0)</f>
        <v/>
      </c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</row>
    <row r="61" ht="15.75" customHeight="1" s="64">
      <c r="A61" s="31" t="n"/>
      <c r="B61" s="39" t="n">
        <v>0</v>
      </c>
      <c r="C61" s="40" t="n">
        <v>0</v>
      </c>
      <c r="D61" s="39" t="n">
        <v>0</v>
      </c>
      <c r="E61" s="40" t="n">
        <v>0</v>
      </c>
      <c r="F61" s="39" t="n">
        <v>0</v>
      </c>
      <c r="G61" s="40" t="n">
        <v>0</v>
      </c>
      <c r="H61" s="39" t="n">
        <v>0</v>
      </c>
      <c r="I61" s="40" t="n">
        <v>0</v>
      </c>
      <c r="J61" s="39" t="n">
        <v>0</v>
      </c>
      <c r="K61" s="40">
        <f>R61+S61</f>
        <v/>
      </c>
      <c r="L61" s="40">
        <f>COUNTIFS(B61:J61,"d")</f>
        <v/>
      </c>
      <c r="M61" s="40">
        <f>COUNTIFS(B61:J61,"x")</f>
        <v/>
      </c>
      <c r="N61" s="40">
        <f>L61+M61</f>
        <v/>
      </c>
      <c r="O61" s="51" t="n"/>
      <c r="P61" s="41">
        <f>COUNTIFS(B61:J61,"v")</f>
        <v/>
      </c>
      <c r="Q61" s="42">
        <f>R61+S61+ P61 + L61 + M61</f>
        <v/>
      </c>
      <c r="R61" s="47">
        <f>COUNTIF(B61:J61, "=1")</f>
        <v/>
      </c>
      <c r="S61" s="52">
        <f>COUNTIF(B61:J61, "0.1")</f>
        <v/>
      </c>
      <c r="T61" s="52">
        <f>IF(OR(L61="d",L61="D"),P61-0,P61-L61)</f>
        <v/>
      </c>
      <c r="U61" s="50">
        <f>IFERROR(R61/Q61,0)</f>
        <v/>
      </c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</row>
    <row r="62" ht="15.75" customHeight="1" s="64">
      <c r="A62" s="31" t="n"/>
      <c r="B62" s="39" t="n">
        <v>0</v>
      </c>
      <c r="C62" s="40" t="n">
        <v>0</v>
      </c>
      <c r="D62" s="39" t="n">
        <v>0</v>
      </c>
      <c r="E62" s="40" t="n">
        <v>0</v>
      </c>
      <c r="F62" s="39" t="n">
        <v>0</v>
      </c>
      <c r="G62" s="40" t="n">
        <v>0</v>
      </c>
      <c r="H62" s="39" t="n">
        <v>0</v>
      </c>
      <c r="I62" s="40" t="n">
        <v>0</v>
      </c>
      <c r="J62" s="39" t="n">
        <v>0</v>
      </c>
      <c r="K62" s="40">
        <f>R62+S62</f>
        <v/>
      </c>
      <c r="L62" s="40">
        <f>COUNTIFS(B62:J62,"d")</f>
        <v/>
      </c>
      <c r="M62" s="40">
        <f>COUNTIFS(B62:J62,"x")</f>
        <v/>
      </c>
      <c r="N62" s="40">
        <f>L62+M62</f>
        <v/>
      </c>
      <c r="O62" s="51" t="n"/>
      <c r="P62" s="41">
        <f>COUNTIFS(B62:J62,"v")</f>
        <v/>
      </c>
      <c r="Q62" s="42">
        <f>R62+S62+ P62 + L62 + M62</f>
        <v/>
      </c>
      <c r="R62" s="47">
        <f>COUNTIF(B62:J62, "=1")</f>
        <v/>
      </c>
      <c r="S62" s="52">
        <f>COUNTIF(B62:J62, "0.1")</f>
        <v/>
      </c>
      <c r="T62" s="52">
        <f>IF(OR(L62="d",L62="D"),P62-0,P62-L62)</f>
        <v/>
      </c>
      <c r="U62" s="50">
        <f>IFERROR(R62/Q62,0)</f>
        <v/>
      </c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</row>
    <row r="63" ht="15.75" customHeight="1" s="64">
      <c r="A63" s="31" t="n"/>
      <c r="B63" s="39" t="n">
        <v>0</v>
      </c>
      <c r="C63" s="40" t="n">
        <v>0</v>
      </c>
      <c r="D63" s="39" t="n">
        <v>0</v>
      </c>
      <c r="E63" s="40" t="n">
        <v>0</v>
      </c>
      <c r="F63" s="39" t="n">
        <v>0</v>
      </c>
      <c r="G63" s="40" t="n">
        <v>0</v>
      </c>
      <c r="H63" s="39" t="n">
        <v>0</v>
      </c>
      <c r="I63" s="40" t="n">
        <v>0</v>
      </c>
      <c r="J63" s="39" t="n">
        <v>0</v>
      </c>
      <c r="K63" s="40">
        <f>R63+S63</f>
        <v/>
      </c>
      <c r="L63" s="40">
        <f>COUNTIFS(B63:J63,"d")</f>
        <v/>
      </c>
      <c r="M63" s="40">
        <f>COUNTIFS(B63:J63,"x")</f>
        <v/>
      </c>
      <c r="N63" s="40">
        <f>L63+M63</f>
        <v/>
      </c>
      <c r="O63" s="51" t="n"/>
      <c r="P63" s="41">
        <f>COUNTIFS(B63:J63,"v")</f>
        <v/>
      </c>
      <c r="Q63" s="42">
        <f>R63+S63+ P63 + L63 + M63</f>
        <v/>
      </c>
      <c r="R63" s="47">
        <f>COUNTIF(B63:J63, "=1")</f>
        <v/>
      </c>
      <c r="S63" s="52">
        <f>COUNTIF(B63:J63, "0.1")</f>
        <v/>
      </c>
      <c r="T63" s="52">
        <f>IF(OR(L63="d",L63="D"),P63-0,P63-L63)</f>
        <v/>
      </c>
      <c r="U63" s="50">
        <f>IFERROR(R63/Q63,0)</f>
        <v/>
      </c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</row>
    <row r="64" ht="15.75" customHeight="1" s="64">
      <c r="A64" s="31" t="n"/>
      <c r="B64" s="39" t="n">
        <v>0</v>
      </c>
      <c r="C64" s="40" t="n">
        <v>0</v>
      </c>
      <c r="D64" s="39" t="n">
        <v>0</v>
      </c>
      <c r="E64" s="40" t="n">
        <v>0</v>
      </c>
      <c r="F64" s="39" t="n">
        <v>0</v>
      </c>
      <c r="G64" s="40" t="n">
        <v>0</v>
      </c>
      <c r="H64" s="39" t="n">
        <v>0</v>
      </c>
      <c r="I64" s="40" t="n">
        <v>0</v>
      </c>
      <c r="J64" s="39" t="n">
        <v>0</v>
      </c>
      <c r="K64" s="40">
        <f>R64+S64</f>
        <v/>
      </c>
      <c r="L64" s="40">
        <f>COUNTIFS(B64:J64,"d")</f>
        <v/>
      </c>
      <c r="M64" s="40">
        <f>COUNTIFS(B64:J64,"x")</f>
        <v/>
      </c>
      <c r="N64" s="40">
        <f>L64+M64</f>
        <v/>
      </c>
      <c r="O64" s="51" t="n"/>
      <c r="P64" s="41">
        <f>COUNTIFS(B64:J64,"v")</f>
        <v/>
      </c>
      <c r="Q64" s="42">
        <f>R64+S64+ P64 + L64 + M64</f>
        <v/>
      </c>
      <c r="R64" s="47">
        <f>COUNTIF(B64:J64, "=1")</f>
        <v/>
      </c>
      <c r="S64" s="52">
        <f>COUNTIF(B64:J64, "0.1")</f>
        <v/>
      </c>
      <c r="T64" s="52">
        <f>IF(OR(L64="d",L64="D"),P64-0,P64-L64)</f>
        <v/>
      </c>
      <c r="U64" s="50">
        <f>IFERROR(R64/Q64,0)</f>
        <v/>
      </c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</row>
    <row r="65" ht="15.75" customHeight="1" s="64">
      <c r="A65" s="31" t="n"/>
      <c r="B65" s="39" t="n">
        <v>0</v>
      </c>
      <c r="C65" s="40" t="n">
        <v>0</v>
      </c>
      <c r="D65" s="39" t="n">
        <v>0</v>
      </c>
      <c r="E65" s="40" t="n">
        <v>0</v>
      </c>
      <c r="F65" s="39" t="n">
        <v>0</v>
      </c>
      <c r="G65" s="40" t="n">
        <v>0</v>
      </c>
      <c r="H65" s="39" t="n">
        <v>0</v>
      </c>
      <c r="I65" s="40" t="n">
        <v>0</v>
      </c>
      <c r="J65" s="39" t="n">
        <v>0</v>
      </c>
      <c r="K65" s="40">
        <f>R65+S65</f>
        <v/>
      </c>
      <c r="L65" s="40">
        <f>COUNTIFS(B65:J65,"d")</f>
        <v/>
      </c>
      <c r="M65" s="40">
        <f>COUNTIFS(B65:J65,"x")</f>
        <v/>
      </c>
      <c r="N65" s="40">
        <f>L65+M65</f>
        <v/>
      </c>
      <c r="O65" s="51" t="n"/>
      <c r="P65" s="41">
        <f>COUNTIFS(B65:J65,"v")</f>
        <v/>
      </c>
      <c r="Q65" s="42">
        <f>R65+S65+ P65 + L65 + M65</f>
        <v/>
      </c>
      <c r="R65" s="47">
        <f>COUNTIF(B65:J65, "=1")</f>
        <v/>
      </c>
      <c r="S65" s="52">
        <f>COUNTIF(B65:J65, "0.1")</f>
        <v/>
      </c>
      <c r="T65" s="52">
        <f>IF(OR(L65="d",L65="D"),P65-0,P65-L65)</f>
        <v/>
      </c>
      <c r="U65" s="50">
        <f>IFERROR(R65/Q65,0)</f>
        <v/>
      </c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</row>
    <row r="66" ht="15.75" customHeight="1" s="64">
      <c r="A66" s="31" t="n"/>
      <c r="B66" s="39" t="n">
        <v>0</v>
      </c>
      <c r="C66" s="40" t="n">
        <v>0</v>
      </c>
      <c r="D66" s="39" t="n">
        <v>0</v>
      </c>
      <c r="E66" s="40" t="n">
        <v>0</v>
      </c>
      <c r="F66" s="39" t="n">
        <v>0</v>
      </c>
      <c r="G66" s="40" t="n">
        <v>0</v>
      </c>
      <c r="H66" s="39" t="n">
        <v>0</v>
      </c>
      <c r="I66" s="40" t="n">
        <v>0</v>
      </c>
      <c r="J66" s="39" t="n">
        <v>0</v>
      </c>
      <c r="K66" s="40">
        <f>R66+S66</f>
        <v/>
      </c>
      <c r="L66" s="40">
        <f>COUNTIFS(B66:J66,"d")</f>
        <v/>
      </c>
      <c r="M66" s="40">
        <f>COUNTIFS(B66:J66,"x")</f>
        <v/>
      </c>
      <c r="N66" s="40">
        <f>L66+M66</f>
        <v/>
      </c>
      <c r="O66" s="51" t="n"/>
      <c r="P66" s="41">
        <f>COUNTIFS(B66:J66,"v")</f>
        <v/>
      </c>
      <c r="Q66" s="42">
        <f>R66+S66+ P66 + L66 + M66</f>
        <v/>
      </c>
      <c r="R66" s="47">
        <f>COUNTIF(B66:J66, "=1")</f>
        <v/>
      </c>
      <c r="S66" s="52">
        <f>COUNTIF(B66:J66, "0.1")</f>
        <v/>
      </c>
      <c r="T66" s="52">
        <f>IF(OR(L66="d",L66="D"),P66-0,P66-L66)</f>
        <v/>
      </c>
      <c r="U66" s="50">
        <f>IFERROR(R66/Q66,0)</f>
        <v/>
      </c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</row>
    <row r="67" ht="15.75" customHeight="1" s="64">
      <c r="A67" s="31" t="n"/>
      <c r="B67" s="39" t="n">
        <v>0</v>
      </c>
      <c r="C67" s="40" t="n">
        <v>0</v>
      </c>
      <c r="D67" s="39" t="n">
        <v>0</v>
      </c>
      <c r="E67" s="40" t="n">
        <v>0</v>
      </c>
      <c r="F67" s="39" t="n">
        <v>0</v>
      </c>
      <c r="G67" s="40" t="n">
        <v>0</v>
      </c>
      <c r="H67" s="39" t="n">
        <v>0</v>
      </c>
      <c r="I67" s="40" t="n">
        <v>0</v>
      </c>
      <c r="J67" s="39" t="n">
        <v>0</v>
      </c>
      <c r="K67" s="40">
        <f>R67+S67</f>
        <v/>
      </c>
      <c r="L67" s="40">
        <f>COUNTIFS(B67:J67,"d")</f>
        <v/>
      </c>
      <c r="M67" s="40">
        <f>COUNTIFS(B67:J67,"x")</f>
        <v/>
      </c>
      <c r="N67" s="40">
        <f>L67+M67</f>
        <v/>
      </c>
      <c r="O67" s="51" t="n"/>
      <c r="P67" s="41">
        <f>COUNTIFS(B67:J67,"v")</f>
        <v/>
      </c>
      <c r="Q67" s="42">
        <f>R67+S67+ P67 + L67 + M67</f>
        <v/>
      </c>
      <c r="R67" s="47">
        <f>COUNTIF(B67:J67, "=1")</f>
        <v/>
      </c>
      <c r="S67" s="52">
        <f>COUNTIF(B67:J67, "0.1")</f>
        <v/>
      </c>
      <c r="T67" s="52">
        <f>IF(OR(L67="d",L67="D"),P67-0,P67-L67)</f>
        <v/>
      </c>
      <c r="U67" s="50">
        <f>IFERROR(R67/Q67,0)</f>
        <v/>
      </c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</row>
    <row r="68" ht="15.75" customHeight="1" s="64">
      <c r="A68" s="31" t="n"/>
      <c r="B68" s="39" t="n">
        <v>0</v>
      </c>
      <c r="C68" s="40" t="n">
        <v>0</v>
      </c>
      <c r="D68" s="39" t="n">
        <v>0</v>
      </c>
      <c r="E68" s="40" t="n">
        <v>0</v>
      </c>
      <c r="F68" s="39" t="n">
        <v>0</v>
      </c>
      <c r="G68" s="40" t="n">
        <v>0</v>
      </c>
      <c r="H68" s="39" t="n">
        <v>0</v>
      </c>
      <c r="I68" s="40" t="n">
        <v>0</v>
      </c>
      <c r="J68" s="39" t="n">
        <v>0</v>
      </c>
      <c r="K68" s="40">
        <f>R68+S68</f>
        <v/>
      </c>
      <c r="L68" s="40">
        <f>COUNTIFS(B68:J68,"d")</f>
        <v/>
      </c>
      <c r="M68" s="40">
        <f>COUNTIFS(B68:J68,"x")</f>
        <v/>
      </c>
      <c r="N68" s="40">
        <f>L68+M68</f>
        <v/>
      </c>
      <c r="O68" s="51" t="n"/>
      <c r="P68" s="41">
        <f>COUNTIFS(B68:J68,"v")</f>
        <v/>
      </c>
      <c r="Q68" s="42">
        <f>R68+S68+ P68 + L68 + M68</f>
        <v/>
      </c>
      <c r="R68" s="47">
        <f>COUNTIF(B68:J68, "=1")</f>
        <v/>
      </c>
      <c r="S68" s="52">
        <f>COUNTIF(B68:J68, "0.1")</f>
        <v/>
      </c>
      <c r="T68" s="52">
        <f>IF(OR(L68="d",L68="D"),P68-0,P68-L68)</f>
        <v/>
      </c>
      <c r="U68" s="50">
        <f>IFERROR(R68/Q68,0)</f>
        <v/>
      </c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</row>
    <row r="69" ht="15.75" customHeight="1" s="64">
      <c r="A69" s="31" t="n"/>
      <c r="B69" s="39" t="n">
        <v>0</v>
      </c>
      <c r="C69" s="40" t="n">
        <v>0</v>
      </c>
      <c r="D69" s="39" t="n">
        <v>0</v>
      </c>
      <c r="E69" s="40" t="n">
        <v>0</v>
      </c>
      <c r="F69" s="39" t="n">
        <v>0</v>
      </c>
      <c r="G69" s="40" t="n">
        <v>0</v>
      </c>
      <c r="H69" s="39" t="n">
        <v>0</v>
      </c>
      <c r="I69" s="40" t="n">
        <v>0</v>
      </c>
      <c r="J69" s="39" t="n">
        <v>0</v>
      </c>
      <c r="K69" s="40">
        <f>R69+S69</f>
        <v/>
      </c>
      <c r="L69" s="40">
        <f>COUNTIFS(B69:J69,"d")</f>
        <v/>
      </c>
      <c r="M69" s="40">
        <f>COUNTIFS(B69:J69,"x")</f>
        <v/>
      </c>
      <c r="N69" s="40">
        <f>L69+M69</f>
        <v/>
      </c>
      <c r="O69" s="51" t="n"/>
      <c r="P69" s="41">
        <f>COUNTIFS(B69:J69,"v")</f>
        <v/>
      </c>
      <c r="Q69" s="42">
        <f>R69+S69+ P69 + L69 + M69</f>
        <v/>
      </c>
      <c r="R69" s="47">
        <f>COUNTIF(B69:J69, "=1")</f>
        <v/>
      </c>
      <c r="S69" s="52">
        <f>COUNTIF(B69:J69, "0.1")</f>
        <v/>
      </c>
      <c r="T69" s="52">
        <f>IF(OR(L69="d",L69="D"),P69-0,P69-L69)</f>
        <v/>
      </c>
      <c r="U69" s="50">
        <f>IFERROR(R69/Q69,0)</f>
        <v/>
      </c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</row>
    <row r="70" ht="15.75" customHeight="1" s="64">
      <c r="A70" s="31" t="n"/>
      <c r="B70" s="39" t="n">
        <v>0</v>
      </c>
      <c r="C70" s="40" t="n">
        <v>0</v>
      </c>
      <c r="D70" s="39" t="n">
        <v>0</v>
      </c>
      <c r="E70" s="40" t="n">
        <v>0</v>
      </c>
      <c r="F70" s="39" t="n">
        <v>0</v>
      </c>
      <c r="G70" s="40" t="n">
        <v>0</v>
      </c>
      <c r="H70" s="39" t="n">
        <v>0</v>
      </c>
      <c r="I70" s="40" t="n">
        <v>0</v>
      </c>
      <c r="J70" s="39" t="n">
        <v>0</v>
      </c>
      <c r="K70" s="40">
        <f>R70+S70</f>
        <v/>
      </c>
      <c r="L70" s="40">
        <f>COUNTIFS(B70:J70,"d")</f>
        <v/>
      </c>
      <c r="M70" s="40">
        <f>COUNTIFS(B70:J70,"x")</f>
        <v/>
      </c>
      <c r="N70" s="40">
        <f>L70+M70</f>
        <v/>
      </c>
      <c r="O70" s="51" t="n"/>
      <c r="P70" s="41">
        <f>COUNTIFS(B70:J70,"v")</f>
        <v/>
      </c>
      <c r="Q70" s="42">
        <f>R70+S70+ P70 + L70 + M70</f>
        <v/>
      </c>
      <c r="R70" s="47">
        <f>COUNTIF(B70:J70, "=1")</f>
        <v/>
      </c>
      <c r="S70" s="52">
        <f>COUNTIF(B70:J70, "0.1")</f>
        <v/>
      </c>
      <c r="T70" s="52">
        <f>IF(OR(L70="d",L70="D"),P70-0,P70-L70)</f>
        <v/>
      </c>
      <c r="U70" s="50">
        <f>IFERROR(R70/Q70,0)</f>
        <v/>
      </c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</row>
    <row r="71" ht="15.75" customHeight="1" s="64">
      <c r="A71" s="31" t="n"/>
      <c r="B71" s="39" t="n">
        <v>0</v>
      </c>
      <c r="C71" s="40" t="n">
        <v>0</v>
      </c>
      <c r="D71" s="39" t="n">
        <v>0</v>
      </c>
      <c r="E71" s="40" t="n">
        <v>0</v>
      </c>
      <c r="F71" s="39" t="n">
        <v>0</v>
      </c>
      <c r="G71" s="40" t="n">
        <v>0</v>
      </c>
      <c r="H71" s="39" t="n">
        <v>0</v>
      </c>
      <c r="I71" s="40" t="n">
        <v>0</v>
      </c>
      <c r="J71" s="39" t="n">
        <v>0</v>
      </c>
      <c r="K71" s="40">
        <f>R71+S71</f>
        <v/>
      </c>
      <c r="L71" s="40">
        <f>COUNTIFS(B71:J71,"d")</f>
        <v/>
      </c>
      <c r="M71" s="40">
        <f>COUNTIFS(B71:J71,"x")</f>
        <v/>
      </c>
      <c r="N71" s="40">
        <f>L71+M71</f>
        <v/>
      </c>
      <c r="O71" s="51" t="n"/>
      <c r="P71" s="41">
        <f>COUNTIFS(B71:J71,"v")</f>
        <v/>
      </c>
      <c r="Q71" s="42">
        <f>R71+S71+ P71 + L71 + M71</f>
        <v/>
      </c>
      <c r="R71" s="47">
        <f>COUNTIF(B71:J71, "=1")</f>
        <v/>
      </c>
      <c r="S71" s="52">
        <f>COUNTIF(B71:J71, "0.1")</f>
        <v/>
      </c>
      <c r="T71" s="52">
        <f>IF(OR(L71="d",L71="D"),P71-0,P71-L71)</f>
        <v/>
      </c>
      <c r="U71" s="50">
        <f>IFERROR(R71/Q71,0)</f>
        <v/>
      </c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</row>
    <row r="72" ht="15.75" customHeight="1" s="64">
      <c r="A72" s="31" t="n"/>
      <c r="B72" s="39" t="n">
        <v>0</v>
      </c>
      <c r="C72" s="40" t="n">
        <v>0</v>
      </c>
      <c r="D72" s="39" t="n">
        <v>0</v>
      </c>
      <c r="E72" s="40" t="n">
        <v>0</v>
      </c>
      <c r="F72" s="39" t="n">
        <v>0</v>
      </c>
      <c r="G72" s="40" t="n">
        <v>0</v>
      </c>
      <c r="H72" s="39" t="n">
        <v>0</v>
      </c>
      <c r="I72" s="40" t="n">
        <v>0</v>
      </c>
      <c r="J72" s="39" t="n">
        <v>0</v>
      </c>
      <c r="K72" s="40">
        <f>R72+S72</f>
        <v/>
      </c>
      <c r="L72" s="40">
        <f>COUNTIFS(B72:J72,"d")</f>
        <v/>
      </c>
      <c r="M72" s="40">
        <f>COUNTIFS(B72:J72,"x")</f>
        <v/>
      </c>
      <c r="N72" s="40">
        <f>L72+M72</f>
        <v/>
      </c>
      <c r="O72" s="51" t="n"/>
      <c r="P72" s="41">
        <f>COUNTIFS(B72:J72,"v")</f>
        <v/>
      </c>
      <c r="Q72" s="42">
        <f>R72+S72+ P72 + L72 + M72</f>
        <v/>
      </c>
      <c r="R72" s="47">
        <f>COUNTIF(B72:J72, "=1")</f>
        <v/>
      </c>
      <c r="S72" s="52">
        <f>COUNTIF(B72:J72, "0.1")</f>
        <v/>
      </c>
      <c r="T72" s="52">
        <f>IF(OR(L72="d",L72="D"),P72-0,P72-L72)</f>
        <v/>
      </c>
      <c r="U72" s="50">
        <f>IFERROR(R72/Q72,0)</f>
        <v/>
      </c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</row>
    <row r="73" ht="15.75" customHeight="1" s="64">
      <c r="A73" s="31" t="n"/>
      <c r="B73" s="39" t="n">
        <v>0</v>
      </c>
      <c r="C73" s="40" t="n">
        <v>0</v>
      </c>
      <c r="D73" s="39" t="n">
        <v>0</v>
      </c>
      <c r="E73" s="40" t="n">
        <v>0</v>
      </c>
      <c r="F73" s="39" t="n">
        <v>0</v>
      </c>
      <c r="G73" s="40" t="n">
        <v>0</v>
      </c>
      <c r="H73" s="39" t="n">
        <v>0</v>
      </c>
      <c r="I73" s="40" t="n">
        <v>0</v>
      </c>
      <c r="J73" s="39" t="n">
        <v>0</v>
      </c>
      <c r="K73" s="40">
        <f>R73+S73</f>
        <v/>
      </c>
      <c r="L73" s="40">
        <f>COUNTIFS(B73:J73,"d")</f>
        <v/>
      </c>
      <c r="M73" s="40">
        <f>COUNTIFS(B73:J73,"x")</f>
        <v/>
      </c>
      <c r="N73" s="40">
        <f>L73+M73</f>
        <v/>
      </c>
      <c r="O73" s="51" t="n"/>
      <c r="P73" s="41">
        <f>COUNTIFS(B73:J73,"v")</f>
        <v/>
      </c>
      <c r="Q73" s="42">
        <f>R73+S73+ P73 + L73 + M73</f>
        <v/>
      </c>
      <c r="R73" s="47">
        <f>COUNTIF(B73:J73, "=1")</f>
        <v/>
      </c>
      <c r="S73" s="52">
        <f>COUNTIF(B73:J73, "0.1")</f>
        <v/>
      </c>
      <c r="T73" s="52">
        <f>IF(OR(L73="d",L73="D"),P73-0,P73-L73)</f>
        <v/>
      </c>
      <c r="U73" s="50">
        <f>IFERROR(R73/Q73,0)</f>
        <v/>
      </c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</row>
    <row r="74" ht="15.75" customHeight="1" s="64">
      <c r="A74" s="31" t="n"/>
      <c r="B74" s="39" t="n">
        <v>0</v>
      </c>
      <c r="C74" s="40" t="n">
        <v>0</v>
      </c>
      <c r="D74" s="39" t="n">
        <v>0</v>
      </c>
      <c r="E74" s="40" t="n">
        <v>0</v>
      </c>
      <c r="F74" s="39" t="n">
        <v>0</v>
      </c>
      <c r="G74" s="40" t="n">
        <v>0</v>
      </c>
      <c r="H74" s="39" t="n">
        <v>0</v>
      </c>
      <c r="I74" s="40" t="n">
        <v>0</v>
      </c>
      <c r="J74" s="39" t="n">
        <v>0</v>
      </c>
      <c r="K74" s="40">
        <f>R74+S74</f>
        <v/>
      </c>
      <c r="L74" s="40">
        <f>COUNTIFS(B74:J74,"d")</f>
        <v/>
      </c>
      <c r="M74" s="40">
        <f>COUNTIFS(B74:J74,"x")</f>
        <v/>
      </c>
      <c r="N74" s="40">
        <f>L74+M74</f>
        <v/>
      </c>
      <c r="O74" s="51" t="n"/>
      <c r="P74" s="41">
        <f>COUNTIFS(B74:J74,"v")</f>
        <v/>
      </c>
      <c r="Q74" s="42">
        <f>R74+S74+ P74 + L74 + M74</f>
        <v/>
      </c>
      <c r="R74" s="47">
        <f>COUNTIF(B74:J74, "=1")</f>
        <v/>
      </c>
      <c r="S74" s="52">
        <f>COUNTIF(B74:J74, "0.1")</f>
        <v/>
      </c>
      <c r="T74" s="52">
        <f>IF(OR(L74="d",L74="D"),P74-0,P74-L74)</f>
        <v/>
      </c>
      <c r="U74" s="50">
        <f>IFERROR(R74/Q74,0)</f>
        <v/>
      </c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</row>
    <row r="75" ht="15.75" customHeight="1" s="64">
      <c r="A75" s="53" t="n"/>
      <c r="B75" s="39" t="n">
        <v>0</v>
      </c>
      <c r="C75" s="40" t="n">
        <v>0</v>
      </c>
      <c r="D75" s="39" t="n">
        <v>0</v>
      </c>
      <c r="E75" s="40" t="n">
        <v>0</v>
      </c>
      <c r="F75" s="39" t="n">
        <v>0</v>
      </c>
      <c r="G75" s="40" t="n">
        <v>0</v>
      </c>
      <c r="H75" s="39" t="n">
        <v>0</v>
      </c>
      <c r="I75" s="40" t="n">
        <v>0</v>
      </c>
      <c r="J75" s="39" t="n">
        <v>0</v>
      </c>
      <c r="K75" s="40">
        <f>R75+S75</f>
        <v/>
      </c>
      <c r="L75" s="40">
        <f>COUNTIFS(B75:J75,"d")</f>
        <v/>
      </c>
      <c r="M75" s="40">
        <f>COUNTIFS(B75:J75,"x")</f>
        <v/>
      </c>
      <c r="N75" s="40">
        <f>L75+M75</f>
        <v/>
      </c>
      <c r="O75" s="51" t="n"/>
      <c r="P75" s="41">
        <f>COUNTIFS(B75:J75,"v")</f>
        <v/>
      </c>
      <c r="Q75" s="42">
        <f>R75+S75+ P75 + L75 + M75</f>
        <v/>
      </c>
      <c r="R75" s="47">
        <f>COUNTIF(B75:J75, "=1")</f>
        <v/>
      </c>
      <c r="S75" s="52">
        <f>COUNTIF(B75:J75, "0.1")</f>
        <v/>
      </c>
      <c r="T75" s="52">
        <f>IF(OR(L75="d",L75="D"),P75-0,P75-L75)</f>
        <v/>
      </c>
      <c r="U75" s="50">
        <f>IFERROR(R75/Q75,0)</f>
        <v/>
      </c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</row>
    <row r="76" ht="30" customHeight="1" s="64">
      <c r="A76" s="36" t="n"/>
      <c r="B76" s="69" t="inlineStr">
        <is>
          <t>Total this page = &gt;</t>
        </is>
      </c>
      <c r="C76" s="66" t="n"/>
      <c r="D76" s="66" t="n"/>
      <c r="E76" s="66" t="n"/>
      <c r="F76" s="66" t="n"/>
      <c r="G76" s="66" t="n"/>
      <c r="H76" s="66" t="n"/>
      <c r="I76" s="66" t="n"/>
      <c r="J76" s="66" t="n"/>
      <c r="K76" s="67" t="n"/>
      <c r="L76" s="55">
        <f>"Total number of D= "&amp;SUM(L7:L75)</f>
        <v/>
      </c>
      <c r="M76" s="55">
        <f>"Total number of X= "&amp;SUM(M7:M75)</f>
        <v/>
      </c>
      <c r="N76" s="56" t="n"/>
      <c r="O76" s="57" t="n"/>
      <c r="P76" s="58">
        <f>SUM(P7:P75)+(COUNTIFS(myData,"v")*0.2)</f>
        <v/>
      </c>
      <c r="Q76" s="59">
        <f>SUM(Q7:Q75)</f>
        <v/>
      </c>
      <c r="R76" s="60">
        <f>SUM(R7:R75)</f>
        <v/>
      </c>
      <c r="S76" s="61">
        <f>SUM(S7:S75)</f>
        <v/>
      </c>
      <c r="T76" s="62">
        <f>SUM(T7:T75)</f>
        <v/>
      </c>
      <c r="U76" s="63">
        <f>SUM(U7:U75)</f>
        <v/>
      </c>
      <c r="V76" s="38" t="n"/>
      <c r="W76" s="38" t="n"/>
      <c r="X76" s="38" t="n"/>
      <c r="Y76" s="38" t="n"/>
      <c r="Z76" s="38" t="n"/>
      <c r="AA76" s="38" t="n"/>
      <c r="AB76" s="38" t="n"/>
      <c r="AC76" s="38" t="n"/>
      <c r="AD76" s="38" t="n"/>
      <c r="AE76" s="38" t="n"/>
      <c r="AF76" s="38" t="n"/>
      <c r="AG76" s="38" t="n"/>
      <c r="AH76" s="38" t="n"/>
      <c r="AI76" s="38" t="n"/>
      <c r="AJ76" s="38" t="n"/>
    </row>
    <row r="77" ht="15.75" customHeight="1" s="64">
      <c r="J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</row>
    <row r="78" ht="15.75" customHeight="1" s="64">
      <c r="J78" s="1" t="n"/>
      <c r="M78" s="1" t="n"/>
      <c r="N78" s="11" t="n"/>
      <c r="O78" s="1" t="n"/>
      <c r="P78" s="1" t="n"/>
      <c r="Q78" s="1" t="n"/>
      <c r="R78" s="1" t="n"/>
      <c r="S78" s="2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</row>
    <row r="79" ht="15.75" customHeight="1" s="64">
      <c r="J79" s="1" t="n"/>
      <c r="M79" s="1" t="n"/>
      <c r="N79" s="11" t="n"/>
      <c r="O79" s="1" t="n"/>
      <c r="P79" s="1" t="n"/>
      <c r="Q79" s="1" t="n"/>
      <c r="R79" s="1" t="n"/>
      <c r="S79" s="2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</row>
    <row r="80" ht="15.75" customHeight="1" s="64">
      <c r="J80" s="1" t="n"/>
      <c r="M80" s="1" t="n"/>
      <c r="N80" s="11" t="n"/>
      <c r="O80" s="1" t="n"/>
      <c r="P80" s="1" t="n"/>
      <c r="Q80" s="1" t="n"/>
      <c r="R80" s="1" t="n"/>
      <c r="S80" s="2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</row>
    <row r="81" ht="15.75" customHeight="1" s="64">
      <c r="J81" s="1" t="n"/>
      <c r="M81" s="1" t="n"/>
      <c r="N81" s="11" t="n"/>
      <c r="O81" s="1" t="n"/>
      <c r="P81" s="1" t="n"/>
      <c r="Q81" s="1" t="n"/>
      <c r="R81" s="1" t="n"/>
      <c r="S81" s="2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</row>
    <row r="82" ht="15.75" customHeight="1" s="64">
      <c r="J82" s="1" t="n"/>
      <c r="M82" s="1" t="n"/>
      <c r="N82" s="11" t="n"/>
      <c r="O82" s="1" t="n"/>
      <c r="P82" s="1" t="n"/>
      <c r="Q82" s="1" t="n"/>
      <c r="R82" s="1" t="n"/>
      <c r="S82" s="2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</row>
    <row r="83" ht="15.75" customHeight="1" s="64">
      <c r="J83" s="1" t="n"/>
      <c r="M83" s="1" t="n"/>
      <c r="N83" s="11" t="n"/>
      <c r="O83" s="1" t="n"/>
      <c r="P83" s="1" t="n"/>
      <c r="Q83" s="1" t="n"/>
      <c r="R83" s="1" t="n"/>
      <c r="S83" s="2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</row>
    <row r="84" ht="15.75" customHeight="1" s="64">
      <c r="J84" s="1" t="n"/>
      <c r="M84" s="1" t="n"/>
      <c r="N84" s="11" t="n"/>
      <c r="O84" s="1" t="n"/>
      <c r="P84" s="1" t="n"/>
      <c r="Q84" s="1" t="n"/>
      <c r="R84" s="1" t="n"/>
      <c r="S84" s="2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</row>
    <row r="85" ht="15.75" customHeight="1" s="64">
      <c r="J85" s="1" t="n"/>
      <c r="M85" s="1" t="n"/>
      <c r="N85" s="11" t="n"/>
      <c r="O85" s="1" t="n"/>
      <c r="P85" s="1" t="n"/>
      <c r="Q85" s="1" t="n"/>
      <c r="R85" s="1" t="n"/>
      <c r="S85" s="2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</row>
    <row r="86" ht="15.75" customHeight="1" s="64">
      <c r="J86" s="1" t="n"/>
      <c r="M86" s="1" t="n"/>
      <c r="N86" s="11" t="n"/>
      <c r="O86" s="1" t="n"/>
      <c r="P86" s="1" t="n"/>
      <c r="Q86" s="1" t="n"/>
      <c r="R86" s="1" t="n"/>
      <c r="S86" s="2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</row>
    <row r="87" ht="15.75" customHeight="1" s="64">
      <c r="J87" s="1" t="n"/>
      <c r="M87" s="1" t="n"/>
      <c r="N87" s="11" t="n"/>
      <c r="O87" s="1" t="n"/>
      <c r="P87" s="1" t="n"/>
      <c r="Q87" s="1" t="n"/>
      <c r="R87" s="1" t="n"/>
      <c r="S87" s="2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</row>
    <row r="88" ht="15.75" customHeight="1" s="64">
      <c r="J88" s="1" t="n"/>
      <c r="M88" s="1" t="n"/>
      <c r="N88" s="11" t="n"/>
      <c r="O88" s="1" t="n"/>
      <c r="P88" s="1" t="n"/>
      <c r="Q88" s="1" t="n"/>
      <c r="R88" s="1" t="n"/>
      <c r="S88" s="2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</row>
    <row r="89" ht="15.75" customHeight="1" s="64">
      <c r="J89" s="1" t="n"/>
      <c r="M89" s="1" t="n"/>
      <c r="N89" s="11" t="n"/>
      <c r="O89" s="1" t="n"/>
      <c r="P89" s="1" t="n"/>
      <c r="Q89" s="1" t="n"/>
      <c r="R89" s="1" t="n"/>
      <c r="S89" s="2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</row>
    <row r="90" ht="15.75" customHeight="1" s="64">
      <c r="J90" s="1" t="n"/>
      <c r="M90" s="1" t="n"/>
      <c r="N90" s="11" t="n"/>
      <c r="O90" s="1" t="n"/>
      <c r="P90" s="1" t="n"/>
      <c r="Q90" s="1" t="n"/>
      <c r="R90" s="1" t="n"/>
      <c r="S90" s="2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</row>
    <row r="91" ht="15.75" customHeight="1" s="64">
      <c r="J91" s="1" t="n"/>
      <c r="M91" s="1" t="n"/>
      <c r="N91" s="11" t="n"/>
      <c r="O91" s="1" t="n"/>
      <c r="P91" s="1" t="n"/>
      <c r="Q91" s="1" t="n"/>
      <c r="R91" s="1" t="n"/>
      <c r="S91" s="2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</row>
    <row r="92" ht="15.75" customHeight="1" s="64">
      <c r="J92" s="1" t="n"/>
      <c r="M92" s="1" t="n"/>
      <c r="N92" s="11" t="n"/>
      <c r="O92" s="1" t="n"/>
      <c r="P92" s="1" t="n"/>
      <c r="Q92" s="1" t="n"/>
      <c r="R92" s="1" t="n"/>
      <c r="S92" s="2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</row>
    <row r="93" ht="15.75" customHeight="1" s="64">
      <c r="J93" s="1" t="n"/>
      <c r="M93" s="1" t="n"/>
      <c r="N93" s="11" t="n"/>
      <c r="O93" s="1" t="n"/>
      <c r="P93" s="1" t="n"/>
      <c r="Q93" s="1" t="n"/>
      <c r="R93" s="1" t="n"/>
      <c r="S93" s="2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</row>
    <row r="94" ht="15.75" customHeight="1" s="64">
      <c r="J94" s="1" t="n"/>
      <c r="M94" s="1" t="n"/>
      <c r="N94" s="11" t="n"/>
      <c r="O94" s="1" t="n"/>
      <c r="P94" s="1" t="n"/>
      <c r="Q94" s="1" t="n"/>
      <c r="R94" s="1" t="n"/>
      <c r="S94" s="2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</row>
    <row r="95" ht="15.75" customHeight="1" s="64">
      <c r="J95" s="1" t="n"/>
      <c r="M95" s="1" t="n"/>
      <c r="N95" s="11" t="n"/>
      <c r="O95" s="1" t="n"/>
      <c r="P95" s="1" t="n"/>
      <c r="Q95" s="1" t="n"/>
      <c r="R95" s="1" t="n"/>
      <c r="S95" s="2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</row>
    <row r="96" ht="15.75" customHeight="1" s="64">
      <c r="J96" s="1" t="n"/>
      <c r="M96" s="1" t="n"/>
      <c r="N96" s="11" t="n"/>
      <c r="O96" s="1" t="n"/>
      <c r="P96" s="1" t="n"/>
      <c r="Q96" s="1" t="n"/>
      <c r="R96" s="1" t="n"/>
      <c r="S96" s="2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</row>
    <row r="97" ht="15.75" customHeight="1" s="64">
      <c r="J97" s="1" t="n"/>
      <c r="M97" s="1" t="n"/>
      <c r="N97" s="11" t="n"/>
      <c r="O97" s="1" t="n"/>
      <c r="P97" s="1" t="n"/>
      <c r="Q97" s="1" t="n"/>
      <c r="R97" s="1" t="n"/>
      <c r="S97" s="2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</row>
    <row r="98" ht="15.75" customHeight="1" s="64">
      <c r="J98" s="1" t="n"/>
      <c r="M98" s="1" t="n"/>
      <c r="N98" s="11" t="n"/>
      <c r="O98" s="1" t="n"/>
      <c r="P98" s="1" t="n"/>
      <c r="Q98" s="1" t="n"/>
      <c r="R98" s="1" t="n"/>
      <c r="S98" s="2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</row>
    <row r="99" ht="15.75" customHeight="1" s="64">
      <c r="J99" s="1" t="n"/>
      <c r="M99" s="1" t="n"/>
      <c r="N99" s="11" t="n"/>
      <c r="O99" s="1" t="n"/>
      <c r="P99" s="1" t="n"/>
      <c r="Q99" s="1" t="n"/>
      <c r="R99" s="1" t="n"/>
      <c r="S99" s="2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</row>
    <row r="100" ht="15.75" customHeight="1" s="64">
      <c r="J100" s="1" t="n"/>
      <c r="M100" s="1" t="n"/>
      <c r="N100" s="11" t="n"/>
      <c r="O100" s="1" t="n"/>
      <c r="P100" s="1" t="n"/>
      <c r="Q100" s="1" t="n"/>
      <c r="R100" s="1" t="n"/>
      <c r="S100" s="2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</row>
    <row r="101" ht="15.75" customHeight="1" s="64">
      <c r="J101" s="1" t="n"/>
      <c r="M101" s="1" t="n"/>
      <c r="N101" s="11" t="n"/>
      <c r="O101" s="1" t="n"/>
      <c r="P101" s="1" t="n"/>
      <c r="Q101" s="1" t="n"/>
      <c r="R101" s="1" t="n"/>
      <c r="S101" s="2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  <c r="AH101" s="1" t="n"/>
      <c r="AI101" s="1" t="n"/>
      <c r="AJ101" s="1" t="n"/>
    </row>
    <row r="102" ht="15.75" customHeight="1" s="64">
      <c r="J102" s="1" t="n"/>
      <c r="M102" s="1" t="n"/>
      <c r="N102" s="11" t="n"/>
      <c r="O102" s="1" t="n"/>
      <c r="P102" s="1" t="n"/>
      <c r="Q102" s="1" t="n"/>
      <c r="R102" s="1" t="n"/>
      <c r="S102" s="2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  <c r="AH102" s="1" t="n"/>
      <c r="AI102" s="1" t="n"/>
      <c r="AJ102" s="1" t="n"/>
    </row>
    <row r="103" ht="15.75" customHeight="1" s="64">
      <c r="J103" s="1" t="n"/>
      <c r="M103" s="1" t="n"/>
      <c r="N103" s="11" t="n"/>
      <c r="O103" s="1" t="n"/>
      <c r="P103" s="1" t="n"/>
      <c r="Q103" s="1" t="n"/>
      <c r="R103" s="1" t="n"/>
      <c r="S103" s="2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  <c r="AH103" s="1" t="n"/>
      <c r="AI103" s="1" t="n"/>
      <c r="AJ103" s="1" t="n"/>
    </row>
    <row r="104" ht="15.75" customHeight="1" s="64">
      <c r="J104" s="1" t="n"/>
      <c r="M104" s="1" t="n"/>
      <c r="N104" s="11" t="n"/>
      <c r="O104" s="1" t="n"/>
      <c r="P104" s="1" t="n"/>
      <c r="Q104" s="1" t="n"/>
      <c r="R104" s="1" t="n"/>
      <c r="S104" s="2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  <c r="AH104" s="1" t="n"/>
      <c r="AI104" s="1" t="n"/>
      <c r="AJ104" s="1" t="n"/>
    </row>
    <row r="105" ht="15.75" customHeight="1" s="64">
      <c r="J105" s="1" t="n"/>
      <c r="M105" s="1" t="n"/>
      <c r="N105" s="11" t="n"/>
      <c r="O105" s="1" t="n"/>
      <c r="P105" s="1" t="n"/>
      <c r="Q105" s="1" t="n"/>
      <c r="R105" s="1" t="n"/>
      <c r="S105" s="2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  <c r="AH105" s="1" t="n"/>
      <c r="AI105" s="1" t="n"/>
      <c r="AJ105" s="1" t="n"/>
    </row>
    <row r="106" ht="15.75" customHeight="1" s="64">
      <c r="J106" s="1" t="n"/>
      <c r="M106" s="1" t="n"/>
      <c r="N106" s="11" t="n"/>
      <c r="O106" s="1" t="n"/>
      <c r="P106" s="1" t="n"/>
      <c r="Q106" s="1" t="n"/>
      <c r="R106" s="1" t="n"/>
      <c r="S106" s="2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  <c r="AH106" s="1" t="n"/>
      <c r="AI106" s="1" t="n"/>
      <c r="AJ106" s="1" t="n"/>
    </row>
    <row r="107" ht="15.75" customHeight="1" s="64">
      <c r="J107" s="1" t="n"/>
      <c r="M107" s="1" t="n"/>
      <c r="N107" s="11" t="n"/>
      <c r="O107" s="1" t="n"/>
      <c r="P107" s="1" t="n"/>
      <c r="Q107" s="1" t="n"/>
      <c r="R107" s="1" t="n"/>
      <c r="S107" s="2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  <c r="AH107" s="1" t="n"/>
      <c r="AI107" s="1" t="n"/>
      <c r="AJ107" s="1" t="n"/>
    </row>
    <row r="108" ht="15.75" customHeight="1" s="64">
      <c r="J108" s="1" t="n"/>
      <c r="M108" s="1" t="n"/>
      <c r="N108" s="11" t="n"/>
      <c r="O108" s="1" t="n"/>
      <c r="P108" s="1" t="n"/>
      <c r="Q108" s="1" t="n"/>
      <c r="R108" s="1" t="n"/>
      <c r="S108" s="2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  <c r="AH108" s="1" t="n"/>
      <c r="AI108" s="1" t="n"/>
      <c r="AJ108" s="1" t="n"/>
    </row>
    <row r="109" ht="15.75" customHeight="1" s="64">
      <c r="J109" s="1" t="n"/>
      <c r="M109" s="1" t="n"/>
      <c r="N109" s="11" t="n"/>
      <c r="O109" s="1" t="n"/>
      <c r="P109" s="1" t="n"/>
      <c r="Q109" s="1" t="n"/>
      <c r="R109" s="1" t="n"/>
      <c r="S109" s="2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  <c r="AH109" s="1" t="n"/>
      <c r="AI109" s="1" t="n"/>
      <c r="AJ109" s="1" t="n"/>
    </row>
    <row r="110" ht="15.75" customHeight="1" s="64">
      <c r="J110" s="1" t="n"/>
      <c r="M110" s="1" t="n"/>
      <c r="N110" s="11" t="n"/>
      <c r="O110" s="1" t="n"/>
      <c r="P110" s="1" t="n"/>
      <c r="Q110" s="1" t="n"/>
      <c r="R110" s="1" t="n"/>
      <c r="S110" s="2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  <c r="AH110" s="1" t="n"/>
      <c r="AI110" s="1" t="n"/>
      <c r="AJ110" s="1" t="n"/>
    </row>
    <row r="111" ht="15.75" customHeight="1" s="64">
      <c r="J111" s="1" t="n"/>
      <c r="M111" s="1" t="n"/>
      <c r="N111" s="11" t="n"/>
      <c r="O111" s="1" t="n"/>
      <c r="P111" s="1" t="n"/>
      <c r="Q111" s="1" t="n"/>
      <c r="R111" s="1" t="n"/>
      <c r="S111" s="2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  <c r="AH111" s="1" t="n"/>
      <c r="AI111" s="1" t="n"/>
      <c r="AJ111" s="1" t="n"/>
    </row>
    <row r="112" ht="15.75" customHeight="1" s="64">
      <c r="J112" s="1" t="n"/>
      <c r="M112" s="1" t="n"/>
      <c r="N112" s="11" t="n"/>
      <c r="O112" s="1" t="n"/>
      <c r="P112" s="1" t="n"/>
      <c r="Q112" s="1" t="n"/>
      <c r="R112" s="1" t="n"/>
      <c r="S112" s="2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  <c r="AH112" s="1" t="n"/>
      <c r="AI112" s="1" t="n"/>
      <c r="AJ112" s="1" t="n"/>
    </row>
    <row r="113" ht="15.75" customHeight="1" s="64">
      <c r="J113" s="1" t="n"/>
      <c r="M113" s="1" t="n"/>
      <c r="N113" s="11" t="n"/>
      <c r="O113" s="1" t="n"/>
      <c r="P113" s="1" t="n"/>
      <c r="Q113" s="1" t="n"/>
      <c r="R113" s="1" t="n"/>
      <c r="S113" s="2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  <c r="AH113" s="1" t="n"/>
      <c r="AI113" s="1" t="n"/>
      <c r="AJ113" s="1" t="n"/>
    </row>
    <row r="114" ht="15.75" customHeight="1" s="64">
      <c r="J114" s="1" t="n"/>
      <c r="M114" s="1" t="n"/>
      <c r="N114" s="11" t="n"/>
      <c r="O114" s="1" t="n"/>
      <c r="P114" s="1" t="n"/>
      <c r="Q114" s="1" t="n"/>
      <c r="R114" s="1" t="n"/>
      <c r="S114" s="2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  <c r="AH114" s="1" t="n"/>
      <c r="AI114" s="1" t="n"/>
      <c r="AJ114" s="1" t="n"/>
    </row>
    <row r="115" ht="15.75" customHeight="1" s="64">
      <c r="J115" s="1" t="n"/>
      <c r="M115" s="1" t="n"/>
      <c r="N115" s="11" t="n"/>
      <c r="O115" s="1" t="n"/>
      <c r="P115" s="1" t="n"/>
      <c r="Q115" s="1" t="n"/>
      <c r="R115" s="1" t="n"/>
      <c r="S115" s="2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  <c r="AH115" s="1" t="n"/>
      <c r="AI115" s="1" t="n"/>
      <c r="AJ115" s="1" t="n"/>
    </row>
    <row r="116" ht="15.75" customHeight="1" s="64">
      <c r="J116" s="1" t="n"/>
      <c r="M116" s="1" t="n"/>
      <c r="N116" s="11" t="n"/>
      <c r="O116" s="1" t="n"/>
      <c r="P116" s="1" t="n"/>
      <c r="Q116" s="1" t="n"/>
      <c r="R116" s="1" t="n"/>
      <c r="S116" s="2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  <c r="AF116" s="1" t="n"/>
      <c r="AG116" s="1" t="n"/>
      <c r="AH116" s="1" t="n"/>
      <c r="AI116" s="1" t="n"/>
      <c r="AJ116" s="1" t="n"/>
    </row>
    <row r="117" ht="15.75" customHeight="1" s="64">
      <c r="J117" s="1" t="n"/>
      <c r="M117" s="1" t="n"/>
      <c r="N117" s="11" t="n"/>
      <c r="O117" s="1" t="n"/>
      <c r="P117" s="1" t="n"/>
      <c r="Q117" s="1" t="n"/>
      <c r="R117" s="1" t="n"/>
      <c r="S117" s="2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  <c r="AF117" s="1" t="n"/>
      <c r="AG117" s="1" t="n"/>
      <c r="AH117" s="1" t="n"/>
      <c r="AI117" s="1" t="n"/>
      <c r="AJ117" s="1" t="n"/>
    </row>
    <row r="118" ht="15.75" customHeight="1" s="64">
      <c r="J118" s="1" t="n"/>
      <c r="M118" s="1" t="n"/>
      <c r="N118" s="11" t="n"/>
      <c r="O118" s="1" t="n"/>
      <c r="P118" s="1" t="n"/>
      <c r="Q118" s="1" t="n"/>
      <c r="R118" s="1" t="n"/>
      <c r="S118" s="2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  <c r="AF118" s="1" t="n"/>
      <c r="AG118" s="1" t="n"/>
      <c r="AH118" s="1" t="n"/>
      <c r="AI118" s="1" t="n"/>
      <c r="AJ118" s="1" t="n"/>
    </row>
    <row r="119" ht="15.75" customHeight="1" s="64">
      <c r="J119" s="1" t="n"/>
      <c r="M119" s="1" t="n"/>
      <c r="N119" s="11" t="n"/>
      <c r="O119" s="1" t="n"/>
      <c r="P119" s="1" t="n"/>
      <c r="Q119" s="1" t="n"/>
      <c r="R119" s="1" t="n"/>
      <c r="S119" s="2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  <c r="AF119" s="1" t="n"/>
      <c r="AG119" s="1" t="n"/>
      <c r="AH119" s="1" t="n"/>
      <c r="AI119" s="1" t="n"/>
      <c r="AJ119" s="1" t="n"/>
    </row>
    <row r="120" ht="15.75" customHeight="1" s="64">
      <c r="J120" s="1" t="n"/>
      <c r="M120" s="1" t="n"/>
      <c r="N120" s="11" t="n"/>
      <c r="O120" s="1" t="n"/>
      <c r="P120" s="1" t="n"/>
      <c r="Q120" s="1" t="n"/>
      <c r="R120" s="1" t="n"/>
      <c r="S120" s="2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  <c r="AF120" s="1" t="n"/>
      <c r="AG120" s="1" t="n"/>
      <c r="AH120" s="1" t="n"/>
      <c r="AI120" s="1" t="n"/>
      <c r="AJ120" s="1" t="n"/>
    </row>
    <row r="121" ht="15.75" customHeight="1" s="64">
      <c r="J121" s="1" t="n"/>
      <c r="M121" s="1" t="n"/>
      <c r="N121" s="11" t="n"/>
      <c r="O121" s="1" t="n"/>
      <c r="P121" s="1" t="n"/>
      <c r="Q121" s="1" t="n"/>
      <c r="R121" s="1" t="n"/>
      <c r="S121" s="2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  <c r="AF121" s="1" t="n"/>
      <c r="AG121" s="1" t="n"/>
      <c r="AH121" s="1" t="n"/>
      <c r="AI121" s="1" t="n"/>
      <c r="AJ121" s="1" t="n"/>
    </row>
    <row r="122" ht="15.75" customHeight="1" s="64">
      <c r="J122" s="1" t="n"/>
      <c r="M122" s="1" t="n"/>
      <c r="N122" s="11" t="n"/>
      <c r="O122" s="1" t="n"/>
      <c r="P122" s="1" t="n"/>
      <c r="Q122" s="1" t="n"/>
      <c r="R122" s="1" t="n"/>
      <c r="S122" s="2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  <c r="AF122" s="1" t="n"/>
      <c r="AG122" s="1" t="n"/>
      <c r="AH122" s="1" t="n"/>
      <c r="AI122" s="1" t="n"/>
      <c r="AJ122" s="1" t="n"/>
    </row>
    <row r="123" ht="15.75" customHeight="1" s="64">
      <c r="J123" s="1" t="n"/>
      <c r="M123" s="1" t="n"/>
      <c r="N123" s="11" t="n"/>
      <c r="O123" s="1" t="n"/>
      <c r="P123" s="1" t="n"/>
      <c r="Q123" s="1" t="n"/>
      <c r="R123" s="1" t="n"/>
      <c r="S123" s="2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  <c r="AF123" s="1" t="n"/>
      <c r="AG123" s="1" t="n"/>
      <c r="AH123" s="1" t="n"/>
      <c r="AI123" s="1" t="n"/>
      <c r="AJ123" s="1" t="n"/>
    </row>
    <row r="124" ht="15.75" customHeight="1" s="64">
      <c r="J124" s="1" t="n"/>
      <c r="M124" s="1" t="n"/>
      <c r="N124" s="11" t="n"/>
      <c r="O124" s="1" t="n"/>
      <c r="P124" s="1" t="n"/>
      <c r="Q124" s="1" t="n"/>
      <c r="R124" s="1" t="n"/>
      <c r="S124" s="2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  <c r="AF124" s="1" t="n"/>
      <c r="AG124" s="1" t="n"/>
      <c r="AH124" s="1" t="n"/>
      <c r="AI124" s="1" t="n"/>
      <c r="AJ124" s="1" t="n"/>
    </row>
    <row r="125" ht="15.75" customHeight="1" s="64">
      <c r="J125" s="1" t="n"/>
      <c r="M125" s="1" t="n"/>
      <c r="N125" s="11" t="n"/>
      <c r="O125" s="1" t="n"/>
      <c r="P125" s="1" t="n"/>
      <c r="Q125" s="1" t="n"/>
      <c r="R125" s="1" t="n"/>
      <c r="S125" s="2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  <c r="AF125" s="1" t="n"/>
      <c r="AG125" s="1" t="n"/>
      <c r="AH125" s="1" t="n"/>
      <c r="AI125" s="1" t="n"/>
      <c r="AJ125" s="1" t="n"/>
    </row>
    <row r="126" ht="15.75" customHeight="1" s="64">
      <c r="J126" s="1" t="n"/>
      <c r="M126" s="1" t="n"/>
      <c r="N126" s="11" t="n"/>
      <c r="O126" s="1" t="n"/>
      <c r="P126" s="1" t="n"/>
      <c r="Q126" s="1" t="n"/>
      <c r="R126" s="1" t="n"/>
      <c r="S126" s="2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  <c r="AF126" s="1" t="n"/>
      <c r="AG126" s="1" t="n"/>
      <c r="AH126" s="1" t="n"/>
      <c r="AI126" s="1" t="n"/>
      <c r="AJ126" s="1" t="n"/>
    </row>
    <row r="127" ht="15.75" customHeight="1" s="64">
      <c r="J127" s="1" t="n"/>
      <c r="M127" s="1" t="n"/>
      <c r="N127" s="11" t="n"/>
      <c r="O127" s="1" t="n"/>
      <c r="P127" s="1" t="n"/>
      <c r="Q127" s="1" t="n"/>
      <c r="R127" s="1" t="n"/>
      <c r="S127" s="2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  <c r="AF127" s="1" t="n"/>
      <c r="AG127" s="1" t="n"/>
      <c r="AH127" s="1" t="n"/>
      <c r="AI127" s="1" t="n"/>
      <c r="AJ127" s="1" t="n"/>
    </row>
    <row r="128" ht="15.75" customHeight="1" s="64">
      <c r="J128" s="1" t="n"/>
      <c r="M128" s="1" t="n"/>
      <c r="N128" s="11" t="n"/>
      <c r="O128" s="1" t="n"/>
      <c r="P128" s="1" t="n"/>
      <c r="Q128" s="1" t="n"/>
      <c r="R128" s="1" t="n"/>
      <c r="S128" s="2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  <c r="AF128" s="1" t="n"/>
      <c r="AG128" s="1" t="n"/>
      <c r="AH128" s="1" t="n"/>
      <c r="AI128" s="1" t="n"/>
      <c r="AJ128" s="1" t="n"/>
    </row>
    <row r="129" ht="15.75" customHeight="1" s="64">
      <c r="J129" s="1" t="n"/>
      <c r="M129" s="1" t="n"/>
      <c r="N129" s="11" t="n"/>
      <c r="O129" s="1" t="n"/>
      <c r="P129" s="1" t="n"/>
      <c r="Q129" s="1" t="n"/>
      <c r="R129" s="1" t="n"/>
      <c r="S129" s="2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  <c r="AF129" s="1" t="n"/>
      <c r="AG129" s="1" t="n"/>
      <c r="AH129" s="1" t="n"/>
      <c r="AI129" s="1" t="n"/>
      <c r="AJ129" s="1" t="n"/>
    </row>
    <row r="130" ht="15.75" customHeight="1" s="64">
      <c r="J130" s="1" t="n"/>
      <c r="M130" s="1" t="n"/>
      <c r="N130" s="11" t="n"/>
      <c r="O130" s="1" t="n"/>
      <c r="P130" s="1" t="n"/>
      <c r="Q130" s="1" t="n"/>
      <c r="R130" s="1" t="n"/>
      <c r="S130" s="2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  <c r="AF130" s="1" t="n"/>
      <c r="AG130" s="1" t="n"/>
      <c r="AH130" s="1" t="n"/>
      <c r="AI130" s="1" t="n"/>
      <c r="AJ130" s="1" t="n"/>
    </row>
    <row r="131" ht="15.75" customHeight="1" s="64">
      <c r="J131" s="1" t="n"/>
      <c r="M131" s="1" t="n"/>
      <c r="N131" s="11" t="n"/>
      <c r="O131" s="1" t="n"/>
      <c r="P131" s="1" t="n"/>
      <c r="Q131" s="1" t="n"/>
      <c r="R131" s="1" t="n"/>
      <c r="S131" s="2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  <c r="AF131" s="1" t="n"/>
      <c r="AG131" s="1" t="n"/>
      <c r="AH131" s="1" t="n"/>
      <c r="AI131" s="1" t="n"/>
      <c r="AJ131" s="1" t="n"/>
    </row>
    <row r="132" ht="15.75" customHeight="1" s="64">
      <c r="J132" s="1" t="n"/>
      <c r="M132" s="1" t="n"/>
      <c r="N132" s="11" t="n"/>
      <c r="O132" s="1" t="n"/>
      <c r="P132" s="1" t="n"/>
      <c r="Q132" s="1" t="n"/>
      <c r="R132" s="1" t="n"/>
      <c r="S132" s="2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  <c r="AF132" s="1" t="n"/>
      <c r="AG132" s="1" t="n"/>
      <c r="AH132" s="1" t="n"/>
      <c r="AI132" s="1" t="n"/>
      <c r="AJ132" s="1" t="n"/>
    </row>
    <row r="133" ht="15.75" customHeight="1" s="64">
      <c r="J133" s="1" t="n"/>
      <c r="M133" s="1" t="n"/>
      <c r="N133" s="11" t="n"/>
      <c r="O133" s="1" t="n"/>
      <c r="P133" s="1" t="n"/>
      <c r="Q133" s="1" t="n"/>
      <c r="R133" s="1" t="n"/>
      <c r="S133" s="2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  <c r="AF133" s="1" t="n"/>
      <c r="AG133" s="1" t="n"/>
      <c r="AH133" s="1" t="n"/>
      <c r="AI133" s="1" t="n"/>
      <c r="AJ133" s="1" t="n"/>
    </row>
    <row r="134" ht="15.75" customHeight="1" s="64">
      <c r="J134" s="1" t="n"/>
      <c r="M134" s="1" t="n"/>
      <c r="N134" s="11" t="n"/>
      <c r="O134" s="1" t="n"/>
      <c r="P134" s="1" t="n"/>
      <c r="Q134" s="1" t="n"/>
      <c r="R134" s="1" t="n"/>
      <c r="S134" s="2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  <c r="AF134" s="1" t="n"/>
      <c r="AG134" s="1" t="n"/>
      <c r="AH134" s="1" t="n"/>
      <c r="AI134" s="1" t="n"/>
      <c r="AJ134" s="1" t="n"/>
    </row>
    <row r="135" ht="15.75" customHeight="1" s="64">
      <c r="J135" s="1" t="n"/>
      <c r="M135" s="1" t="n"/>
      <c r="N135" s="11" t="n"/>
      <c r="O135" s="1" t="n"/>
      <c r="P135" s="1" t="n"/>
      <c r="Q135" s="1" t="n"/>
      <c r="R135" s="1" t="n"/>
      <c r="S135" s="2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  <c r="AF135" s="1" t="n"/>
      <c r="AG135" s="1" t="n"/>
      <c r="AH135" s="1" t="n"/>
      <c r="AI135" s="1" t="n"/>
      <c r="AJ135" s="1" t="n"/>
    </row>
    <row r="136" ht="15.75" customHeight="1" s="64">
      <c r="J136" s="1" t="n"/>
      <c r="M136" s="1" t="n"/>
      <c r="N136" s="11" t="n"/>
      <c r="O136" s="1" t="n"/>
      <c r="P136" s="1" t="n"/>
      <c r="Q136" s="1" t="n"/>
      <c r="R136" s="1" t="n"/>
      <c r="S136" s="2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  <c r="AF136" s="1" t="n"/>
      <c r="AG136" s="1" t="n"/>
      <c r="AH136" s="1" t="n"/>
      <c r="AI136" s="1" t="n"/>
      <c r="AJ136" s="1" t="n"/>
    </row>
    <row r="137" ht="15.75" customHeight="1" s="64">
      <c r="J137" s="1" t="n"/>
      <c r="M137" s="1" t="n"/>
      <c r="N137" s="11" t="n"/>
      <c r="O137" s="1" t="n"/>
      <c r="P137" s="1" t="n"/>
      <c r="Q137" s="1" t="n"/>
      <c r="R137" s="1" t="n"/>
      <c r="S137" s="2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  <c r="AF137" s="1" t="n"/>
      <c r="AG137" s="1" t="n"/>
      <c r="AH137" s="1" t="n"/>
      <c r="AI137" s="1" t="n"/>
      <c r="AJ137" s="1" t="n"/>
    </row>
    <row r="138" ht="15.75" customHeight="1" s="64">
      <c r="J138" s="1" t="n"/>
      <c r="M138" s="1" t="n"/>
      <c r="N138" s="11" t="n"/>
      <c r="O138" s="1" t="n"/>
      <c r="P138" s="1" t="n"/>
      <c r="Q138" s="1" t="n"/>
      <c r="R138" s="1" t="n"/>
      <c r="S138" s="2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  <c r="AF138" s="1" t="n"/>
      <c r="AG138" s="1" t="n"/>
      <c r="AH138" s="1" t="n"/>
      <c r="AI138" s="1" t="n"/>
      <c r="AJ138" s="1" t="n"/>
    </row>
    <row r="139" ht="15.75" customHeight="1" s="64">
      <c r="J139" s="1" t="n"/>
      <c r="M139" s="1" t="n"/>
      <c r="N139" s="11" t="n"/>
      <c r="O139" s="1" t="n"/>
      <c r="P139" s="1" t="n"/>
      <c r="Q139" s="1" t="n"/>
      <c r="R139" s="1" t="n"/>
      <c r="S139" s="2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  <c r="AF139" s="1" t="n"/>
      <c r="AG139" s="1" t="n"/>
      <c r="AH139" s="1" t="n"/>
      <c r="AI139" s="1" t="n"/>
      <c r="AJ139" s="1" t="n"/>
    </row>
    <row r="140" ht="15.75" customHeight="1" s="64">
      <c r="J140" s="1" t="n"/>
      <c r="M140" s="1" t="n"/>
      <c r="N140" s="11" t="n"/>
      <c r="O140" s="1" t="n"/>
      <c r="P140" s="1" t="n"/>
      <c r="Q140" s="1" t="n"/>
      <c r="R140" s="1" t="n"/>
      <c r="S140" s="2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  <c r="AF140" s="1" t="n"/>
      <c r="AG140" s="1" t="n"/>
      <c r="AH140" s="1" t="n"/>
      <c r="AI140" s="1" t="n"/>
      <c r="AJ140" s="1" t="n"/>
    </row>
    <row r="141" ht="15.75" customHeight="1" s="64">
      <c r="J141" s="1" t="n"/>
      <c r="M141" s="1" t="n"/>
      <c r="N141" s="11" t="n"/>
      <c r="O141" s="1" t="n"/>
      <c r="P141" s="1" t="n"/>
      <c r="Q141" s="1" t="n"/>
      <c r="R141" s="1" t="n"/>
      <c r="S141" s="2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  <c r="AF141" s="1" t="n"/>
      <c r="AG141" s="1" t="n"/>
      <c r="AH141" s="1" t="n"/>
      <c r="AI141" s="1" t="n"/>
      <c r="AJ141" s="1" t="n"/>
    </row>
    <row r="142" ht="15.75" customHeight="1" s="64">
      <c r="J142" s="1" t="n"/>
      <c r="M142" s="1" t="n"/>
      <c r="N142" s="11" t="n"/>
      <c r="O142" s="1" t="n"/>
      <c r="P142" s="1" t="n"/>
      <c r="Q142" s="1" t="n"/>
      <c r="R142" s="1" t="n"/>
      <c r="S142" s="2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  <c r="AF142" s="1" t="n"/>
      <c r="AG142" s="1" t="n"/>
      <c r="AH142" s="1" t="n"/>
      <c r="AI142" s="1" t="n"/>
      <c r="AJ142" s="1" t="n"/>
    </row>
    <row r="143" ht="15.75" customHeight="1" s="64">
      <c r="J143" s="1" t="n"/>
      <c r="M143" s="1" t="n"/>
      <c r="N143" s="11" t="n"/>
      <c r="O143" s="1" t="n"/>
      <c r="P143" s="1" t="n"/>
      <c r="Q143" s="1" t="n"/>
      <c r="R143" s="1" t="n"/>
      <c r="S143" s="2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  <c r="AF143" s="1" t="n"/>
      <c r="AG143" s="1" t="n"/>
      <c r="AH143" s="1" t="n"/>
      <c r="AI143" s="1" t="n"/>
      <c r="AJ143" s="1" t="n"/>
    </row>
    <row r="144" ht="15.75" customHeight="1" s="64">
      <c r="J144" s="1" t="n"/>
      <c r="M144" s="1" t="n"/>
      <c r="N144" s="11" t="n"/>
      <c r="O144" s="1" t="n"/>
      <c r="P144" s="1" t="n"/>
      <c r="Q144" s="1" t="n"/>
      <c r="R144" s="1" t="n"/>
      <c r="S144" s="2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  <c r="AF144" s="1" t="n"/>
      <c r="AG144" s="1" t="n"/>
      <c r="AH144" s="1" t="n"/>
      <c r="AI144" s="1" t="n"/>
      <c r="AJ144" s="1" t="n"/>
    </row>
    <row r="145" ht="15.75" customHeight="1" s="64">
      <c r="J145" s="1" t="n"/>
      <c r="M145" s="1" t="n"/>
      <c r="N145" s="11" t="n"/>
      <c r="O145" s="1" t="n"/>
      <c r="P145" s="1" t="n"/>
      <c r="Q145" s="1" t="n"/>
      <c r="R145" s="1" t="n"/>
      <c r="S145" s="2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  <c r="AF145" s="1" t="n"/>
      <c r="AG145" s="1" t="n"/>
      <c r="AH145" s="1" t="n"/>
      <c r="AI145" s="1" t="n"/>
      <c r="AJ145" s="1" t="n"/>
    </row>
    <row r="146" ht="15.75" customHeight="1" s="64">
      <c r="J146" s="1" t="n"/>
      <c r="M146" s="1" t="n"/>
      <c r="N146" s="11" t="n"/>
      <c r="O146" s="1" t="n"/>
      <c r="P146" s="1" t="n"/>
      <c r="Q146" s="1" t="n"/>
      <c r="R146" s="1" t="n"/>
      <c r="S146" s="2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  <c r="AF146" s="1" t="n"/>
      <c r="AG146" s="1" t="n"/>
      <c r="AH146" s="1" t="n"/>
      <c r="AI146" s="1" t="n"/>
      <c r="AJ146" s="1" t="n"/>
    </row>
    <row r="147" ht="15.75" customHeight="1" s="64">
      <c r="J147" s="1" t="n"/>
      <c r="M147" s="1" t="n"/>
      <c r="N147" s="11" t="n"/>
      <c r="O147" s="1" t="n"/>
      <c r="P147" s="1" t="n"/>
      <c r="Q147" s="1" t="n"/>
      <c r="R147" s="1" t="n"/>
      <c r="S147" s="2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  <c r="AF147" s="1" t="n"/>
      <c r="AG147" s="1" t="n"/>
      <c r="AH147" s="1" t="n"/>
      <c r="AI147" s="1" t="n"/>
      <c r="AJ147" s="1" t="n"/>
    </row>
    <row r="148" ht="15.75" customHeight="1" s="64">
      <c r="J148" s="1" t="n"/>
      <c r="M148" s="1" t="n"/>
      <c r="N148" s="11" t="n"/>
      <c r="O148" s="1" t="n"/>
      <c r="P148" s="1" t="n"/>
      <c r="Q148" s="1" t="n"/>
      <c r="R148" s="1" t="n"/>
      <c r="S148" s="2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  <c r="AF148" s="1" t="n"/>
      <c r="AG148" s="1" t="n"/>
      <c r="AH148" s="1" t="n"/>
      <c r="AI148" s="1" t="n"/>
      <c r="AJ148" s="1" t="n"/>
    </row>
    <row r="149" ht="15.75" customHeight="1" s="64">
      <c r="J149" s="1" t="n"/>
      <c r="M149" s="1" t="n"/>
      <c r="N149" s="11" t="n"/>
      <c r="O149" s="1" t="n"/>
      <c r="P149" s="1" t="n"/>
      <c r="Q149" s="1" t="n"/>
      <c r="R149" s="1" t="n"/>
      <c r="S149" s="2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  <c r="AF149" s="1" t="n"/>
      <c r="AG149" s="1" t="n"/>
      <c r="AH149" s="1" t="n"/>
      <c r="AI149" s="1" t="n"/>
      <c r="AJ149" s="1" t="n"/>
    </row>
    <row r="150" ht="15.75" customHeight="1" s="64">
      <c r="J150" s="1" t="n"/>
      <c r="M150" s="1" t="n"/>
      <c r="N150" s="11" t="n"/>
      <c r="O150" s="1" t="n"/>
      <c r="P150" s="1" t="n"/>
      <c r="Q150" s="1" t="n"/>
      <c r="R150" s="1" t="n"/>
      <c r="S150" s="2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  <c r="AF150" s="1" t="n"/>
      <c r="AG150" s="1" t="n"/>
      <c r="AH150" s="1" t="n"/>
      <c r="AI150" s="1" t="n"/>
      <c r="AJ150" s="1" t="n"/>
    </row>
    <row r="151" ht="15.75" customHeight="1" s="64">
      <c r="J151" s="1" t="n"/>
      <c r="M151" s="1" t="n"/>
      <c r="N151" s="11" t="n"/>
      <c r="O151" s="1" t="n"/>
      <c r="P151" s="1" t="n"/>
      <c r="Q151" s="1" t="n"/>
      <c r="R151" s="1" t="n"/>
      <c r="S151" s="2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  <c r="AF151" s="1" t="n"/>
      <c r="AG151" s="1" t="n"/>
      <c r="AH151" s="1" t="n"/>
      <c r="AI151" s="1" t="n"/>
      <c r="AJ151" s="1" t="n"/>
    </row>
    <row r="152" ht="15.75" customHeight="1" s="64">
      <c r="J152" s="1" t="n"/>
      <c r="M152" s="1" t="n"/>
      <c r="N152" s="11" t="n"/>
      <c r="O152" s="1" t="n"/>
      <c r="P152" s="1" t="n"/>
      <c r="Q152" s="1" t="n"/>
      <c r="R152" s="1" t="n"/>
      <c r="S152" s="2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  <c r="AF152" s="1" t="n"/>
      <c r="AG152" s="1" t="n"/>
      <c r="AH152" s="1" t="n"/>
      <c r="AI152" s="1" t="n"/>
      <c r="AJ152" s="1" t="n"/>
    </row>
    <row r="153" ht="15.75" customHeight="1" s="64">
      <c r="J153" s="1" t="n"/>
      <c r="M153" s="1" t="n"/>
      <c r="N153" s="11" t="n"/>
      <c r="O153" s="1" t="n"/>
      <c r="P153" s="1" t="n"/>
      <c r="Q153" s="1" t="n"/>
      <c r="R153" s="1" t="n"/>
      <c r="S153" s="2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  <c r="AF153" s="1" t="n"/>
      <c r="AG153" s="1" t="n"/>
      <c r="AH153" s="1" t="n"/>
      <c r="AI153" s="1" t="n"/>
      <c r="AJ153" s="1" t="n"/>
    </row>
    <row r="154" ht="15.75" customHeight="1" s="64">
      <c r="J154" s="1" t="n"/>
      <c r="M154" s="1" t="n"/>
      <c r="N154" s="11" t="n"/>
      <c r="O154" s="1" t="n"/>
      <c r="P154" s="1" t="n"/>
      <c r="Q154" s="1" t="n"/>
      <c r="R154" s="1" t="n"/>
      <c r="S154" s="2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  <c r="AF154" s="1" t="n"/>
      <c r="AG154" s="1" t="n"/>
      <c r="AH154" s="1" t="n"/>
      <c r="AI154" s="1" t="n"/>
      <c r="AJ154" s="1" t="n"/>
    </row>
    <row r="155" ht="15.75" customHeight="1" s="64">
      <c r="J155" s="1" t="n"/>
      <c r="M155" s="1" t="n"/>
      <c r="N155" s="11" t="n"/>
      <c r="O155" s="1" t="n"/>
      <c r="P155" s="1" t="n"/>
      <c r="Q155" s="1" t="n"/>
      <c r="R155" s="1" t="n"/>
      <c r="S155" s="2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  <c r="AF155" s="1" t="n"/>
      <c r="AG155" s="1" t="n"/>
      <c r="AH155" s="1" t="n"/>
      <c r="AI155" s="1" t="n"/>
      <c r="AJ155" s="1" t="n"/>
    </row>
    <row r="156" ht="15.75" customHeight="1" s="64">
      <c r="J156" s="1" t="n"/>
      <c r="M156" s="1" t="n"/>
      <c r="N156" s="11" t="n"/>
      <c r="O156" s="1" t="n"/>
      <c r="P156" s="1" t="n"/>
      <c r="Q156" s="1" t="n"/>
      <c r="R156" s="1" t="n"/>
      <c r="S156" s="2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  <c r="AH156" s="1" t="n"/>
      <c r="AI156" s="1" t="n"/>
      <c r="AJ156" s="1" t="n"/>
    </row>
    <row r="157" ht="15.75" customHeight="1" s="64">
      <c r="J157" s="1" t="n"/>
      <c r="M157" s="1" t="n"/>
      <c r="N157" s="11" t="n"/>
      <c r="O157" s="1" t="n"/>
      <c r="P157" s="1" t="n"/>
      <c r="Q157" s="1" t="n"/>
      <c r="R157" s="1" t="n"/>
      <c r="S157" s="2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  <c r="AH157" s="1" t="n"/>
      <c r="AI157" s="1" t="n"/>
      <c r="AJ157" s="1" t="n"/>
    </row>
    <row r="158" ht="15.75" customHeight="1" s="64">
      <c r="J158" s="1" t="n"/>
      <c r="M158" s="1" t="n"/>
      <c r="N158" s="11" t="n"/>
      <c r="O158" s="1" t="n"/>
      <c r="P158" s="1" t="n"/>
      <c r="Q158" s="1" t="n"/>
      <c r="R158" s="1" t="n"/>
      <c r="S158" s="2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  <c r="AH158" s="1" t="n"/>
      <c r="AI158" s="1" t="n"/>
      <c r="AJ158" s="1" t="n"/>
    </row>
    <row r="159" ht="15.75" customHeight="1" s="64">
      <c r="J159" s="1" t="n"/>
      <c r="M159" s="1" t="n"/>
      <c r="N159" s="11" t="n"/>
      <c r="O159" s="1" t="n"/>
      <c r="P159" s="1" t="n"/>
      <c r="Q159" s="1" t="n"/>
      <c r="R159" s="1" t="n"/>
      <c r="S159" s="2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  <c r="AH159" s="1" t="n"/>
      <c r="AI159" s="1" t="n"/>
      <c r="AJ159" s="1" t="n"/>
    </row>
    <row r="160" ht="15.75" customHeight="1" s="64">
      <c r="J160" s="1" t="n"/>
      <c r="M160" s="1" t="n"/>
      <c r="N160" s="11" t="n"/>
      <c r="O160" s="1" t="n"/>
      <c r="P160" s="1" t="n"/>
      <c r="Q160" s="1" t="n"/>
      <c r="R160" s="1" t="n"/>
      <c r="S160" s="2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  <c r="AH160" s="1" t="n"/>
      <c r="AI160" s="1" t="n"/>
      <c r="AJ160" s="1" t="n"/>
    </row>
    <row r="161" ht="15.75" customHeight="1" s="64">
      <c r="J161" s="1" t="n"/>
      <c r="M161" s="1" t="n"/>
      <c r="N161" s="11" t="n"/>
      <c r="O161" s="1" t="n"/>
      <c r="P161" s="1" t="n"/>
      <c r="Q161" s="1" t="n"/>
      <c r="R161" s="1" t="n"/>
      <c r="S161" s="2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  <c r="AH161" s="1" t="n"/>
      <c r="AI161" s="1" t="n"/>
      <c r="AJ161" s="1" t="n"/>
    </row>
    <row r="162" ht="15.75" customHeight="1" s="64">
      <c r="J162" s="1" t="n"/>
      <c r="M162" s="1" t="n"/>
      <c r="N162" s="11" t="n"/>
      <c r="O162" s="1" t="n"/>
      <c r="P162" s="1" t="n"/>
      <c r="Q162" s="1" t="n"/>
      <c r="R162" s="1" t="n"/>
      <c r="S162" s="2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  <c r="AH162" s="1" t="n"/>
      <c r="AI162" s="1" t="n"/>
      <c r="AJ162" s="1" t="n"/>
    </row>
    <row r="163" ht="15.75" customHeight="1" s="64">
      <c r="J163" s="1" t="n"/>
      <c r="M163" s="1" t="n"/>
      <c r="N163" s="11" t="n"/>
      <c r="O163" s="1" t="n"/>
      <c r="P163" s="1" t="n"/>
      <c r="Q163" s="1" t="n"/>
      <c r="R163" s="1" t="n"/>
      <c r="S163" s="2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  <c r="AH163" s="1" t="n"/>
      <c r="AI163" s="1" t="n"/>
      <c r="AJ163" s="1" t="n"/>
    </row>
    <row r="164" ht="15.75" customHeight="1" s="64">
      <c r="J164" s="1" t="n"/>
      <c r="M164" s="1" t="n"/>
      <c r="N164" s="11" t="n"/>
      <c r="O164" s="1" t="n"/>
      <c r="P164" s="1" t="n"/>
      <c r="Q164" s="1" t="n"/>
      <c r="R164" s="1" t="n"/>
      <c r="S164" s="2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  <c r="AH164" s="1" t="n"/>
      <c r="AI164" s="1" t="n"/>
      <c r="AJ164" s="1" t="n"/>
    </row>
    <row r="165" ht="15.75" customHeight="1" s="64">
      <c r="J165" s="1" t="n"/>
      <c r="M165" s="1" t="n"/>
      <c r="N165" s="11" t="n"/>
      <c r="O165" s="1" t="n"/>
      <c r="P165" s="1" t="n"/>
      <c r="Q165" s="1" t="n"/>
      <c r="R165" s="1" t="n"/>
      <c r="S165" s="2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  <c r="AH165" s="1" t="n"/>
      <c r="AI165" s="1" t="n"/>
      <c r="AJ165" s="1" t="n"/>
    </row>
    <row r="166" ht="15.75" customHeight="1" s="64">
      <c r="J166" s="1" t="n"/>
      <c r="M166" s="1" t="n"/>
      <c r="N166" s="11" t="n"/>
      <c r="O166" s="1" t="n"/>
      <c r="P166" s="1" t="n"/>
      <c r="Q166" s="1" t="n"/>
      <c r="R166" s="1" t="n"/>
      <c r="S166" s="2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  <c r="AH166" s="1" t="n"/>
      <c r="AI166" s="1" t="n"/>
      <c r="AJ166" s="1" t="n"/>
    </row>
    <row r="167" ht="15.75" customHeight="1" s="64">
      <c r="J167" s="1" t="n"/>
      <c r="M167" s="1" t="n"/>
      <c r="N167" s="11" t="n"/>
      <c r="O167" s="1" t="n"/>
      <c r="P167" s="1" t="n"/>
      <c r="Q167" s="1" t="n"/>
      <c r="R167" s="1" t="n"/>
      <c r="S167" s="2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  <c r="AH167" s="1" t="n"/>
      <c r="AI167" s="1" t="n"/>
      <c r="AJ167" s="1" t="n"/>
    </row>
    <row r="168" ht="15.75" customHeight="1" s="64">
      <c r="J168" s="1" t="n"/>
      <c r="M168" s="1" t="n"/>
      <c r="N168" s="11" t="n"/>
      <c r="O168" s="1" t="n"/>
      <c r="P168" s="1" t="n"/>
      <c r="Q168" s="1" t="n"/>
      <c r="R168" s="1" t="n"/>
      <c r="S168" s="2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  <c r="AH168" s="1" t="n"/>
      <c r="AI168" s="1" t="n"/>
      <c r="AJ168" s="1" t="n"/>
    </row>
    <row r="169" ht="15.75" customHeight="1" s="64">
      <c r="J169" s="1" t="n"/>
      <c r="M169" s="1" t="n"/>
      <c r="N169" s="11" t="n"/>
      <c r="O169" s="1" t="n"/>
      <c r="P169" s="1" t="n"/>
      <c r="Q169" s="1" t="n"/>
      <c r="R169" s="1" t="n"/>
      <c r="S169" s="2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  <c r="AH169" s="1" t="n"/>
      <c r="AI169" s="1" t="n"/>
      <c r="AJ169" s="1" t="n"/>
    </row>
    <row r="170" ht="15.75" customHeight="1" s="64">
      <c r="J170" s="1" t="n"/>
      <c r="M170" s="1" t="n"/>
      <c r="N170" s="11" t="n"/>
      <c r="O170" s="1" t="n"/>
      <c r="P170" s="1" t="n"/>
      <c r="Q170" s="1" t="n"/>
      <c r="R170" s="1" t="n"/>
      <c r="S170" s="2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  <c r="AH170" s="1" t="n"/>
      <c r="AI170" s="1" t="n"/>
      <c r="AJ170" s="1" t="n"/>
    </row>
    <row r="171" ht="15.75" customHeight="1" s="64">
      <c r="J171" s="1" t="n"/>
      <c r="M171" s="1" t="n"/>
      <c r="N171" s="11" t="n"/>
      <c r="O171" s="1" t="n"/>
      <c r="P171" s="1" t="n"/>
      <c r="Q171" s="1" t="n"/>
      <c r="R171" s="1" t="n"/>
      <c r="S171" s="2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  <c r="AH171" s="1" t="n"/>
      <c r="AI171" s="1" t="n"/>
      <c r="AJ171" s="1" t="n"/>
    </row>
    <row r="172" ht="15.75" customHeight="1" s="64">
      <c r="J172" s="1" t="n"/>
      <c r="M172" s="1" t="n"/>
      <c r="N172" s="11" t="n"/>
      <c r="O172" s="1" t="n"/>
      <c r="P172" s="1" t="n"/>
      <c r="Q172" s="1" t="n"/>
      <c r="R172" s="1" t="n"/>
      <c r="S172" s="2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  <c r="AH172" s="1" t="n"/>
      <c r="AI172" s="1" t="n"/>
      <c r="AJ172" s="1" t="n"/>
    </row>
    <row r="173" ht="15.75" customHeight="1" s="64">
      <c r="J173" s="1" t="n"/>
      <c r="M173" s="1" t="n"/>
      <c r="N173" s="11" t="n"/>
      <c r="O173" s="1" t="n"/>
      <c r="P173" s="1" t="n"/>
      <c r="Q173" s="1" t="n"/>
      <c r="R173" s="1" t="n"/>
      <c r="S173" s="2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  <c r="AH173" s="1" t="n"/>
      <c r="AI173" s="1" t="n"/>
      <c r="AJ173" s="1" t="n"/>
    </row>
    <row r="174" ht="15.75" customHeight="1" s="64">
      <c r="J174" s="1" t="n"/>
      <c r="M174" s="1" t="n"/>
      <c r="N174" s="11" t="n"/>
      <c r="O174" s="1" t="n"/>
      <c r="P174" s="1" t="n"/>
      <c r="Q174" s="1" t="n"/>
      <c r="R174" s="1" t="n"/>
      <c r="S174" s="2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  <c r="AH174" s="1" t="n"/>
      <c r="AI174" s="1" t="n"/>
      <c r="AJ174" s="1" t="n"/>
    </row>
    <row r="175" ht="15.75" customHeight="1" s="64">
      <c r="J175" s="1" t="n"/>
      <c r="M175" s="1" t="n"/>
      <c r="N175" s="11" t="n"/>
      <c r="O175" s="1" t="n"/>
      <c r="P175" s="1" t="n"/>
      <c r="Q175" s="1" t="n"/>
      <c r="R175" s="1" t="n"/>
      <c r="S175" s="2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  <c r="AH175" s="1" t="n"/>
      <c r="AI175" s="1" t="n"/>
      <c r="AJ175" s="1" t="n"/>
    </row>
    <row r="176" ht="15.75" customHeight="1" s="64">
      <c r="J176" s="1" t="n"/>
      <c r="M176" s="1" t="n"/>
      <c r="N176" s="11" t="n"/>
      <c r="O176" s="1" t="n"/>
      <c r="P176" s="1" t="n"/>
      <c r="Q176" s="1" t="n"/>
      <c r="R176" s="1" t="n"/>
      <c r="S176" s="2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  <c r="AH176" s="1" t="n"/>
      <c r="AI176" s="1" t="n"/>
      <c r="AJ176" s="1" t="n"/>
    </row>
    <row r="177" ht="15.75" customHeight="1" s="64">
      <c r="J177" s="1" t="n"/>
      <c r="M177" s="1" t="n"/>
      <c r="N177" s="11" t="n"/>
      <c r="O177" s="1" t="n"/>
      <c r="P177" s="1" t="n"/>
      <c r="Q177" s="1" t="n"/>
      <c r="R177" s="1" t="n"/>
      <c r="S177" s="2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  <c r="AH177" s="1" t="n"/>
      <c r="AI177" s="1" t="n"/>
      <c r="AJ177" s="1" t="n"/>
    </row>
    <row r="178" ht="15.75" customHeight="1" s="64">
      <c r="J178" s="1" t="n"/>
      <c r="M178" s="1" t="n"/>
      <c r="N178" s="11" t="n"/>
      <c r="O178" s="1" t="n"/>
      <c r="P178" s="1" t="n"/>
      <c r="Q178" s="1" t="n"/>
      <c r="R178" s="1" t="n"/>
      <c r="S178" s="2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  <c r="AH178" s="1" t="n"/>
      <c r="AI178" s="1" t="n"/>
      <c r="AJ178" s="1" t="n"/>
    </row>
    <row r="179" ht="15.75" customHeight="1" s="64">
      <c r="J179" s="1" t="n"/>
      <c r="M179" s="1" t="n"/>
      <c r="N179" s="11" t="n"/>
      <c r="O179" s="1" t="n"/>
      <c r="P179" s="1" t="n"/>
      <c r="Q179" s="1" t="n"/>
      <c r="R179" s="1" t="n"/>
      <c r="S179" s="2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  <c r="AH179" s="1" t="n"/>
      <c r="AI179" s="1" t="n"/>
      <c r="AJ179" s="1" t="n"/>
    </row>
    <row r="180" ht="15.75" customHeight="1" s="64">
      <c r="J180" s="1" t="n"/>
      <c r="M180" s="1" t="n"/>
      <c r="N180" s="11" t="n"/>
      <c r="O180" s="1" t="n"/>
      <c r="P180" s="1" t="n"/>
      <c r="Q180" s="1" t="n"/>
      <c r="R180" s="1" t="n"/>
      <c r="S180" s="2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  <c r="AH180" s="1" t="n"/>
      <c r="AI180" s="1" t="n"/>
      <c r="AJ180" s="1" t="n"/>
    </row>
    <row r="181" ht="15.75" customHeight="1" s="64">
      <c r="J181" s="1" t="n"/>
      <c r="M181" s="1" t="n"/>
      <c r="N181" s="11" t="n"/>
      <c r="O181" s="1" t="n"/>
      <c r="P181" s="1" t="n"/>
      <c r="Q181" s="1" t="n"/>
      <c r="R181" s="1" t="n"/>
      <c r="S181" s="2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  <c r="AH181" s="1" t="n"/>
      <c r="AI181" s="1" t="n"/>
      <c r="AJ181" s="1" t="n"/>
    </row>
    <row r="182" ht="15.75" customHeight="1" s="64">
      <c r="J182" s="1" t="n"/>
      <c r="M182" s="1" t="n"/>
      <c r="N182" s="11" t="n"/>
      <c r="O182" s="1" t="n"/>
      <c r="P182" s="1" t="n"/>
      <c r="Q182" s="1" t="n"/>
      <c r="R182" s="1" t="n"/>
      <c r="S182" s="2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  <c r="AH182" s="1" t="n"/>
      <c r="AI182" s="1" t="n"/>
      <c r="AJ182" s="1" t="n"/>
    </row>
    <row r="183" ht="15.75" customHeight="1" s="64">
      <c r="J183" s="1" t="n"/>
      <c r="M183" s="1" t="n"/>
      <c r="N183" s="11" t="n"/>
      <c r="O183" s="1" t="n"/>
      <c r="P183" s="1" t="n"/>
      <c r="Q183" s="1" t="n"/>
      <c r="R183" s="1" t="n"/>
      <c r="S183" s="2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  <c r="AH183" s="1" t="n"/>
      <c r="AI183" s="1" t="n"/>
      <c r="AJ183" s="1" t="n"/>
    </row>
    <row r="184" ht="15.75" customHeight="1" s="64">
      <c r="J184" s="1" t="n"/>
      <c r="M184" s="1" t="n"/>
      <c r="N184" s="11" t="n"/>
      <c r="O184" s="1" t="n"/>
      <c r="P184" s="1" t="n"/>
      <c r="Q184" s="1" t="n"/>
      <c r="R184" s="1" t="n"/>
      <c r="S184" s="2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  <c r="AH184" s="1" t="n"/>
      <c r="AI184" s="1" t="n"/>
      <c r="AJ184" s="1" t="n"/>
    </row>
    <row r="185" ht="15.75" customHeight="1" s="64">
      <c r="J185" s="1" t="n"/>
      <c r="M185" s="1" t="n"/>
      <c r="N185" s="11" t="n"/>
      <c r="O185" s="1" t="n"/>
      <c r="P185" s="1" t="n"/>
      <c r="Q185" s="1" t="n"/>
      <c r="R185" s="1" t="n"/>
      <c r="S185" s="2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  <c r="AH185" s="1" t="n"/>
      <c r="AI185" s="1" t="n"/>
      <c r="AJ185" s="1" t="n"/>
    </row>
    <row r="186" ht="15.75" customHeight="1" s="64">
      <c r="J186" s="1" t="n"/>
      <c r="M186" s="1" t="n"/>
      <c r="N186" s="11" t="n"/>
      <c r="O186" s="1" t="n"/>
      <c r="P186" s="1" t="n"/>
      <c r="Q186" s="1" t="n"/>
      <c r="R186" s="1" t="n"/>
      <c r="S186" s="2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  <c r="AH186" s="1" t="n"/>
      <c r="AI186" s="1" t="n"/>
      <c r="AJ186" s="1" t="n"/>
    </row>
    <row r="187" ht="15.75" customHeight="1" s="64">
      <c r="J187" s="1" t="n"/>
      <c r="M187" s="1" t="n"/>
      <c r="N187" s="11" t="n"/>
      <c r="O187" s="1" t="n"/>
      <c r="P187" s="1" t="n"/>
      <c r="Q187" s="1" t="n"/>
      <c r="R187" s="1" t="n"/>
      <c r="S187" s="2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  <c r="AH187" s="1" t="n"/>
      <c r="AI187" s="1" t="n"/>
      <c r="AJ187" s="1" t="n"/>
    </row>
    <row r="188" ht="15.75" customHeight="1" s="64">
      <c r="J188" s="1" t="n"/>
      <c r="M188" s="1" t="n"/>
      <c r="N188" s="11" t="n"/>
      <c r="O188" s="1" t="n"/>
      <c r="P188" s="1" t="n"/>
      <c r="Q188" s="1" t="n"/>
      <c r="R188" s="1" t="n"/>
      <c r="S188" s="2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  <c r="AH188" s="1" t="n"/>
      <c r="AI188" s="1" t="n"/>
      <c r="AJ188" s="1" t="n"/>
    </row>
    <row r="189" ht="15.75" customHeight="1" s="64">
      <c r="J189" s="1" t="n"/>
      <c r="M189" s="1" t="n"/>
      <c r="N189" s="11" t="n"/>
      <c r="O189" s="1" t="n"/>
      <c r="P189" s="1" t="n"/>
      <c r="Q189" s="1" t="n"/>
      <c r="R189" s="1" t="n"/>
      <c r="S189" s="2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  <c r="AH189" s="1" t="n"/>
      <c r="AI189" s="1" t="n"/>
      <c r="AJ189" s="1" t="n"/>
    </row>
    <row r="190" ht="15.75" customHeight="1" s="64">
      <c r="J190" s="1" t="n"/>
      <c r="M190" s="1" t="n"/>
      <c r="N190" s="11" t="n"/>
      <c r="O190" s="1" t="n"/>
      <c r="P190" s="1" t="n"/>
      <c r="Q190" s="1" t="n"/>
      <c r="R190" s="1" t="n"/>
      <c r="S190" s="2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  <c r="AH190" s="1" t="n"/>
      <c r="AI190" s="1" t="n"/>
      <c r="AJ190" s="1" t="n"/>
    </row>
    <row r="191" ht="15.75" customHeight="1" s="64">
      <c r="J191" s="1" t="n"/>
      <c r="M191" s="1" t="n"/>
      <c r="N191" s="11" t="n"/>
      <c r="O191" s="1" t="n"/>
      <c r="P191" s="1" t="n"/>
      <c r="Q191" s="1" t="n"/>
      <c r="R191" s="1" t="n"/>
      <c r="S191" s="2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  <c r="AH191" s="1" t="n"/>
      <c r="AI191" s="1" t="n"/>
      <c r="AJ191" s="1" t="n"/>
    </row>
    <row r="192" ht="15.75" customHeight="1" s="64">
      <c r="J192" s="1" t="n"/>
      <c r="M192" s="1" t="n"/>
      <c r="N192" s="11" t="n"/>
      <c r="O192" s="1" t="n"/>
      <c r="P192" s="1" t="n"/>
      <c r="Q192" s="1" t="n"/>
      <c r="R192" s="1" t="n"/>
      <c r="S192" s="2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  <c r="AH192" s="1" t="n"/>
      <c r="AI192" s="1" t="n"/>
      <c r="AJ192" s="1" t="n"/>
    </row>
    <row r="193" ht="15.75" customHeight="1" s="64">
      <c r="J193" s="1" t="n"/>
      <c r="M193" s="1" t="n"/>
      <c r="N193" s="11" t="n"/>
      <c r="O193" s="1" t="n"/>
      <c r="P193" s="1" t="n"/>
      <c r="Q193" s="1" t="n"/>
      <c r="R193" s="1" t="n"/>
      <c r="S193" s="2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  <c r="AH193" s="1" t="n"/>
      <c r="AI193" s="1" t="n"/>
      <c r="AJ193" s="1" t="n"/>
    </row>
    <row r="194" ht="15.75" customHeight="1" s="64">
      <c r="J194" s="1" t="n"/>
      <c r="M194" s="1" t="n"/>
      <c r="N194" s="11" t="n"/>
      <c r="O194" s="1" t="n"/>
      <c r="P194" s="1" t="n"/>
      <c r="Q194" s="1" t="n"/>
      <c r="R194" s="1" t="n"/>
      <c r="S194" s="2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  <c r="AH194" s="1" t="n"/>
      <c r="AI194" s="1" t="n"/>
      <c r="AJ194" s="1" t="n"/>
    </row>
    <row r="195" ht="15.75" customHeight="1" s="64">
      <c r="J195" s="1" t="n"/>
      <c r="M195" s="1" t="n"/>
      <c r="N195" s="11" t="n"/>
      <c r="O195" s="1" t="n"/>
      <c r="P195" s="1" t="n"/>
      <c r="Q195" s="1" t="n"/>
      <c r="R195" s="1" t="n"/>
      <c r="S195" s="2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  <c r="AH195" s="1" t="n"/>
      <c r="AI195" s="1" t="n"/>
      <c r="AJ195" s="1" t="n"/>
    </row>
    <row r="196" ht="15.75" customHeight="1" s="64">
      <c r="J196" s="1" t="n"/>
      <c r="M196" s="1" t="n"/>
      <c r="N196" s="11" t="n"/>
      <c r="O196" s="1" t="n"/>
      <c r="P196" s="1" t="n"/>
      <c r="Q196" s="1" t="n"/>
      <c r="R196" s="1" t="n"/>
      <c r="S196" s="2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  <c r="AH196" s="1" t="n"/>
      <c r="AI196" s="1" t="n"/>
      <c r="AJ196" s="1" t="n"/>
    </row>
    <row r="197" ht="15.75" customHeight="1" s="64">
      <c r="J197" s="1" t="n"/>
      <c r="M197" s="1" t="n"/>
      <c r="N197" s="11" t="n"/>
      <c r="O197" s="1" t="n"/>
      <c r="P197" s="1" t="n"/>
      <c r="Q197" s="1" t="n"/>
      <c r="R197" s="1" t="n"/>
      <c r="S197" s="2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  <c r="AH197" s="1" t="n"/>
      <c r="AI197" s="1" t="n"/>
      <c r="AJ197" s="1" t="n"/>
    </row>
    <row r="198" ht="15.75" customHeight="1" s="64">
      <c r="J198" s="1" t="n"/>
      <c r="M198" s="1" t="n"/>
      <c r="N198" s="11" t="n"/>
      <c r="O198" s="1" t="n"/>
      <c r="P198" s="1" t="n"/>
      <c r="Q198" s="1" t="n"/>
      <c r="R198" s="1" t="n"/>
      <c r="S198" s="2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  <c r="AH198" s="1" t="n"/>
      <c r="AI198" s="1" t="n"/>
      <c r="AJ198" s="1" t="n"/>
    </row>
    <row r="199" ht="15.75" customHeight="1" s="64">
      <c r="J199" s="1" t="n"/>
      <c r="M199" s="1" t="n"/>
      <c r="N199" s="11" t="n"/>
      <c r="O199" s="1" t="n"/>
      <c r="P199" s="1" t="n"/>
      <c r="Q199" s="1" t="n"/>
      <c r="R199" s="1" t="n"/>
      <c r="S199" s="2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  <c r="AH199" s="1" t="n"/>
      <c r="AI199" s="1" t="n"/>
      <c r="AJ199" s="1" t="n"/>
    </row>
    <row r="200" ht="15.75" customHeight="1" s="64">
      <c r="J200" s="1" t="n"/>
      <c r="M200" s="1" t="n"/>
      <c r="N200" s="11" t="n"/>
      <c r="O200" s="1" t="n"/>
      <c r="P200" s="1" t="n"/>
      <c r="Q200" s="1" t="n"/>
      <c r="R200" s="1" t="n"/>
      <c r="S200" s="2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  <c r="AH200" s="1" t="n"/>
      <c r="AI200" s="1" t="n"/>
      <c r="AJ200" s="1" t="n"/>
    </row>
    <row r="201" ht="15.75" customHeight="1" s="64">
      <c r="J201" s="1" t="n"/>
      <c r="M201" s="1" t="n"/>
      <c r="N201" s="11" t="n"/>
      <c r="O201" s="1" t="n"/>
      <c r="P201" s="1" t="n"/>
      <c r="Q201" s="1" t="n"/>
      <c r="R201" s="1" t="n"/>
      <c r="S201" s="2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  <c r="AH201" s="1" t="n"/>
      <c r="AI201" s="1" t="n"/>
      <c r="AJ201" s="1" t="n"/>
    </row>
    <row r="202" ht="15.75" customHeight="1" s="64">
      <c r="J202" s="1" t="n"/>
      <c r="M202" s="1" t="n"/>
      <c r="N202" s="11" t="n"/>
      <c r="O202" s="1" t="n"/>
      <c r="P202" s="1" t="n"/>
      <c r="Q202" s="1" t="n"/>
      <c r="R202" s="1" t="n"/>
      <c r="S202" s="2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  <c r="AH202" s="1" t="n"/>
      <c r="AI202" s="1" t="n"/>
      <c r="AJ202" s="1" t="n"/>
    </row>
    <row r="203" ht="15.75" customHeight="1" s="64">
      <c r="J203" s="1" t="n"/>
      <c r="M203" s="1" t="n"/>
      <c r="N203" s="11" t="n"/>
      <c r="O203" s="1" t="n"/>
      <c r="P203" s="1" t="n"/>
      <c r="Q203" s="1" t="n"/>
      <c r="R203" s="1" t="n"/>
      <c r="S203" s="2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  <c r="AH203" s="1" t="n"/>
      <c r="AI203" s="1" t="n"/>
      <c r="AJ203" s="1" t="n"/>
    </row>
    <row r="204" ht="15.75" customHeight="1" s="64">
      <c r="J204" s="1" t="n"/>
      <c r="M204" s="1" t="n"/>
      <c r="N204" s="11" t="n"/>
      <c r="O204" s="1" t="n"/>
      <c r="P204" s="1" t="n"/>
      <c r="Q204" s="1" t="n"/>
      <c r="R204" s="1" t="n"/>
      <c r="S204" s="2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  <c r="AH204" s="1" t="n"/>
      <c r="AI204" s="1" t="n"/>
      <c r="AJ204" s="1" t="n"/>
    </row>
    <row r="205" ht="15.75" customHeight="1" s="64">
      <c r="J205" s="1" t="n"/>
      <c r="M205" s="1" t="n"/>
      <c r="N205" s="11" t="n"/>
      <c r="O205" s="1" t="n"/>
      <c r="P205" s="1" t="n"/>
      <c r="Q205" s="1" t="n"/>
      <c r="R205" s="1" t="n"/>
      <c r="S205" s="2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  <c r="AH205" s="1" t="n"/>
      <c r="AI205" s="1" t="n"/>
      <c r="AJ205" s="1" t="n"/>
    </row>
    <row r="206" ht="15.75" customHeight="1" s="64">
      <c r="J206" s="1" t="n"/>
      <c r="M206" s="1" t="n"/>
      <c r="N206" s="11" t="n"/>
      <c r="O206" s="1" t="n"/>
      <c r="P206" s="1" t="n"/>
      <c r="Q206" s="1" t="n"/>
      <c r="R206" s="1" t="n"/>
      <c r="S206" s="2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  <c r="AH206" s="1" t="n"/>
      <c r="AI206" s="1" t="n"/>
      <c r="AJ206" s="1" t="n"/>
    </row>
    <row r="207" ht="15.75" customHeight="1" s="64">
      <c r="J207" s="1" t="n"/>
      <c r="M207" s="1" t="n"/>
      <c r="N207" s="11" t="n"/>
      <c r="O207" s="1" t="n"/>
      <c r="P207" s="1" t="n"/>
      <c r="Q207" s="1" t="n"/>
      <c r="R207" s="1" t="n"/>
      <c r="S207" s="2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  <c r="AH207" s="1" t="n"/>
      <c r="AI207" s="1" t="n"/>
      <c r="AJ207" s="1" t="n"/>
    </row>
    <row r="208" ht="15.75" customHeight="1" s="64">
      <c r="J208" s="1" t="n"/>
      <c r="M208" s="1" t="n"/>
      <c r="N208" s="11" t="n"/>
      <c r="O208" s="1" t="n"/>
      <c r="P208" s="1" t="n"/>
      <c r="Q208" s="1" t="n"/>
      <c r="R208" s="1" t="n"/>
      <c r="S208" s="2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  <c r="AH208" s="1" t="n"/>
      <c r="AI208" s="1" t="n"/>
      <c r="AJ208" s="1" t="n"/>
    </row>
    <row r="209" ht="15.75" customHeight="1" s="64">
      <c r="J209" s="1" t="n"/>
      <c r="M209" s="1" t="n"/>
      <c r="N209" s="11" t="n"/>
      <c r="O209" s="1" t="n"/>
      <c r="P209" s="1" t="n"/>
      <c r="Q209" s="1" t="n"/>
      <c r="R209" s="1" t="n"/>
      <c r="S209" s="2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  <c r="AH209" s="1" t="n"/>
      <c r="AI209" s="1" t="n"/>
      <c r="AJ209" s="1" t="n"/>
    </row>
    <row r="210" ht="15.75" customHeight="1" s="64">
      <c r="J210" s="1" t="n"/>
      <c r="M210" s="1" t="n"/>
      <c r="N210" s="11" t="n"/>
      <c r="O210" s="1" t="n"/>
      <c r="P210" s="1" t="n"/>
      <c r="Q210" s="1" t="n"/>
      <c r="R210" s="1" t="n"/>
      <c r="S210" s="2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  <c r="AH210" s="1" t="n"/>
      <c r="AI210" s="1" t="n"/>
      <c r="AJ210" s="1" t="n"/>
    </row>
    <row r="211" ht="15.75" customHeight="1" s="64">
      <c r="J211" s="1" t="n"/>
      <c r="M211" s="1" t="n"/>
      <c r="N211" s="11" t="n"/>
      <c r="O211" s="1" t="n"/>
      <c r="P211" s="1" t="n"/>
      <c r="Q211" s="1" t="n"/>
      <c r="R211" s="1" t="n"/>
      <c r="S211" s="2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  <c r="AH211" s="1" t="n"/>
      <c r="AI211" s="1" t="n"/>
      <c r="AJ211" s="1" t="n"/>
    </row>
    <row r="212" ht="15.75" customHeight="1" s="64">
      <c r="J212" s="1" t="n"/>
      <c r="M212" s="1" t="n"/>
      <c r="N212" s="11" t="n"/>
      <c r="O212" s="1" t="n"/>
      <c r="P212" s="1" t="n"/>
      <c r="Q212" s="1" t="n"/>
      <c r="R212" s="1" t="n"/>
      <c r="S212" s="2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  <c r="AH212" s="1" t="n"/>
      <c r="AI212" s="1" t="n"/>
      <c r="AJ212" s="1" t="n"/>
    </row>
    <row r="213" ht="15.75" customHeight="1" s="64">
      <c r="J213" s="1" t="n"/>
      <c r="M213" s="1" t="n"/>
      <c r="N213" s="11" t="n"/>
      <c r="O213" s="1" t="n"/>
      <c r="P213" s="1" t="n"/>
      <c r="Q213" s="1" t="n"/>
      <c r="R213" s="1" t="n"/>
      <c r="S213" s="2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  <c r="AH213" s="1" t="n"/>
      <c r="AI213" s="1" t="n"/>
      <c r="AJ213" s="1" t="n"/>
    </row>
    <row r="214" ht="15.75" customHeight="1" s="64">
      <c r="J214" s="1" t="n"/>
      <c r="M214" s="1" t="n"/>
      <c r="N214" s="11" t="n"/>
      <c r="O214" s="1" t="n"/>
      <c r="P214" s="1" t="n"/>
      <c r="Q214" s="1" t="n"/>
      <c r="R214" s="1" t="n"/>
      <c r="S214" s="2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  <c r="AH214" s="1" t="n"/>
      <c r="AI214" s="1" t="n"/>
      <c r="AJ214" s="1" t="n"/>
    </row>
    <row r="215" ht="15.75" customHeight="1" s="64">
      <c r="J215" s="1" t="n"/>
      <c r="M215" s="1" t="n"/>
      <c r="N215" s="11" t="n"/>
      <c r="O215" s="1" t="n"/>
      <c r="P215" s="1" t="n"/>
      <c r="Q215" s="1" t="n"/>
      <c r="R215" s="1" t="n"/>
      <c r="S215" s="2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  <c r="AH215" s="1" t="n"/>
      <c r="AI215" s="1" t="n"/>
      <c r="AJ215" s="1" t="n"/>
    </row>
    <row r="216" ht="15.75" customHeight="1" s="64">
      <c r="J216" s="1" t="n"/>
      <c r="M216" s="1" t="n"/>
      <c r="N216" s="11" t="n"/>
      <c r="O216" s="1" t="n"/>
      <c r="P216" s="1" t="n"/>
      <c r="Q216" s="1" t="n"/>
      <c r="R216" s="1" t="n"/>
      <c r="S216" s="2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  <c r="AH216" s="1" t="n"/>
      <c r="AI216" s="1" t="n"/>
      <c r="AJ216" s="1" t="n"/>
    </row>
    <row r="217" ht="15.75" customHeight="1" s="64">
      <c r="J217" s="1" t="n"/>
      <c r="M217" s="1" t="n"/>
      <c r="N217" s="11" t="n"/>
      <c r="O217" s="1" t="n"/>
      <c r="P217" s="1" t="n"/>
      <c r="Q217" s="1" t="n"/>
      <c r="R217" s="1" t="n"/>
      <c r="S217" s="2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  <c r="AH217" s="1" t="n"/>
      <c r="AI217" s="1" t="n"/>
      <c r="AJ217" s="1" t="n"/>
    </row>
    <row r="218" ht="15.75" customHeight="1" s="64">
      <c r="J218" s="1" t="n"/>
      <c r="M218" s="1" t="n"/>
      <c r="N218" s="11" t="n"/>
      <c r="O218" s="1" t="n"/>
      <c r="P218" s="1" t="n"/>
      <c r="Q218" s="1" t="n"/>
      <c r="R218" s="1" t="n"/>
      <c r="S218" s="2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  <c r="AH218" s="1" t="n"/>
      <c r="AI218" s="1" t="n"/>
      <c r="AJ218" s="1" t="n"/>
    </row>
    <row r="219" ht="15.75" customHeight="1" s="64">
      <c r="J219" s="1" t="n"/>
      <c r="M219" s="1" t="n"/>
      <c r="N219" s="11" t="n"/>
      <c r="O219" s="1" t="n"/>
      <c r="P219" s="1" t="n"/>
      <c r="Q219" s="1" t="n"/>
      <c r="R219" s="1" t="n"/>
      <c r="S219" s="2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  <c r="AH219" s="1" t="n"/>
      <c r="AI219" s="1" t="n"/>
      <c r="AJ219" s="1" t="n"/>
    </row>
    <row r="220" ht="15.75" customHeight="1" s="64">
      <c r="J220" s="1" t="n"/>
      <c r="M220" s="1" t="n"/>
      <c r="N220" s="11" t="n"/>
      <c r="O220" s="1" t="n"/>
      <c r="P220" s="1" t="n"/>
      <c r="Q220" s="1" t="n"/>
      <c r="R220" s="1" t="n"/>
      <c r="S220" s="2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  <c r="AH220" s="1" t="n"/>
      <c r="AI220" s="1" t="n"/>
      <c r="AJ220" s="1" t="n"/>
    </row>
    <row r="221" ht="15.75" customHeight="1" s="64">
      <c r="J221" s="1" t="n"/>
      <c r="M221" s="1" t="n"/>
      <c r="N221" s="11" t="n"/>
      <c r="O221" s="1" t="n"/>
      <c r="P221" s="1" t="n"/>
      <c r="Q221" s="1" t="n"/>
      <c r="R221" s="1" t="n"/>
      <c r="S221" s="2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  <c r="AH221" s="1" t="n"/>
      <c r="AI221" s="1" t="n"/>
      <c r="AJ221" s="1" t="n"/>
    </row>
    <row r="222" ht="15.75" customHeight="1" s="64">
      <c r="J222" s="1" t="n"/>
      <c r="M222" s="1" t="n"/>
      <c r="N222" s="11" t="n"/>
      <c r="O222" s="1" t="n"/>
      <c r="P222" s="1" t="n"/>
      <c r="Q222" s="1" t="n"/>
      <c r="R222" s="1" t="n"/>
      <c r="S222" s="2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  <c r="AH222" s="1" t="n"/>
      <c r="AI222" s="1" t="n"/>
      <c r="AJ222" s="1" t="n"/>
    </row>
    <row r="223" ht="15.75" customHeight="1" s="64">
      <c r="J223" s="1" t="n"/>
      <c r="M223" s="1" t="n"/>
      <c r="N223" s="11" t="n"/>
      <c r="O223" s="1" t="n"/>
      <c r="P223" s="1" t="n"/>
      <c r="Q223" s="1" t="n"/>
      <c r="R223" s="1" t="n"/>
      <c r="S223" s="2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  <c r="AH223" s="1" t="n"/>
      <c r="AI223" s="1" t="n"/>
      <c r="AJ223" s="1" t="n"/>
    </row>
    <row r="224" ht="15.75" customHeight="1" s="64">
      <c r="J224" s="1" t="n"/>
      <c r="M224" s="1" t="n"/>
      <c r="N224" s="11" t="n"/>
      <c r="O224" s="1" t="n"/>
      <c r="P224" s="1" t="n"/>
      <c r="Q224" s="1" t="n"/>
      <c r="R224" s="1" t="n"/>
      <c r="S224" s="2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  <c r="AH224" s="1" t="n"/>
      <c r="AI224" s="1" t="n"/>
      <c r="AJ224" s="1" t="n"/>
    </row>
    <row r="225" ht="15.75" customHeight="1" s="64">
      <c r="J225" s="1" t="n"/>
      <c r="M225" s="1" t="n"/>
      <c r="N225" s="11" t="n"/>
      <c r="O225" s="1" t="n"/>
      <c r="P225" s="1" t="n"/>
      <c r="Q225" s="1" t="n"/>
      <c r="R225" s="1" t="n"/>
      <c r="S225" s="2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  <c r="AH225" s="1" t="n"/>
      <c r="AI225" s="1" t="n"/>
      <c r="AJ225" s="1" t="n"/>
    </row>
    <row r="226" ht="15.75" customHeight="1" s="64">
      <c r="J226" s="1" t="n"/>
      <c r="M226" s="1" t="n"/>
      <c r="N226" s="11" t="n"/>
      <c r="O226" s="1" t="n"/>
      <c r="P226" s="1" t="n"/>
      <c r="Q226" s="1" t="n"/>
      <c r="R226" s="1" t="n"/>
      <c r="S226" s="2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  <c r="AH226" s="1" t="n"/>
      <c r="AI226" s="1" t="n"/>
      <c r="AJ226" s="1" t="n"/>
    </row>
    <row r="227" ht="15.75" customHeight="1" s="64">
      <c r="J227" s="1" t="n"/>
      <c r="M227" s="1" t="n"/>
      <c r="N227" s="11" t="n"/>
      <c r="O227" s="1" t="n"/>
      <c r="P227" s="1" t="n"/>
      <c r="Q227" s="1" t="n"/>
      <c r="R227" s="1" t="n"/>
      <c r="S227" s="2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  <c r="AH227" s="1" t="n"/>
      <c r="AI227" s="1" t="n"/>
      <c r="AJ227" s="1" t="n"/>
    </row>
    <row r="228" ht="15.75" customHeight="1" s="64">
      <c r="J228" s="1" t="n"/>
      <c r="M228" s="1" t="n"/>
      <c r="N228" s="11" t="n"/>
      <c r="O228" s="1" t="n"/>
      <c r="P228" s="1" t="n"/>
      <c r="Q228" s="1" t="n"/>
      <c r="R228" s="1" t="n"/>
      <c r="S228" s="2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  <c r="AH228" s="1" t="n"/>
      <c r="AI228" s="1" t="n"/>
      <c r="AJ228" s="1" t="n"/>
    </row>
    <row r="229" ht="15.75" customHeight="1" s="64">
      <c r="J229" s="1" t="n"/>
      <c r="M229" s="1" t="n"/>
      <c r="N229" s="11" t="n"/>
      <c r="O229" s="1" t="n"/>
      <c r="P229" s="1" t="n"/>
      <c r="Q229" s="1" t="n"/>
      <c r="R229" s="1" t="n"/>
      <c r="S229" s="2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  <c r="AH229" s="1" t="n"/>
      <c r="AI229" s="1" t="n"/>
      <c r="AJ229" s="1" t="n"/>
    </row>
    <row r="230" ht="15.75" customHeight="1" s="64">
      <c r="J230" s="1" t="n"/>
      <c r="M230" s="1" t="n"/>
      <c r="N230" s="11" t="n"/>
      <c r="O230" s="1" t="n"/>
      <c r="P230" s="1" t="n"/>
      <c r="Q230" s="1" t="n"/>
      <c r="R230" s="1" t="n"/>
      <c r="S230" s="2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  <c r="AH230" s="1" t="n"/>
      <c r="AI230" s="1" t="n"/>
      <c r="AJ230" s="1" t="n"/>
    </row>
    <row r="231" ht="15.75" customHeight="1" s="64">
      <c r="J231" s="1" t="n"/>
      <c r="M231" s="1" t="n"/>
      <c r="N231" s="11" t="n"/>
      <c r="O231" s="1" t="n"/>
      <c r="P231" s="1" t="n"/>
      <c r="Q231" s="1" t="n"/>
      <c r="R231" s="1" t="n"/>
      <c r="S231" s="2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  <c r="AH231" s="1" t="n"/>
      <c r="AI231" s="1" t="n"/>
      <c r="AJ231" s="1" t="n"/>
    </row>
    <row r="232" ht="15.75" customHeight="1" s="64">
      <c r="J232" s="1" t="n"/>
      <c r="M232" s="1" t="n"/>
      <c r="N232" s="11" t="n"/>
      <c r="O232" s="1" t="n"/>
      <c r="P232" s="1" t="n"/>
      <c r="Q232" s="1" t="n"/>
      <c r="R232" s="1" t="n"/>
      <c r="S232" s="2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  <c r="AH232" s="1" t="n"/>
      <c r="AI232" s="1" t="n"/>
      <c r="AJ232" s="1" t="n"/>
    </row>
    <row r="233" ht="15.75" customHeight="1" s="64">
      <c r="J233" s="1" t="n"/>
      <c r="M233" s="1" t="n"/>
      <c r="N233" s="11" t="n"/>
      <c r="O233" s="1" t="n"/>
      <c r="P233" s="1" t="n"/>
      <c r="Q233" s="1" t="n"/>
      <c r="R233" s="1" t="n"/>
      <c r="S233" s="2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  <c r="AH233" s="1" t="n"/>
      <c r="AI233" s="1" t="n"/>
      <c r="AJ233" s="1" t="n"/>
    </row>
    <row r="234" ht="15.75" customHeight="1" s="64">
      <c r="J234" s="1" t="n"/>
      <c r="M234" s="1" t="n"/>
      <c r="N234" s="11" t="n"/>
      <c r="O234" s="1" t="n"/>
      <c r="P234" s="1" t="n"/>
      <c r="Q234" s="1" t="n"/>
      <c r="R234" s="1" t="n"/>
      <c r="S234" s="2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  <c r="AH234" s="1" t="n"/>
      <c r="AI234" s="1" t="n"/>
      <c r="AJ234" s="1" t="n"/>
    </row>
    <row r="235" ht="15.75" customHeight="1" s="64">
      <c r="J235" s="1" t="n"/>
      <c r="M235" s="1" t="n"/>
      <c r="N235" s="11" t="n"/>
      <c r="O235" s="1" t="n"/>
      <c r="P235" s="1" t="n"/>
      <c r="Q235" s="1" t="n"/>
      <c r="R235" s="1" t="n"/>
      <c r="S235" s="2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  <c r="AH235" s="1" t="n"/>
      <c r="AI235" s="1" t="n"/>
      <c r="AJ235" s="1" t="n"/>
    </row>
    <row r="236" ht="15.75" customHeight="1" s="64">
      <c r="J236" s="1" t="n"/>
      <c r="M236" s="1" t="n"/>
      <c r="N236" s="11" t="n"/>
      <c r="O236" s="1" t="n"/>
      <c r="P236" s="1" t="n"/>
      <c r="Q236" s="1" t="n"/>
      <c r="R236" s="1" t="n"/>
      <c r="S236" s="2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  <c r="AH236" s="1" t="n"/>
      <c r="AI236" s="1" t="n"/>
      <c r="AJ236" s="1" t="n"/>
    </row>
    <row r="237" ht="15.75" customHeight="1" s="64">
      <c r="J237" s="1" t="n"/>
      <c r="M237" s="1" t="n"/>
      <c r="N237" s="11" t="n"/>
      <c r="O237" s="1" t="n"/>
      <c r="P237" s="1" t="n"/>
      <c r="Q237" s="1" t="n"/>
      <c r="R237" s="1" t="n"/>
      <c r="S237" s="2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  <c r="AH237" s="1" t="n"/>
      <c r="AI237" s="1" t="n"/>
      <c r="AJ237" s="1" t="n"/>
    </row>
    <row r="238" ht="15.75" customHeight="1" s="64">
      <c r="J238" s="1" t="n"/>
      <c r="M238" s="1" t="n"/>
      <c r="N238" s="11" t="n"/>
      <c r="O238" s="1" t="n"/>
      <c r="P238" s="1" t="n"/>
      <c r="Q238" s="1" t="n"/>
      <c r="R238" s="1" t="n"/>
      <c r="S238" s="2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  <c r="AH238" s="1" t="n"/>
      <c r="AI238" s="1" t="n"/>
      <c r="AJ238" s="1" t="n"/>
    </row>
    <row r="239" ht="15.75" customHeight="1" s="64">
      <c r="J239" s="1" t="n"/>
      <c r="M239" s="1" t="n"/>
      <c r="N239" s="11" t="n"/>
      <c r="O239" s="1" t="n"/>
      <c r="P239" s="1" t="n"/>
      <c r="Q239" s="1" t="n"/>
      <c r="R239" s="1" t="n"/>
      <c r="S239" s="2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  <c r="AH239" s="1" t="n"/>
      <c r="AI239" s="1" t="n"/>
      <c r="AJ239" s="1" t="n"/>
    </row>
    <row r="240" ht="15.75" customHeight="1" s="64">
      <c r="J240" s="1" t="n"/>
      <c r="M240" s="1" t="n"/>
      <c r="N240" s="11" t="n"/>
      <c r="O240" s="1" t="n"/>
      <c r="P240" s="1" t="n"/>
      <c r="Q240" s="1" t="n"/>
      <c r="R240" s="1" t="n"/>
      <c r="S240" s="2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  <c r="AH240" s="1" t="n"/>
      <c r="AI240" s="1" t="n"/>
      <c r="AJ240" s="1" t="n"/>
    </row>
    <row r="241" ht="15.75" customHeight="1" s="64">
      <c r="J241" s="1" t="n"/>
      <c r="M241" s="1" t="n"/>
      <c r="N241" s="11" t="n"/>
      <c r="O241" s="1" t="n"/>
      <c r="P241" s="1" t="n"/>
      <c r="Q241" s="1" t="n"/>
      <c r="R241" s="1" t="n"/>
      <c r="S241" s="2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  <c r="AH241" s="1" t="n"/>
      <c r="AI241" s="1" t="n"/>
      <c r="AJ241" s="1" t="n"/>
    </row>
    <row r="242" ht="15.75" customHeight="1" s="64">
      <c r="J242" s="1" t="n"/>
      <c r="M242" s="1" t="n"/>
      <c r="N242" s="11" t="n"/>
      <c r="O242" s="1" t="n"/>
      <c r="P242" s="1" t="n"/>
      <c r="Q242" s="1" t="n"/>
      <c r="R242" s="1" t="n"/>
      <c r="S242" s="2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  <c r="AH242" s="1" t="n"/>
      <c r="AI242" s="1" t="n"/>
      <c r="AJ242" s="1" t="n"/>
    </row>
    <row r="243" ht="15.75" customHeight="1" s="64">
      <c r="J243" s="1" t="n"/>
      <c r="M243" s="1" t="n"/>
      <c r="N243" s="11" t="n"/>
      <c r="O243" s="1" t="n"/>
      <c r="P243" s="1" t="n"/>
      <c r="Q243" s="1" t="n"/>
      <c r="R243" s="1" t="n"/>
      <c r="S243" s="2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  <c r="AH243" s="1" t="n"/>
      <c r="AI243" s="1" t="n"/>
      <c r="AJ243" s="1" t="n"/>
    </row>
    <row r="244" ht="15.75" customHeight="1" s="64">
      <c r="J244" s="1" t="n"/>
      <c r="M244" s="1" t="n"/>
      <c r="N244" s="11" t="n"/>
      <c r="O244" s="1" t="n"/>
      <c r="P244" s="1" t="n"/>
      <c r="Q244" s="1" t="n"/>
      <c r="R244" s="1" t="n"/>
      <c r="S244" s="2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  <c r="AH244" s="1" t="n"/>
      <c r="AI244" s="1" t="n"/>
      <c r="AJ244" s="1" t="n"/>
    </row>
    <row r="245" ht="15.75" customHeight="1" s="64">
      <c r="J245" s="1" t="n"/>
      <c r="M245" s="1" t="n"/>
      <c r="N245" s="11" t="n"/>
      <c r="O245" s="1" t="n"/>
      <c r="P245" s="1" t="n"/>
      <c r="Q245" s="1" t="n"/>
      <c r="R245" s="1" t="n"/>
      <c r="S245" s="2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  <c r="AH245" s="1" t="n"/>
      <c r="AI245" s="1" t="n"/>
      <c r="AJ245" s="1" t="n"/>
    </row>
    <row r="246" ht="15.75" customHeight="1" s="64">
      <c r="J246" s="1" t="n"/>
      <c r="M246" s="1" t="n"/>
      <c r="N246" s="11" t="n"/>
      <c r="O246" s="1" t="n"/>
      <c r="P246" s="1" t="n"/>
      <c r="Q246" s="1" t="n"/>
      <c r="R246" s="1" t="n"/>
      <c r="S246" s="2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  <c r="AH246" s="1" t="n"/>
      <c r="AI246" s="1" t="n"/>
      <c r="AJ246" s="1" t="n"/>
    </row>
    <row r="247" ht="15.75" customHeight="1" s="64">
      <c r="J247" s="1" t="n"/>
      <c r="M247" s="1" t="n"/>
      <c r="N247" s="11" t="n"/>
      <c r="O247" s="1" t="n"/>
      <c r="P247" s="1" t="n"/>
      <c r="Q247" s="1" t="n"/>
      <c r="R247" s="1" t="n"/>
      <c r="S247" s="2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  <c r="AH247" s="1" t="n"/>
      <c r="AI247" s="1" t="n"/>
      <c r="AJ247" s="1" t="n"/>
    </row>
    <row r="248" ht="15.75" customHeight="1" s="64">
      <c r="J248" s="1" t="n"/>
      <c r="M248" s="1" t="n"/>
      <c r="N248" s="11" t="n"/>
      <c r="O248" s="1" t="n"/>
      <c r="P248" s="1" t="n"/>
      <c r="Q248" s="1" t="n"/>
      <c r="R248" s="1" t="n"/>
      <c r="S248" s="2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  <c r="AH248" s="1" t="n"/>
      <c r="AI248" s="1" t="n"/>
      <c r="AJ248" s="1" t="n"/>
    </row>
    <row r="249" ht="15.75" customHeight="1" s="64">
      <c r="J249" s="1" t="n"/>
      <c r="M249" s="1" t="n"/>
      <c r="N249" s="11" t="n"/>
      <c r="O249" s="1" t="n"/>
      <c r="P249" s="1" t="n"/>
      <c r="Q249" s="1" t="n"/>
      <c r="R249" s="1" t="n"/>
      <c r="S249" s="2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  <c r="AH249" s="1" t="n"/>
      <c r="AI249" s="1" t="n"/>
      <c r="AJ249" s="1" t="n"/>
    </row>
    <row r="250" ht="15.75" customHeight="1" s="64">
      <c r="J250" s="1" t="n"/>
      <c r="M250" s="1" t="n"/>
      <c r="N250" s="11" t="n"/>
      <c r="O250" s="1" t="n"/>
      <c r="P250" s="1" t="n"/>
      <c r="Q250" s="1" t="n"/>
      <c r="R250" s="1" t="n"/>
      <c r="S250" s="2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  <c r="AH250" s="1" t="n"/>
      <c r="AI250" s="1" t="n"/>
      <c r="AJ250" s="1" t="n"/>
    </row>
    <row r="251" ht="15.75" customHeight="1" s="64">
      <c r="J251" s="1" t="n"/>
      <c r="M251" s="1" t="n"/>
      <c r="N251" s="11" t="n"/>
      <c r="O251" s="1" t="n"/>
      <c r="P251" s="1" t="n"/>
      <c r="Q251" s="1" t="n"/>
      <c r="R251" s="1" t="n"/>
      <c r="S251" s="2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  <c r="AH251" s="1" t="n"/>
      <c r="AI251" s="1" t="n"/>
      <c r="AJ251" s="1" t="n"/>
    </row>
    <row r="252" ht="15.75" customHeight="1" s="64">
      <c r="J252" s="1" t="n"/>
      <c r="M252" s="1" t="n"/>
      <c r="N252" s="11" t="n"/>
      <c r="O252" s="1" t="n"/>
      <c r="P252" s="1" t="n"/>
      <c r="Q252" s="1" t="n"/>
      <c r="R252" s="1" t="n"/>
      <c r="S252" s="2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  <c r="AH252" s="1" t="n"/>
      <c r="AI252" s="1" t="n"/>
      <c r="AJ252" s="1" t="n"/>
    </row>
    <row r="253" ht="15.75" customHeight="1" s="64">
      <c r="J253" s="1" t="n"/>
      <c r="M253" s="1" t="n"/>
      <c r="N253" s="11" t="n"/>
      <c r="O253" s="1" t="n"/>
      <c r="P253" s="1" t="n"/>
      <c r="Q253" s="1" t="n"/>
      <c r="R253" s="1" t="n"/>
      <c r="S253" s="2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  <c r="AH253" s="1" t="n"/>
      <c r="AI253" s="1" t="n"/>
      <c r="AJ253" s="1" t="n"/>
    </row>
    <row r="254" ht="15.75" customHeight="1" s="64">
      <c r="J254" s="1" t="n"/>
      <c r="M254" s="1" t="n"/>
      <c r="N254" s="11" t="n"/>
      <c r="O254" s="1" t="n"/>
      <c r="P254" s="1" t="n"/>
      <c r="Q254" s="1" t="n"/>
      <c r="R254" s="1" t="n"/>
      <c r="S254" s="2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  <c r="AH254" s="1" t="n"/>
      <c r="AI254" s="1" t="n"/>
      <c r="AJ254" s="1" t="n"/>
    </row>
    <row r="255" ht="15.75" customHeight="1" s="64">
      <c r="J255" s="1" t="n"/>
      <c r="M255" s="1" t="n"/>
      <c r="N255" s="11" t="n"/>
      <c r="O255" s="1" t="n"/>
      <c r="P255" s="1" t="n"/>
      <c r="Q255" s="1" t="n"/>
      <c r="R255" s="1" t="n"/>
      <c r="S255" s="2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  <c r="AH255" s="1" t="n"/>
      <c r="AI255" s="1" t="n"/>
      <c r="AJ255" s="1" t="n"/>
    </row>
    <row r="256" ht="15.75" customHeight="1" s="64">
      <c r="J256" s="1" t="n"/>
      <c r="M256" s="1" t="n"/>
      <c r="N256" s="11" t="n"/>
      <c r="O256" s="1" t="n"/>
      <c r="P256" s="1" t="n"/>
      <c r="Q256" s="1" t="n"/>
      <c r="R256" s="1" t="n"/>
      <c r="S256" s="2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  <c r="AH256" s="1" t="n"/>
      <c r="AI256" s="1" t="n"/>
      <c r="AJ256" s="1" t="n"/>
    </row>
    <row r="257" ht="15.75" customHeight="1" s="64">
      <c r="J257" s="1" t="n"/>
      <c r="M257" s="1" t="n"/>
      <c r="N257" s="11" t="n"/>
      <c r="O257" s="1" t="n"/>
      <c r="P257" s="1" t="n"/>
      <c r="Q257" s="1" t="n"/>
      <c r="R257" s="1" t="n"/>
      <c r="S257" s="2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  <c r="AH257" s="1" t="n"/>
      <c r="AI257" s="1" t="n"/>
      <c r="AJ257" s="1" t="n"/>
    </row>
    <row r="258" ht="15.75" customHeight="1" s="64">
      <c r="J258" s="1" t="n"/>
      <c r="M258" s="1" t="n"/>
      <c r="N258" s="11" t="n"/>
      <c r="O258" s="1" t="n"/>
      <c r="P258" s="1" t="n"/>
      <c r="Q258" s="1" t="n"/>
      <c r="R258" s="1" t="n"/>
      <c r="S258" s="2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  <c r="AH258" s="1" t="n"/>
      <c r="AI258" s="1" t="n"/>
      <c r="AJ258" s="1" t="n"/>
    </row>
    <row r="259" ht="15.75" customHeight="1" s="64">
      <c r="J259" s="1" t="n"/>
      <c r="M259" s="1" t="n"/>
      <c r="N259" s="11" t="n"/>
      <c r="O259" s="1" t="n"/>
      <c r="P259" s="1" t="n"/>
      <c r="Q259" s="1" t="n"/>
      <c r="R259" s="1" t="n"/>
      <c r="S259" s="2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  <c r="AH259" s="1" t="n"/>
      <c r="AI259" s="1" t="n"/>
      <c r="AJ259" s="1" t="n"/>
    </row>
    <row r="260" ht="15.75" customHeight="1" s="64">
      <c r="J260" s="1" t="n"/>
      <c r="M260" s="1" t="n"/>
      <c r="N260" s="11" t="n"/>
      <c r="O260" s="1" t="n"/>
      <c r="P260" s="1" t="n"/>
      <c r="Q260" s="1" t="n"/>
      <c r="R260" s="1" t="n"/>
      <c r="S260" s="2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  <c r="AH260" s="1" t="n"/>
      <c r="AI260" s="1" t="n"/>
      <c r="AJ260" s="1" t="n"/>
    </row>
    <row r="261" ht="15.75" customHeight="1" s="64">
      <c r="J261" s="1" t="n"/>
      <c r="M261" s="1" t="n"/>
      <c r="N261" s="11" t="n"/>
      <c r="O261" s="1" t="n"/>
      <c r="P261" s="1" t="n"/>
      <c r="Q261" s="1" t="n"/>
      <c r="R261" s="1" t="n"/>
      <c r="S261" s="2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  <c r="AH261" s="1" t="n"/>
      <c r="AI261" s="1" t="n"/>
      <c r="AJ261" s="1" t="n"/>
    </row>
    <row r="262" ht="15.75" customHeight="1" s="64">
      <c r="J262" s="1" t="n"/>
      <c r="M262" s="1" t="n"/>
      <c r="N262" s="11" t="n"/>
      <c r="O262" s="1" t="n"/>
      <c r="P262" s="1" t="n"/>
      <c r="Q262" s="1" t="n"/>
      <c r="R262" s="1" t="n"/>
      <c r="S262" s="2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  <c r="AH262" s="1" t="n"/>
      <c r="AI262" s="1" t="n"/>
      <c r="AJ262" s="1" t="n"/>
    </row>
    <row r="263" ht="15.75" customHeight="1" s="64">
      <c r="J263" s="1" t="n"/>
      <c r="M263" s="1" t="n"/>
      <c r="N263" s="11" t="n"/>
      <c r="O263" s="1" t="n"/>
      <c r="P263" s="1" t="n"/>
      <c r="Q263" s="1" t="n"/>
      <c r="R263" s="1" t="n"/>
      <c r="S263" s="2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  <c r="AH263" s="1" t="n"/>
      <c r="AI263" s="1" t="n"/>
      <c r="AJ263" s="1" t="n"/>
    </row>
    <row r="264" ht="15.75" customHeight="1" s="64">
      <c r="J264" s="1" t="n"/>
      <c r="M264" s="1" t="n"/>
      <c r="N264" s="11" t="n"/>
      <c r="O264" s="1" t="n"/>
      <c r="P264" s="1" t="n"/>
      <c r="Q264" s="1" t="n"/>
      <c r="R264" s="1" t="n"/>
      <c r="S264" s="2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  <c r="AH264" s="1" t="n"/>
      <c r="AI264" s="1" t="n"/>
      <c r="AJ264" s="1" t="n"/>
    </row>
    <row r="265" ht="15.75" customHeight="1" s="64">
      <c r="J265" s="1" t="n"/>
      <c r="M265" s="1" t="n"/>
      <c r="N265" s="11" t="n"/>
      <c r="O265" s="1" t="n"/>
      <c r="P265" s="1" t="n"/>
      <c r="Q265" s="1" t="n"/>
      <c r="R265" s="1" t="n"/>
      <c r="S265" s="2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  <c r="AH265" s="1" t="n"/>
      <c r="AI265" s="1" t="n"/>
      <c r="AJ265" s="1" t="n"/>
    </row>
    <row r="266" ht="15.75" customHeight="1" s="64">
      <c r="J266" s="1" t="n"/>
      <c r="M266" s="1" t="n"/>
      <c r="N266" s="11" t="n"/>
      <c r="O266" s="1" t="n"/>
      <c r="P266" s="1" t="n"/>
      <c r="Q266" s="1" t="n"/>
      <c r="R266" s="1" t="n"/>
      <c r="S266" s="2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  <c r="AH266" s="1" t="n"/>
      <c r="AI266" s="1" t="n"/>
      <c r="AJ266" s="1" t="n"/>
    </row>
    <row r="267" ht="15.75" customHeight="1" s="64">
      <c r="J267" s="1" t="n"/>
      <c r="M267" s="1" t="n"/>
      <c r="N267" s="11" t="n"/>
      <c r="O267" s="1" t="n"/>
      <c r="P267" s="1" t="n"/>
      <c r="Q267" s="1" t="n"/>
      <c r="R267" s="1" t="n"/>
      <c r="S267" s="2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  <c r="AH267" s="1" t="n"/>
      <c r="AI267" s="1" t="n"/>
      <c r="AJ267" s="1" t="n"/>
    </row>
    <row r="268" ht="15.75" customHeight="1" s="64">
      <c r="J268" s="1" t="n"/>
      <c r="M268" s="1" t="n"/>
      <c r="N268" s="11" t="n"/>
      <c r="O268" s="1" t="n"/>
      <c r="P268" s="1" t="n"/>
      <c r="Q268" s="1" t="n"/>
      <c r="R268" s="1" t="n"/>
      <c r="S268" s="2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  <c r="AH268" s="1" t="n"/>
      <c r="AI268" s="1" t="n"/>
      <c r="AJ268" s="1" t="n"/>
    </row>
    <row r="269" ht="15.75" customHeight="1" s="64">
      <c r="J269" s="1" t="n"/>
      <c r="M269" s="1" t="n"/>
      <c r="N269" s="11" t="n"/>
      <c r="O269" s="1" t="n"/>
      <c r="P269" s="1" t="n"/>
      <c r="Q269" s="1" t="n"/>
      <c r="R269" s="1" t="n"/>
      <c r="S269" s="2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  <c r="AH269" s="1" t="n"/>
      <c r="AI269" s="1" t="n"/>
      <c r="AJ269" s="1" t="n"/>
    </row>
    <row r="270" ht="15.75" customHeight="1" s="64">
      <c r="J270" s="1" t="n"/>
      <c r="M270" s="1" t="n"/>
      <c r="N270" s="11" t="n"/>
      <c r="O270" s="1" t="n"/>
      <c r="P270" s="1" t="n"/>
      <c r="Q270" s="1" t="n"/>
      <c r="R270" s="1" t="n"/>
      <c r="S270" s="2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  <c r="AH270" s="1" t="n"/>
      <c r="AI270" s="1" t="n"/>
      <c r="AJ270" s="1" t="n"/>
    </row>
    <row r="271" ht="15.75" customHeight="1" s="64">
      <c r="J271" s="1" t="n"/>
      <c r="M271" s="1" t="n"/>
      <c r="N271" s="11" t="n"/>
      <c r="O271" s="1" t="n"/>
      <c r="P271" s="1" t="n"/>
      <c r="Q271" s="1" t="n"/>
      <c r="R271" s="1" t="n"/>
      <c r="S271" s="2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  <c r="AH271" s="1" t="n"/>
      <c r="AI271" s="1" t="n"/>
      <c r="AJ271" s="1" t="n"/>
    </row>
    <row r="272" ht="15.75" customHeight="1" s="64">
      <c r="J272" s="1" t="n"/>
      <c r="M272" s="1" t="n"/>
      <c r="N272" s="11" t="n"/>
      <c r="O272" s="1" t="n"/>
      <c r="P272" s="1" t="n"/>
      <c r="Q272" s="1" t="n"/>
      <c r="R272" s="1" t="n"/>
      <c r="S272" s="2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  <c r="AH272" s="1" t="n"/>
      <c r="AI272" s="1" t="n"/>
      <c r="AJ272" s="1" t="n"/>
    </row>
    <row r="273" ht="15.75" customHeight="1" s="64">
      <c r="J273" s="1" t="n"/>
      <c r="M273" s="1" t="n"/>
      <c r="N273" s="11" t="n"/>
      <c r="O273" s="1" t="n"/>
      <c r="P273" s="1" t="n"/>
      <c r="Q273" s="1" t="n"/>
      <c r="R273" s="1" t="n"/>
      <c r="S273" s="2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  <c r="AH273" s="1" t="n"/>
      <c r="AI273" s="1" t="n"/>
      <c r="AJ273" s="1" t="n"/>
    </row>
    <row r="274" ht="15.75" customHeight="1" s="64">
      <c r="J274" s="1" t="n"/>
      <c r="M274" s="1" t="n"/>
      <c r="N274" s="11" t="n"/>
      <c r="O274" s="1" t="n"/>
      <c r="P274" s="1" t="n"/>
      <c r="Q274" s="1" t="n"/>
      <c r="R274" s="1" t="n"/>
      <c r="S274" s="2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  <c r="AH274" s="1" t="n"/>
      <c r="AI274" s="1" t="n"/>
      <c r="AJ274" s="1" t="n"/>
    </row>
    <row r="275" ht="15.75" customHeight="1" s="64">
      <c r="J275" s="1" t="n"/>
      <c r="M275" s="1" t="n"/>
      <c r="N275" s="11" t="n"/>
      <c r="O275" s="1" t="n"/>
      <c r="P275" s="1" t="n"/>
      <c r="Q275" s="1" t="n"/>
      <c r="R275" s="1" t="n"/>
      <c r="S275" s="2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  <c r="AH275" s="1" t="n"/>
      <c r="AI275" s="1" t="n"/>
      <c r="AJ275" s="1" t="n"/>
    </row>
    <row r="276" ht="15.75" customHeight="1" s="64">
      <c r="J276" s="1" t="n"/>
      <c r="M276" s="1" t="n"/>
      <c r="N276" s="11" t="n"/>
      <c r="O276" s="1" t="n"/>
      <c r="P276" s="1" t="n"/>
      <c r="Q276" s="1" t="n"/>
      <c r="R276" s="1" t="n"/>
      <c r="S276" s="2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  <c r="AH276" s="1" t="n"/>
      <c r="AI276" s="1" t="n"/>
      <c r="AJ276" s="1" t="n"/>
    </row>
    <row r="277" ht="15.75" customHeight="1" s="64">
      <c r="J277" s="1" t="n"/>
      <c r="M277" s="1" t="n"/>
      <c r="N277" s="11" t="n"/>
      <c r="O277" s="1" t="n"/>
      <c r="P277" s="1" t="n"/>
      <c r="Q277" s="1" t="n"/>
      <c r="R277" s="1" t="n"/>
      <c r="S277" s="2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  <c r="AH277" s="1" t="n"/>
      <c r="AI277" s="1" t="n"/>
      <c r="AJ277" s="1" t="n"/>
    </row>
    <row r="278" ht="15.75" customHeight="1" s="64">
      <c r="J278" s="1" t="n"/>
      <c r="O278" s="1" t="n"/>
      <c r="S278" s="2" t="n"/>
    </row>
    <row r="279" ht="15.75" customHeight="1" s="64">
      <c r="J279" s="1" t="n"/>
      <c r="O279" s="1" t="n"/>
      <c r="S279" s="2" t="n"/>
    </row>
    <row r="280" ht="15.75" customHeight="1" s="64">
      <c r="J280" s="1" t="n"/>
      <c r="O280" s="1" t="n"/>
      <c r="S280" s="2" t="n"/>
    </row>
    <row r="281" ht="15.75" customHeight="1" s="64">
      <c r="J281" s="1" t="n"/>
      <c r="O281" s="1" t="n"/>
      <c r="S281" s="2" t="n"/>
    </row>
    <row r="282" ht="15.75" customHeight="1" s="64">
      <c r="J282" s="1" t="n"/>
      <c r="O282" s="1" t="n"/>
      <c r="S282" s="2" t="n"/>
    </row>
    <row r="283" ht="15.75" customHeight="1" s="64">
      <c r="J283" s="1" t="n"/>
      <c r="O283" s="1" t="n"/>
      <c r="S283" s="2" t="n"/>
    </row>
    <row r="284" ht="15.75" customHeight="1" s="64">
      <c r="J284" s="1" t="n"/>
      <c r="O284" s="1" t="n"/>
      <c r="S284" s="2" t="n"/>
    </row>
    <row r="285" ht="15.75" customHeight="1" s="64">
      <c r="J285" s="1" t="n"/>
      <c r="O285" s="1" t="n"/>
      <c r="S285" s="2" t="n"/>
    </row>
    <row r="286" ht="15.75" customHeight="1" s="64">
      <c r="J286" s="1" t="n"/>
      <c r="O286" s="1" t="n"/>
      <c r="S286" s="2" t="n"/>
    </row>
    <row r="287" ht="15.75" customHeight="1" s="64">
      <c r="J287" s="1" t="n"/>
      <c r="O287" s="1" t="n"/>
      <c r="S287" s="2" t="n"/>
    </row>
    <row r="288" ht="15.75" customHeight="1" s="64">
      <c r="J288" s="1" t="n"/>
      <c r="O288" s="1" t="n"/>
      <c r="S288" s="2" t="n"/>
    </row>
    <row r="289" ht="15.75" customHeight="1" s="64">
      <c r="J289" s="1" t="n"/>
      <c r="O289" s="1" t="n"/>
      <c r="S289" s="2" t="n"/>
    </row>
    <row r="290" ht="15.75" customHeight="1" s="64">
      <c r="J290" s="1" t="n"/>
      <c r="O290" s="1" t="n"/>
      <c r="S290" s="2" t="n"/>
    </row>
    <row r="291" ht="15.75" customHeight="1" s="64">
      <c r="J291" s="1" t="n"/>
      <c r="O291" s="1" t="n"/>
      <c r="S291" s="2" t="n"/>
    </row>
    <row r="292" ht="15.75" customHeight="1" s="64">
      <c r="J292" s="1" t="n"/>
      <c r="O292" s="1" t="n"/>
      <c r="S292" s="2" t="n"/>
    </row>
    <row r="293" ht="15.75" customHeight="1" s="64">
      <c r="J293" s="1" t="n"/>
      <c r="O293" s="1" t="n"/>
      <c r="S293" s="2" t="n"/>
    </row>
    <row r="294" ht="15.75" customHeight="1" s="64">
      <c r="J294" s="1" t="n"/>
      <c r="O294" s="1" t="n"/>
      <c r="S294" s="2" t="n"/>
    </row>
    <row r="295" ht="15.75" customHeight="1" s="64">
      <c r="J295" s="1" t="n"/>
      <c r="O295" s="1" t="n"/>
      <c r="S295" s="2" t="n"/>
    </row>
    <row r="296" ht="15.75" customHeight="1" s="64">
      <c r="J296" s="1" t="n"/>
      <c r="O296" s="1" t="n"/>
      <c r="S296" s="2" t="n"/>
    </row>
    <row r="297" ht="15.75" customHeight="1" s="64">
      <c r="J297" s="1" t="n"/>
      <c r="O297" s="1" t="n"/>
      <c r="S297" s="2" t="n"/>
    </row>
    <row r="298" ht="15.75" customHeight="1" s="64">
      <c r="J298" s="1" t="n"/>
      <c r="O298" s="1" t="n"/>
      <c r="S298" s="2" t="n"/>
    </row>
    <row r="299" ht="15.75" customHeight="1" s="64">
      <c r="J299" s="1" t="n"/>
      <c r="O299" s="1" t="n"/>
      <c r="S299" s="2" t="n"/>
    </row>
    <row r="300" ht="15.75" customHeight="1" s="64">
      <c r="J300" s="1" t="n"/>
      <c r="O300" s="1" t="n"/>
      <c r="S300" s="2" t="n"/>
    </row>
    <row r="301" ht="15.75" customHeight="1" s="64">
      <c r="J301" s="1" t="n"/>
      <c r="O301" s="1" t="n"/>
      <c r="S301" s="2" t="n"/>
    </row>
    <row r="302" ht="15.75" customHeight="1" s="64">
      <c r="J302" s="1" t="n"/>
      <c r="O302" s="1" t="n"/>
      <c r="S302" s="2" t="n"/>
    </row>
    <row r="303" ht="15.75" customHeight="1" s="64">
      <c r="J303" s="1" t="n"/>
      <c r="O303" s="1" t="n"/>
      <c r="S303" s="2" t="n"/>
    </row>
    <row r="304" ht="15.75" customHeight="1" s="64">
      <c r="J304" s="1" t="n"/>
      <c r="O304" s="1" t="n"/>
      <c r="S304" s="2" t="n"/>
    </row>
    <row r="305" ht="15.75" customHeight="1" s="64">
      <c r="J305" s="1" t="n"/>
      <c r="O305" s="1" t="n"/>
      <c r="S305" s="2" t="n"/>
    </row>
    <row r="306" ht="15.75" customHeight="1" s="64">
      <c r="J306" s="1" t="n"/>
      <c r="O306" s="1" t="n"/>
      <c r="S306" s="2" t="n"/>
    </row>
    <row r="307" ht="15.75" customHeight="1" s="64">
      <c r="J307" s="1" t="n"/>
      <c r="O307" s="1" t="n"/>
      <c r="S307" s="2" t="n"/>
    </row>
    <row r="308" ht="15.75" customHeight="1" s="64">
      <c r="J308" s="1" t="n"/>
      <c r="O308" s="1" t="n"/>
      <c r="S308" s="2" t="n"/>
    </row>
    <row r="309" ht="15.75" customHeight="1" s="64">
      <c r="J309" s="1" t="n"/>
      <c r="O309" s="1" t="n"/>
      <c r="S309" s="2" t="n"/>
    </row>
    <row r="310" ht="15.75" customHeight="1" s="64">
      <c r="J310" s="1" t="n"/>
      <c r="O310" s="1" t="n"/>
      <c r="S310" s="2" t="n"/>
    </row>
    <row r="311" ht="15.75" customHeight="1" s="64">
      <c r="J311" s="1" t="n"/>
      <c r="O311" s="1" t="n"/>
      <c r="S311" s="2" t="n"/>
    </row>
    <row r="312" ht="15.75" customHeight="1" s="64">
      <c r="J312" s="1" t="n"/>
      <c r="O312" s="1" t="n"/>
      <c r="S312" s="2" t="n"/>
    </row>
    <row r="313" ht="15.75" customHeight="1" s="64">
      <c r="J313" s="1" t="n"/>
      <c r="O313" s="1" t="n"/>
      <c r="S313" s="2" t="n"/>
    </row>
    <row r="314" ht="15.75" customHeight="1" s="64">
      <c r="J314" s="1" t="n"/>
      <c r="O314" s="1" t="n"/>
      <c r="S314" s="2" t="n"/>
    </row>
    <row r="315" ht="15.75" customHeight="1" s="64">
      <c r="J315" s="1" t="n"/>
      <c r="O315" s="1" t="n"/>
      <c r="S315" s="2" t="n"/>
    </row>
    <row r="316" ht="15.75" customHeight="1" s="64">
      <c r="J316" s="1" t="n"/>
      <c r="O316" s="1" t="n"/>
      <c r="S316" s="2" t="n"/>
    </row>
    <row r="317" ht="15.75" customHeight="1" s="64">
      <c r="J317" s="1" t="n"/>
      <c r="O317" s="1" t="n"/>
      <c r="S317" s="2" t="n"/>
    </row>
    <row r="318" ht="15.75" customHeight="1" s="64">
      <c r="J318" s="1" t="n"/>
      <c r="O318" s="1" t="n"/>
      <c r="S318" s="2" t="n"/>
    </row>
    <row r="319" ht="15.75" customHeight="1" s="64">
      <c r="J319" s="1" t="n"/>
      <c r="O319" s="1" t="n"/>
      <c r="S319" s="2" t="n"/>
    </row>
    <row r="320" ht="15.75" customHeight="1" s="64">
      <c r="J320" s="1" t="n"/>
      <c r="O320" s="1" t="n"/>
      <c r="S320" s="2" t="n"/>
    </row>
    <row r="321" ht="15.75" customHeight="1" s="64">
      <c r="J321" s="1" t="n"/>
      <c r="O321" s="1" t="n"/>
      <c r="S321" s="2" t="n"/>
    </row>
    <row r="322" ht="15.75" customHeight="1" s="64">
      <c r="J322" s="1" t="n"/>
      <c r="O322" s="1" t="n"/>
      <c r="S322" s="2" t="n"/>
    </row>
    <row r="323" ht="15.75" customHeight="1" s="64">
      <c r="J323" s="1" t="n"/>
      <c r="O323" s="1" t="n"/>
      <c r="S323" s="2" t="n"/>
    </row>
    <row r="324" ht="15.75" customHeight="1" s="64">
      <c r="J324" s="1" t="n"/>
      <c r="O324" s="1" t="n"/>
      <c r="S324" s="2" t="n"/>
    </row>
    <row r="325" ht="15.75" customHeight="1" s="64">
      <c r="J325" s="1" t="n"/>
      <c r="O325" s="1" t="n"/>
      <c r="S325" s="2" t="n"/>
    </row>
    <row r="326" ht="15.75" customHeight="1" s="64">
      <c r="J326" s="1" t="n"/>
      <c r="O326" s="1" t="n"/>
      <c r="S326" s="2" t="n"/>
    </row>
    <row r="327" ht="15.75" customHeight="1" s="64">
      <c r="J327" s="1" t="n"/>
      <c r="O327" s="1" t="n"/>
      <c r="S327" s="2" t="n"/>
    </row>
    <row r="328" ht="15.75" customHeight="1" s="64">
      <c r="J328" s="1" t="n"/>
      <c r="O328" s="1" t="n"/>
      <c r="S328" s="2" t="n"/>
    </row>
    <row r="329" ht="15.75" customHeight="1" s="64">
      <c r="J329" s="1" t="n"/>
      <c r="O329" s="1" t="n"/>
      <c r="S329" s="2" t="n"/>
    </row>
    <row r="330" ht="15.75" customHeight="1" s="64">
      <c r="J330" s="1" t="n"/>
      <c r="O330" s="1" t="n"/>
      <c r="S330" s="2" t="n"/>
    </row>
    <row r="331" ht="15.75" customHeight="1" s="64">
      <c r="J331" s="1" t="n"/>
      <c r="O331" s="1" t="n"/>
      <c r="S331" s="2" t="n"/>
    </row>
    <row r="332" ht="15.75" customHeight="1" s="64">
      <c r="J332" s="1" t="n"/>
      <c r="O332" s="1" t="n"/>
      <c r="S332" s="2" t="n"/>
    </row>
    <row r="333" ht="15.75" customHeight="1" s="64">
      <c r="J333" s="1" t="n"/>
      <c r="O333" s="1" t="n"/>
      <c r="S333" s="2" t="n"/>
    </row>
    <row r="334" ht="15.75" customHeight="1" s="64">
      <c r="J334" s="1" t="n"/>
      <c r="O334" s="1" t="n"/>
      <c r="S334" s="2" t="n"/>
    </row>
    <row r="335" ht="15.75" customHeight="1" s="64">
      <c r="J335" s="1" t="n"/>
      <c r="O335" s="1" t="n"/>
      <c r="S335" s="2" t="n"/>
    </row>
    <row r="336" ht="15.75" customHeight="1" s="64">
      <c r="J336" s="1" t="n"/>
      <c r="O336" s="1" t="n"/>
      <c r="S336" s="2" t="n"/>
    </row>
    <row r="337" ht="15.75" customHeight="1" s="64">
      <c r="J337" s="1" t="n"/>
      <c r="O337" s="1" t="n"/>
      <c r="S337" s="2" t="n"/>
    </row>
    <row r="338" ht="15.75" customHeight="1" s="64">
      <c r="J338" s="1" t="n"/>
      <c r="O338" s="1" t="n"/>
      <c r="S338" s="2" t="n"/>
    </row>
    <row r="339" ht="15.75" customHeight="1" s="64">
      <c r="J339" s="1" t="n"/>
      <c r="O339" s="1" t="n"/>
      <c r="S339" s="2" t="n"/>
    </row>
    <row r="340" ht="15.75" customHeight="1" s="64">
      <c r="J340" s="1" t="n"/>
      <c r="O340" s="1" t="n"/>
      <c r="S340" s="2" t="n"/>
    </row>
    <row r="341" ht="15.75" customHeight="1" s="64">
      <c r="J341" s="1" t="n"/>
      <c r="O341" s="1" t="n"/>
      <c r="S341" s="2" t="n"/>
    </row>
    <row r="342" ht="15.75" customHeight="1" s="64">
      <c r="J342" s="1" t="n"/>
      <c r="O342" s="1" t="n"/>
      <c r="S342" s="2" t="n"/>
    </row>
    <row r="343" ht="15.75" customHeight="1" s="64">
      <c r="J343" s="1" t="n"/>
      <c r="O343" s="1" t="n"/>
      <c r="S343" s="2" t="n"/>
    </row>
    <row r="344" ht="15.75" customHeight="1" s="64">
      <c r="J344" s="1" t="n"/>
      <c r="O344" s="1" t="n"/>
      <c r="S344" s="2" t="n"/>
    </row>
    <row r="345" ht="15.75" customHeight="1" s="64">
      <c r="J345" s="1" t="n"/>
      <c r="O345" s="1" t="n"/>
      <c r="S345" s="2" t="n"/>
    </row>
    <row r="346" ht="15.75" customHeight="1" s="64">
      <c r="J346" s="1" t="n"/>
      <c r="O346" s="1" t="n"/>
      <c r="S346" s="2" t="n"/>
    </row>
    <row r="347" ht="15.75" customHeight="1" s="64">
      <c r="J347" s="1" t="n"/>
      <c r="O347" s="1" t="n"/>
      <c r="S347" s="2" t="n"/>
    </row>
    <row r="348" ht="15.75" customHeight="1" s="64">
      <c r="J348" s="1" t="n"/>
      <c r="O348" s="1" t="n"/>
      <c r="S348" s="2" t="n"/>
    </row>
    <row r="349" ht="15.75" customHeight="1" s="64">
      <c r="J349" s="1" t="n"/>
      <c r="O349" s="1" t="n"/>
      <c r="S349" s="2" t="n"/>
    </row>
    <row r="350" ht="15.75" customHeight="1" s="64">
      <c r="J350" s="1" t="n"/>
      <c r="O350" s="1" t="n"/>
      <c r="S350" s="2" t="n"/>
    </row>
    <row r="351" ht="15.75" customHeight="1" s="64">
      <c r="J351" s="1" t="n"/>
      <c r="O351" s="1" t="n"/>
      <c r="S351" s="2" t="n"/>
    </row>
    <row r="352" ht="15.75" customHeight="1" s="64">
      <c r="J352" s="1" t="n"/>
      <c r="O352" s="1" t="n"/>
      <c r="S352" s="2" t="n"/>
    </row>
    <row r="353" ht="15.75" customHeight="1" s="64">
      <c r="J353" s="1" t="n"/>
      <c r="O353" s="1" t="n"/>
      <c r="S353" s="2" t="n"/>
    </row>
    <row r="354" ht="15.75" customHeight="1" s="64">
      <c r="J354" s="1" t="n"/>
      <c r="O354" s="1" t="n"/>
      <c r="S354" s="2" t="n"/>
    </row>
    <row r="355" ht="15.75" customHeight="1" s="64">
      <c r="J355" s="1" t="n"/>
      <c r="O355" s="1" t="n"/>
      <c r="S355" s="2" t="n"/>
    </row>
    <row r="356" ht="15.75" customHeight="1" s="64">
      <c r="J356" s="1" t="n"/>
      <c r="O356" s="1" t="n"/>
      <c r="S356" s="2" t="n"/>
    </row>
    <row r="357" ht="15.75" customHeight="1" s="64">
      <c r="J357" s="1" t="n"/>
      <c r="O357" s="1" t="n"/>
      <c r="S357" s="2" t="n"/>
    </row>
    <row r="358" ht="15.75" customHeight="1" s="64">
      <c r="J358" s="1" t="n"/>
      <c r="O358" s="1" t="n"/>
      <c r="S358" s="2" t="n"/>
    </row>
    <row r="359" ht="15.75" customHeight="1" s="64">
      <c r="J359" s="1" t="n"/>
      <c r="O359" s="1" t="n"/>
      <c r="S359" s="2" t="n"/>
    </row>
    <row r="360" ht="15.75" customHeight="1" s="64">
      <c r="J360" s="1" t="n"/>
      <c r="O360" s="1" t="n"/>
      <c r="S360" s="2" t="n"/>
    </row>
    <row r="361" ht="15.75" customHeight="1" s="64">
      <c r="J361" s="1" t="n"/>
      <c r="O361" s="1" t="n"/>
      <c r="S361" s="2" t="n"/>
    </row>
    <row r="362" ht="15.75" customHeight="1" s="64">
      <c r="J362" s="1" t="n"/>
      <c r="O362" s="1" t="n"/>
      <c r="S362" s="2" t="n"/>
    </row>
    <row r="363" ht="15.75" customHeight="1" s="64">
      <c r="J363" s="1" t="n"/>
      <c r="O363" s="1" t="n"/>
      <c r="S363" s="2" t="n"/>
    </row>
    <row r="364" ht="15.75" customHeight="1" s="64">
      <c r="J364" s="1" t="n"/>
      <c r="O364" s="1" t="n"/>
      <c r="S364" s="2" t="n"/>
    </row>
    <row r="365" ht="15.75" customHeight="1" s="64">
      <c r="J365" s="1" t="n"/>
      <c r="O365" s="1" t="n"/>
      <c r="S365" s="2" t="n"/>
    </row>
    <row r="366" ht="15.75" customHeight="1" s="64">
      <c r="J366" s="1" t="n"/>
      <c r="O366" s="1" t="n"/>
      <c r="S366" s="2" t="n"/>
    </row>
    <row r="367" ht="15.75" customHeight="1" s="64">
      <c r="J367" s="1" t="n"/>
      <c r="O367" s="1" t="n"/>
      <c r="S367" s="2" t="n"/>
    </row>
    <row r="368" ht="15.75" customHeight="1" s="64">
      <c r="J368" s="1" t="n"/>
      <c r="O368" s="1" t="n"/>
      <c r="S368" s="2" t="n"/>
    </row>
    <row r="369" ht="15.75" customHeight="1" s="64">
      <c r="J369" s="1" t="n"/>
      <c r="O369" s="1" t="n"/>
      <c r="S369" s="2" t="n"/>
    </row>
    <row r="370" ht="15.75" customHeight="1" s="64">
      <c r="J370" s="1" t="n"/>
      <c r="O370" s="1" t="n"/>
      <c r="S370" s="2" t="n"/>
    </row>
    <row r="371" ht="15.75" customHeight="1" s="64">
      <c r="J371" s="1" t="n"/>
      <c r="O371" s="1" t="n"/>
      <c r="S371" s="2" t="n"/>
    </row>
    <row r="372" ht="15.75" customHeight="1" s="64">
      <c r="J372" s="1" t="n"/>
      <c r="O372" s="1" t="n"/>
      <c r="S372" s="2" t="n"/>
    </row>
    <row r="373" ht="15.75" customHeight="1" s="64">
      <c r="J373" s="1" t="n"/>
      <c r="O373" s="1" t="n"/>
      <c r="S373" s="2" t="n"/>
    </row>
    <row r="374" ht="15.75" customHeight="1" s="64">
      <c r="J374" s="1" t="n"/>
      <c r="O374" s="1" t="n"/>
      <c r="S374" s="2" t="n"/>
    </row>
    <row r="375" ht="15.75" customHeight="1" s="64">
      <c r="J375" s="1" t="n"/>
      <c r="O375" s="1" t="n"/>
      <c r="S375" s="2" t="n"/>
    </row>
    <row r="376" ht="15.75" customHeight="1" s="64">
      <c r="J376" s="1" t="n"/>
      <c r="O376" s="1" t="n"/>
      <c r="S376" s="2" t="n"/>
    </row>
    <row r="377" ht="15.75" customHeight="1" s="64">
      <c r="J377" s="1" t="n"/>
      <c r="O377" s="1" t="n"/>
      <c r="S377" s="2" t="n"/>
    </row>
    <row r="378" ht="15.75" customHeight="1" s="64">
      <c r="J378" s="1" t="n"/>
      <c r="O378" s="1" t="n"/>
      <c r="S378" s="2" t="n"/>
    </row>
    <row r="379" ht="15.75" customHeight="1" s="64">
      <c r="J379" s="1" t="n"/>
      <c r="O379" s="1" t="n"/>
      <c r="S379" s="2" t="n"/>
    </row>
    <row r="380" ht="15.75" customHeight="1" s="64">
      <c r="J380" s="1" t="n"/>
      <c r="O380" s="1" t="n"/>
      <c r="S380" s="2" t="n"/>
    </row>
    <row r="381" ht="15.75" customHeight="1" s="64">
      <c r="J381" s="1" t="n"/>
      <c r="O381" s="1" t="n"/>
      <c r="S381" s="2" t="n"/>
    </row>
    <row r="382" ht="15.75" customHeight="1" s="64">
      <c r="J382" s="1" t="n"/>
      <c r="O382" s="1" t="n"/>
      <c r="S382" s="2" t="n"/>
    </row>
    <row r="383" ht="15.75" customHeight="1" s="64">
      <c r="J383" s="1" t="n"/>
      <c r="O383" s="1" t="n"/>
      <c r="S383" s="2" t="n"/>
    </row>
    <row r="384" ht="15.75" customHeight="1" s="64">
      <c r="J384" s="1" t="n"/>
      <c r="O384" s="1" t="n"/>
      <c r="S384" s="2" t="n"/>
    </row>
    <row r="385" ht="15.75" customHeight="1" s="64">
      <c r="J385" s="1" t="n"/>
      <c r="O385" s="1" t="n"/>
      <c r="S385" s="2" t="n"/>
    </row>
    <row r="386" ht="15.75" customHeight="1" s="64">
      <c r="J386" s="1" t="n"/>
      <c r="O386" s="1" t="n"/>
      <c r="S386" s="2" t="n"/>
    </row>
    <row r="387" ht="15.75" customHeight="1" s="64">
      <c r="J387" s="1" t="n"/>
      <c r="O387" s="1" t="n"/>
      <c r="S387" s="2" t="n"/>
    </row>
    <row r="388" ht="15.75" customHeight="1" s="64">
      <c r="J388" s="1" t="n"/>
      <c r="O388" s="1" t="n"/>
      <c r="S388" s="2" t="n"/>
    </row>
    <row r="389" ht="15.75" customHeight="1" s="64">
      <c r="J389" s="1" t="n"/>
      <c r="O389" s="1" t="n"/>
      <c r="S389" s="2" t="n"/>
    </row>
    <row r="390" ht="15.75" customHeight="1" s="64">
      <c r="J390" s="1" t="n"/>
      <c r="O390" s="1" t="n"/>
      <c r="S390" s="2" t="n"/>
    </row>
    <row r="391" ht="15.75" customHeight="1" s="64">
      <c r="J391" s="1" t="n"/>
      <c r="O391" s="1" t="n"/>
      <c r="S391" s="2" t="n"/>
    </row>
    <row r="392" ht="15.75" customHeight="1" s="64">
      <c r="J392" s="1" t="n"/>
      <c r="O392" s="1" t="n"/>
      <c r="S392" s="2" t="n"/>
    </row>
    <row r="393" ht="15.75" customHeight="1" s="64">
      <c r="J393" s="1" t="n"/>
      <c r="O393" s="1" t="n"/>
      <c r="S393" s="2" t="n"/>
    </row>
    <row r="394" ht="15.75" customHeight="1" s="64">
      <c r="J394" s="1" t="n"/>
      <c r="O394" s="1" t="n"/>
      <c r="S394" s="2" t="n"/>
    </row>
    <row r="395" ht="15.75" customHeight="1" s="64">
      <c r="J395" s="1" t="n"/>
      <c r="O395" s="1" t="n"/>
      <c r="S395" s="2" t="n"/>
    </row>
    <row r="396" ht="15.75" customHeight="1" s="64">
      <c r="J396" s="1" t="n"/>
      <c r="O396" s="1" t="n"/>
      <c r="S396" s="2" t="n"/>
    </row>
    <row r="397" ht="15.75" customHeight="1" s="64">
      <c r="J397" s="1" t="n"/>
      <c r="O397" s="1" t="n"/>
      <c r="S397" s="2" t="n"/>
    </row>
    <row r="398" ht="15.75" customHeight="1" s="64">
      <c r="J398" s="1" t="n"/>
      <c r="O398" s="1" t="n"/>
      <c r="S398" s="2" t="n"/>
    </row>
    <row r="399" ht="15.75" customHeight="1" s="64">
      <c r="J399" s="1" t="n"/>
      <c r="O399" s="1" t="n"/>
      <c r="S399" s="2" t="n"/>
    </row>
    <row r="400" ht="15.75" customHeight="1" s="64">
      <c r="J400" s="1" t="n"/>
      <c r="O400" s="1" t="n"/>
      <c r="S400" s="2" t="n"/>
    </row>
    <row r="401" ht="15.75" customHeight="1" s="64">
      <c r="J401" s="1" t="n"/>
      <c r="O401" s="1" t="n"/>
      <c r="S401" s="2" t="n"/>
    </row>
    <row r="402" ht="15.75" customHeight="1" s="64">
      <c r="J402" s="1" t="n"/>
      <c r="O402" s="1" t="n"/>
      <c r="S402" s="2" t="n"/>
    </row>
    <row r="403" ht="15.75" customHeight="1" s="64">
      <c r="J403" s="1" t="n"/>
      <c r="O403" s="1" t="n"/>
      <c r="S403" s="2" t="n"/>
    </row>
    <row r="404" ht="15.75" customHeight="1" s="64">
      <c r="J404" s="1" t="n"/>
      <c r="O404" s="1" t="n"/>
      <c r="S404" s="2" t="n"/>
    </row>
    <row r="405" ht="15.75" customHeight="1" s="64">
      <c r="J405" s="1" t="n"/>
      <c r="O405" s="1" t="n"/>
      <c r="S405" s="2" t="n"/>
    </row>
    <row r="406" ht="15.75" customHeight="1" s="64">
      <c r="J406" s="1" t="n"/>
      <c r="O406" s="1" t="n"/>
      <c r="S406" s="2" t="n"/>
    </row>
    <row r="407" ht="15.75" customHeight="1" s="64">
      <c r="J407" s="1" t="n"/>
      <c r="O407" s="1" t="n"/>
      <c r="S407" s="2" t="n"/>
    </row>
    <row r="408" ht="15.75" customHeight="1" s="64">
      <c r="J408" s="1" t="n"/>
      <c r="O408" s="1" t="n"/>
      <c r="S408" s="2" t="n"/>
    </row>
    <row r="409" ht="15.75" customHeight="1" s="64">
      <c r="J409" s="1" t="n"/>
      <c r="O409" s="1" t="n"/>
      <c r="S409" s="2" t="n"/>
    </row>
    <row r="410" ht="15.75" customHeight="1" s="64">
      <c r="J410" s="1" t="n"/>
      <c r="O410" s="1" t="n"/>
      <c r="S410" s="2" t="n"/>
    </row>
    <row r="411" ht="15.75" customHeight="1" s="64">
      <c r="J411" s="1" t="n"/>
      <c r="O411" s="1" t="n"/>
      <c r="S411" s="2" t="n"/>
    </row>
    <row r="412" ht="15.75" customHeight="1" s="64">
      <c r="J412" s="1" t="n"/>
      <c r="O412" s="1" t="n"/>
      <c r="S412" s="2" t="n"/>
    </row>
    <row r="413" ht="15.75" customHeight="1" s="64">
      <c r="J413" s="1" t="n"/>
      <c r="O413" s="1" t="n"/>
      <c r="S413" s="2" t="n"/>
    </row>
    <row r="414" ht="15.75" customHeight="1" s="64">
      <c r="J414" s="1" t="n"/>
      <c r="O414" s="1" t="n"/>
      <c r="S414" s="2" t="n"/>
    </row>
    <row r="415" ht="15.75" customHeight="1" s="64">
      <c r="J415" s="1" t="n"/>
      <c r="O415" s="1" t="n"/>
      <c r="S415" s="2" t="n"/>
    </row>
    <row r="416" ht="15.75" customHeight="1" s="64">
      <c r="J416" s="1" t="n"/>
      <c r="O416" s="1" t="n"/>
      <c r="S416" s="2" t="n"/>
    </row>
    <row r="417" ht="15.75" customHeight="1" s="64">
      <c r="J417" s="1" t="n"/>
      <c r="O417" s="1" t="n"/>
      <c r="S417" s="2" t="n"/>
    </row>
    <row r="418" ht="15.75" customHeight="1" s="64">
      <c r="J418" s="1" t="n"/>
      <c r="O418" s="1" t="n"/>
      <c r="S418" s="2" t="n"/>
    </row>
    <row r="419" ht="15.75" customHeight="1" s="64">
      <c r="J419" s="1" t="n"/>
      <c r="O419" s="1" t="n"/>
      <c r="S419" s="2" t="n"/>
    </row>
    <row r="420" ht="15.75" customHeight="1" s="64">
      <c r="J420" s="1" t="n"/>
      <c r="O420" s="1" t="n"/>
      <c r="S420" s="2" t="n"/>
    </row>
    <row r="421" ht="15.75" customHeight="1" s="64">
      <c r="J421" s="1" t="n"/>
      <c r="O421" s="1" t="n"/>
      <c r="S421" s="2" t="n"/>
    </row>
    <row r="422" ht="15.75" customHeight="1" s="64">
      <c r="J422" s="1" t="n"/>
      <c r="O422" s="1" t="n"/>
      <c r="S422" s="2" t="n"/>
    </row>
    <row r="423" ht="15.75" customHeight="1" s="64">
      <c r="J423" s="1" t="n"/>
      <c r="O423" s="1" t="n"/>
      <c r="S423" s="2" t="n"/>
    </row>
    <row r="424" ht="15.75" customHeight="1" s="64">
      <c r="J424" s="1" t="n"/>
      <c r="O424" s="1" t="n"/>
      <c r="S424" s="2" t="n"/>
    </row>
    <row r="425" ht="15.75" customHeight="1" s="64">
      <c r="J425" s="1" t="n"/>
      <c r="O425" s="1" t="n"/>
      <c r="S425" s="2" t="n"/>
    </row>
    <row r="426" ht="15.75" customHeight="1" s="64">
      <c r="J426" s="1" t="n"/>
      <c r="O426" s="1" t="n"/>
      <c r="S426" s="2" t="n"/>
    </row>
    <row r="427" ht="15.75" customHeight="1" s="64">
      <c r="J427" s="1" t="n"/>
      <c r="O427" s="1" t="n"/>
      <c r="S427" s="2" t="n"/>
    </row>
    <row r="428" ht="15.75" customHeight="1" s="64">
      <c r="J428" s="1" t="n"/>
      <c r="O428" s="1" t="n"/>
      <c r="S428" s="2" t="n"/>
    </row>
    <row r="429" ht="15.75" customHeight="1" s="64">
      <c r="J429" s="1" t="n"/>
      <c r="O429" s="1" t="n"/>
      <c r="S429" s="2" t="n"/>
    </row>
    <row r="430" ht="15.75" customHeight="1" s="64">
      <c r="J430" s="1" t="n"/>
      <c r="O430" s="1" t="n"/>
      <c r="S430" s="2" t="n"/>
    </row>
    <row r="431" ht="15.75" customHeight="1" s="64">
      <c r="J431" s="1" t="n"/>
      <c r="O431" s="1" t="n"/>
      <c r="S431" s="2" t="n"/>
    </row>
    <row r="432" ht="15.75" customHeight="1" s="64">
      <c r="J432" s="1" t="n"/>
      <c r="O432" s="1" t="n"/>
      <c r="S432" s="2" t="n"/>
    </row>
    <row r="433" ht="15.75" customHeight="1" s="64">
      <c r="J433" s="1" t="n"/>
      <c r="O433" s="1" t="n"/>
      <c r="S433" s="2" t="n"/>
    </row>
    <row r="434" ht="15.75" customHeight="1" s="64">
      <c r="J434" s="1" t="n"/>
      <c r="O434" s="1" t="n"/>
      <c r="S434" s="2" t="n"/>
    </row>
    <row r="435" ht="15.75" customHeight="1" s="64">
      <c r="J435" s="1" t="n"/>
      <c r="O435" s="1" t="n"/>
      <c r="S435" s="2" t="n"/>
    </row>
    <row r="436" ht="15.75" customHeight="1" s="64">
      <c r="J436" s="1" t="n"/>
      <c r="O436" s="1" t="n"/>
      <c r="S436" s="2" t="n"/>
    </row>
    <row r="437" ht="15.75" customHeight="1" s="64">
      <c r="J437" s="1" t="n"/>
      <c r="O437" s="1" t="n"/>
      <c r="S437" s="2" t="n"/>
    </row>
    <row r="438" ht="15.75" customHeight="1" s="64">
      <c r="J438" s="1" t="n"/>
      <c r="O438" s="1" t="n"/>
      <c r="S438" s="2" t="n"/>
    </row>
    <row r="439" ht="15.75" customHeight="1" s="64">
      <c r="J439" s="1" t="n"/>
      <c r="O439" s="1" t="n"/>
      <c r="S439" s="2" t="n"/>
    </row>
    <row r="440" ht="15.75" customHeight="1" s="64">
      <c r="J440" s="1" t="n"/>
      <c r="O440" s="1" t="n"/>
      <c r="S440" s="2" t="n"/>
    </row>
    <row r="441" ht="15.75" customHeight="1" s="64">
      <c r="J441" s="1" t="n"/>
      <c r="O441" s="1" t="n"/>
      <c r="S441" s="2" t="n"/>
    </row>
    <row r="442" ht="15.75" customHeight="1" s="64">
      <c r="J442" s="1" t="n"/>
      <c r="O442" s="1" t="n"/>
      <c r="S442" s="2" t="n"/>
    </row>
    <row r="443" ht="15.75" customHeight="1" s="64">
      <c r="J443" s="1" t="n"/>
      <c r="O443" s="1" t="n"/>
      <c r="S443" s="2" t="n"/>
    </row>
    <row r="444" ht="15.75" customHeight="1" s="64">
      <c r="J444" s="1" t="n"/>
      <c r="O444" s="1" t="n"/>
      <c r="S444" s="2" t="n"/>
    </row>
    <row r="445" ht="15.75" customHeight="1" s="64">
      <c r="J445" s="1" t="n"/>
      <c r="O445" s="1" t="n"/>
      <c r="S445" s="2" t="n"/>
    </row>
    <row r="446" ht="15.75" customHeight="1" s="64">
      <c r="J446" s="1" t="n"/>
      <c r="O446" s="1" t="n"/>
      <c r="S446" s="2" t="n"/>
    </row>
    <row r="447" ht="15.75" customHeight="1" s="64">
      <c r="J447" s="1" t="n"/>
      <c r="O447" s="1" t="n"/>
      <c r="S447" s="2" t="n"/>
    </row>
    <row r="448" ht="15.75" customHeight="1" s="64">
      <c r="J448" s="1" t="n"/>
      <c r="O448" s="1" t="n"/>
      <c r="S448" s="2" t="n"/>
    </row>
    <row r="449" ht="15.75" customHeight="1" s="64">
      <c r="J449" s="1" t="n"/>
      <c r="O449" s="1" t="n"/>
      <c r="S449" s="2" t="n"/>
    </row>
    <row r="450" ht="15.75" customHeight="1" s="64">
      <c r="J450" s="1" t="n"/>
      <c r="O450" s="1" t="n"/>
      <c r="S450" s="2" t="n"/>
    </row>
    <row r="451" ht="15.75" customHeight="1" s="64">
      <c r="J451" s="1" t="n"/>
      <c r="O451" s="1" t="n"/>
      <c r="S451" s="2" t="n"/>
    </row>
    <row r="452" ht="15.75" customHeight="1" s="64">
      <c r="J452" s="1" t="n"/>
      <c r="O452" s="1" t="n"/>
      <c r="S452" s="2" t="n"/>
    </row>
    <row r="453" ht="15.75" customHeight="1" s="64">
      <c r="J453" s="1" t="n"/>
      <c r="O453" s="1" t="n"/>
      <c r="S453" s="2" t="n"/>
    </row>
    <row r="454" ht="15.75" customHeight="1" s="64">
      <c r="J454" s="1" t="n"/>
      <c r="O454" s="1" t="n"/>
      <c r="S454" s="2" t="n"/>
    </row>
    <row r="455" ht="15.75" customHeight="1" s="64">
      <c r="J455" s="1" t="n"/>
      <c r="O455" s="1" t="n"/>
      <c r="S455" s="2" t="n"/>
    </row>
    <row r="456" ht="15.75" customHeight="1" s="64">
      <c r="J456" s="1" t="n"/>
      <c r="O456" s="1" t="n"/>
      <c r="S456" s="2" t="n"/>
    </row>
    <row r="457" ht="15.75" customHeight="1" s="64">
      <c r="J457" s="1" t="n"/>
      <c r="O457" s="1" t="n"/>
      <c r="S457" s="2" t="n"/>
    </row>
    <row r="458" ht="15.75" customHeight="1" s="64">
      <c r="J458" s="1" t="n"/>
      <c r="O458" s="1" t="n"/>
      <c r="S458" s="2" t="n"/>
    </row>
    <row r="459" ht="15.75" customHeight="1" s="64">
      <c r="J459" s="1" t="n"/>
      <c r="O459" s="1" t="n"/>
      <c r="S459" s="2" t="n"/>
    </row>
    <row r="460" ht="15.75" customHeight="1" s="64">
      <c r="J460" s="1" t="n"/>
      <c r="O460" s="1" t="n"/>
      <c r="S460" s="2" t="n"/>
    </row>
    <row r="461" ht="15.75" customHeight="1" s="64">
      <c r="J461" s="1" t="n"/>
      <c r="O461" s="1" t="n"/>
      <c r="S461" s="2" t="n"/>
    </row>
    <row r="462" ht="15.75" customHeight="1" s="64">
      <c r="J462" s="1" t="n"/>
      <c r="O462" s="1" t="n"/>
      <c r="S462" s="2" t="n"/>
    </row>
    <row r="463" ht="15.75" customHeight="1" s="64">
      <c r="J463" s="1" t="n"/>
      <c r="O463" s="1" t="n"/>
      <c r="S463" s="2" t="n"/>
    </row>
    <row r="464" ht="15.75" customHeight="1" s="64">
      <c r="J464" s="1" t="n"/>
      <c r="O464" s="1" t="n"/>
      <c r="S464" s="2" t="n"/>
    </row>
    <row r="465" ht="15.75" customHeight="1" s="64">
      <c r="J465" s="1" t="n"/>
      <c r="O465" s="1" t="n"/>
      <c r="S465" s="2" t="n"/>
    </row>
    <row r="466" ht="15.75" customHeight="1" s="64">
      <c r="J466" s="1" t="n"/>
      <c r="O466" s="1" t="n"/>
      <c r="S466" s="2" t="n"/>
    </row>
    <row r="467" ht="15.75" customHeight="1" s="64">
      <c r="J467" s="1" t="n"/>
      <c r="O467" s="1" t="n"/>
      <c r="S467" s="2" t="n"/>
    </row>
    <row r="468" ht="15.75" customHeight="1" s="64">
      <c r="J468" s="1" t="n"/>
      <c r="O468" s="1" t="n"/>
      <c r="S468" s="2" t="n"/>
    </row>
    <row r="469" ht="15.75" customHeight="1" s="64">
      <c r="J469" s="1" t="n"/>
      <c r="O469" s="1" t="n"/>
      <c r="S469" s="2" t="n"/>
    </row>
    <row r="470" ht="15.75" customHeight="1" s="64">
      <c r="J470" s="1" t="n"/>
      <c r="O470" s="1" t="n"/>
      <c r="S470" s="2" t="n"/>
    </row>
    <row r="471" ht="15.75" customHeight="1" s="64">
      <c r="J471" s="1" t="n"/>
      <c r="O471" s="1" t="n"/>
      <c r="S471" s="2" t="n"/>
    </row>
    <row r="472" ht="15.75" customHeight="1" s="64">
      <c r="J472" s="1" t="n"/>
      <c r="O472" s="1" t="n"/>
      <c r="S472" s="2" t="n"/>
    </row>
    <row r="473" ht="15.75" customHeight="1" s="64">
      <c r="J473" s="1" t="n"/>
      <c r="O473" s="1" t="n"/>
      <c r="S473" s="2" t="n"/>
    </row>
    <row r="474" ht="15.75" customHeight="1" s="64">
      <c r="J474" s="1" t="n"/>
      <c r="O474" s="1" t="n"/>
      <c r="S474" s="2" t="n"/>
    </row>
    <row r="475" ht="15.75" customHeight="1" s="64">
      <c r="J475" s="1" t="n"/>
      <c r="O475" s="1" t="n"/>
      <c r="S475" s="2" t="n"/>
    </row>
    <row r="476" ht="15.75" customHeight="1" s="64">
      <c r="J476" s="1" t="n"/>
      <c r="O476" s="1" t="n"/>
      <c r="S476" s="2" t="n"/>
    </row>
    <row r="477" ht="15.75" customHeight="1" s="64">
      <c r="J477" s="1" t="n"/>
      <c r="O477" s="1" t="n"/>
      <c r="S477" s="2" t="n"/>
    </row>
    <row r="478" ht="15.75" customHeight="1" s="64">
      <c r="J478" s="1" t="n"/>
      <c r="O478" s="1" t="n"/>
      <c r="S478" s="2" t="n"/>
    </row>
    <row r="479" ht="15.75" customHeight="1" s="64">
      <c r="J479" s="1" t="n"/>
      <c r="O479" s="1" t="n"/>
      <c r="S479" s="2" t="n"/>
    </row>
    <row r="480" ht="15.75" customHeight="1" s="64">
      <c r="J480" s="1" t="n"/>
      <c r="O480" s="1" t="n"/>
      <c r="S480" s="2" t="n"/>
    </row>
    <row r="481" ht="15.75" customHeight="1" s="64">
      <c r="J481" s="1" t="n"/>
      <c r="O481" s="1" t="n"/>
      <c r="S481" s="2" t="n"/>
    </row>
    <row r="482" ht="15.75" customHeight="1" s="64">
      <c r="J482" s="1" t="n"/>
      <c r="O482" s="1" t="n"/>
      <c r="S482" s="2" t="n"/>
    </row>
    <row r="483" ht="15.75" customHeight="1" s="64">
      <c r="J483" s="1" t="n"/>
      <c r="O483" s="1" t="n"/>
      <c r="S483" s="2" t="n"/>
    </row>
    <row r="484" ht="15.75" customHeight="1" s="64">
      <c r="J484" s="1" t="n"/>
      <c r="O484" s="1" t="n"/>
      <c r="S484" s="2" t="n"/>
    </row>
    <row r="485" ht="15.75" customHeight="1" s="64">
      <c r="J485" s="1" t="n"/>
      <c r="O485" s="1" t="n"/>
      <c r="S485" s="2" t="n"/>
    </row>
    <row r="486" ht="15.75" customHeight="1" s="64">
      <c r="J486" s="1" t="n"/>
      <c r="O486" s="1" t="n"/>
      <c r="S486" s="2" t="n"/>
    </row>
    <row r="487" ht="15.75" customHeight="1" s="64">
      <c r="J487" s="1" t="n"/>
      <c r="O487" s="1" t="n"/>
      <c r="S487" s="2" t="n"/>
    </row>
    <row r="488" ht="15.75" customHeight="1" s="64">
      <c r="J488" s="1" t="n"/>
      <c r="O488" s="1" t="n"/>
      <c r="S488" s="2" t="n"/>
    </row>
    <row r="489" ht="15.75" customHeight="1" s="64">
      <c r="J489" s="1" t="n"/>
      <c r="O489" s="1" t="n"/>
      <c r="S489" s="2" t="n"/>
    </row>
    <row r="490" ht="15.75" customHeight="1" s="64">
      <c r="J490" s="1" t="n"/>
      <c r="O490" s="1" t="n"/>
      <c r="S490" s="2" t="n"/>
    </row>
    <row r="491" ht="15.75" customHeight="1" s="64">
      <c r="J491" s="1" t="n"/>
      <c r="O491" s="1" t="n"/>
      <c r="S491" s="2" t="n"/>
    </row>
    <row r="492" ht="15.75" customHeight="1" s="64">
      <c r="J492" s="1" t="n"/>
      <c r="O492" s="1" t="n"/>
      <c r="S492" s="2" t="n"/>
    </row>
    <row r="493" ht="15.75" customHeight="1" s="64">
      <c r="J493" s="1" t="n"/>
      <c r="O493" s="1" t="n"/>
      <c r="S493" s="2" t="n"/>
    </row>
    <row r="494" ht="15.75" customHeight="1" s="64">
      <c r="J494" s="1" t="n"/>
      <c r="O494" s="1" t="n"/>
      <c r="S494" s="2" t="n"/>
    </row>
    <row r="495" ht="15.75" customHeight="1" s="64">
      <c r="J495" s="1" t="n"/>
      <c r="O495" s="1" t="n"/>
      <c r="S495" s="2" t="n"/>
    </row>
    <row r="496" ht="15.75" customHeight="1" s="64">
      <c r="J496" s="1" t="n"/>
      <c r="O496" s="1" t="n"/>
      <c r="S496" s="2" t="n"/>
    </row>
    <row r="497" ht="15.75" customHeight="1" s="64">
      <c r="J497" s="1" t="n"/>
      <c r="O497" s="1" t="n"/>
      <c r="S497" s="2" t="n"/>
    </row>
    <row r="498" ht="15.75" customHeight="1" s="64">
      <c r="J498" s="1" t="n"/>
      <c r="O498" s="1" t="n"/>
      <c r="S498" s="2" t="n"/>
    </row>
    <row r="499" ht="15.75" customHeight="1" s="64">
      <c r="J499" s="1" t="n"/>
      <c r="O499" s="1" t="n"/>
      <c r="S499" s="2" t="n"/>
    </row>
    <row r="500" ht="15.75" customHeight="1" s="64">
      <c r="J500" s="1" t="n"/>
      <c r="O500" s="1" t="n"/>
      <c r="S500" s="2" t="n"/>
    </row>
    <row r="501" ht="15.75" customHeight="1" s="64">
      <c r="J501" s="1" t="n"/>
      <c r="O501" s="1" t="n"/>
      <c r="S501" s="2" t="n"/>
    </row>
    <row r="502" ht="15.75" customHeight="1" s="64">
      <c r="J502" s="1" t="n"/>
      <c r="O502" s="1" t="n"/>
      <c r="S502" s="2" t="n"/>
    </row>
    <row r="503" ht="15.75" customHeight="1" s="64">
      <c r="J503" s="1" t="n"/>
      <c r="O503" s="1" t="n"/>
      <c r="S503" s="2" t="n"/>
    </row>
    <row r="504" ht="15.75" customHeight="1" s="64">
      <c r="J504" s="1" t="n"/>
      <c r="O504" s="1" t="n"/>
      <c r="S504" s="2" t="n"/>
    </row>
    <row r="505" ht="15.75" customHeight="1" s="64">
      <c r="J505" s="1" t="n"/>
      <c r="O505" s="1" t="n"/>
      <c r="S505" s="2" t="n"/>
    </row>
    <row r="506" ht="15.75" customHeight="1" s="64">
      <c r="J506" s="1" t="n"/>
      <c r="O506" s="1" t="n"/>
      <c r="S506" s="2" t="n"/>
    </row>
    <row r="507" ht="15.75" customHeight="1" s="64">
      <c r="J507" s="1" t="n"/>
      <c r="O507" s="1" t="n"/>
      <c r="S507" s="2" t="n"/>
    </row>
    <row r="508" ht="15.75" customHeight="1" s="64">
      <c r="J508" s="1" t="n"/>
      <c r="O508" s="1" t="n"/>
      <c r="S508" s="2" t="n"/>
    </row>
    <row r="509" ht="15.75" customHeight="1" s="64">
      <c r="J509" s="1" t="n"/>
      <c r="O509" s="1" t="n"/>
      <c r="S509" s="2" t="n"/>
    </row>
    <row r="510" ht="15.75" customHeight="1" s="64">
      <c r="J510" s="1" t="n"/>
      <c r="O510" s="1" t="n"/>
      <c r="S510" s="2" t="n"/>
    </row>
    <row r="511" ht="15.75" customHeight="1" s="64">
      <c r="J511" s="1" t="n"/>
      <c r="O511" s="1" t="n"/>
      <c r="S511" s="2" t="n"/>
    </row>
    <row r="512" ht="15.75" customHeight="1" s="64">
      <c r="J512" s="1" t="n"/>
      <c r="O512" s="1" t="n"/>
      <c r="S512" s="2" t="n"/>
    </row>
    <row r="513" ht="15.75" customHeight="1" s="64">
      <c r="J513" s="1" t="n"/>
      <c r="O513" s="1" t="n"/>
      <c r="S513" s="2" t="n"/>
    </row>
    <row r="514" ht="15.75" customHeight="1" s="64">
      <c r="J514" s="1" t="n"/>
      <c r="O514" s="1" t="n"/>
      <c r="S514" s="2" t="n"/>
    </row>
    <row r="515" ht="15.75" customHeight="1" s="64">
      <c r="J515" s="1" t="n"/>
      <c r="O515" s="1" t="n"/>
      <c r="S515" s="2" t="n"/>
    </row>
    <row r="516" ht="15.75" customHeight="1" s="64">
      <c r="J516" s="1" t="n"/>
      <c r="O516" s="1" t="n"/>
      <c r="S516" s="2" t="n"/>
    </row>
    <row r="517" ht="15.75" customHeight="1" s="64">
      <c r="J517" s="1" t="n"/>
      <c r="O517" s="1" t="n"/>
      <c r="S517" s="2" t="n"/>
    </row>
    <row r="518" ht="15.75" customHeight="1" s="64">
      <c r="J518" s="1" t="n"/>
      <c r="O518" s="1" t="n"/>
      <c r="S518" s="2" t="n"/>
    </row>
    <row r="519" ht="15.75" customHeight="1" s="64">
      <c r="J519" s="1" t="n"/>
      <c r="O519" s="1" t="n"/>
      <c r="S519" s="2" t="n"/>
    </row>
    <row r="520" ht="15.75" customHeight="1" s="64">
      <c r="J520" s="1" t="n"/>
      <c r="O520" s="1" t="n"/>
      <c r="S520" s="2" t="n"/>
    </row>
    <row r="521" ht="15.75" customHeight="1" s="64">
      <c r="J521" s="1" t="n"/>
      <c r="O521" s="1" t="n"/>
      <c r="S521" s="2" t="n"/>
    </row>
    <row r="522" ht="15.75" customHeight="1" s="64">
      <c r="J522" s="1" t="n"/>
      <c r="O522" s="1" t="n"/>
      <c r="S522" s="2" t="n"/>
    </row>
    <row r="523" ht="15.75" customHeight="1" s="64">
      <c r="J523" s="1" t="n"/>
      <c r="O523" s="1" t="n"/>
      <c r="S523" s="2" t="n"/>
    </row>
    <row r="524" ht="15.75" customHeight="1" s="64">
      <c r="J524" s="1" t="n"/>
      <c r="O524" s="1" t="n"/>
      <c r="S524" s="2" t="n"/>
    </row>
    <row r="525" ht="15.75" customHeight="1" s="64">
      <c r="J525" s="1" t="n"/>
      <c r="O525" s="1" t="n"/>
      <c r="S525" s="2" t="n"/>
    </row>
    <row r="526" ht="15.75" customHeight="1" s="64">
      <c r="J526" s="1" t="n"/>
      <c r="O526" s="1" t="n"/>
      <c r="S526" s="2" t="n"/>
    </row>
    <row r="527" ht="15.75" customHeight="1" s="64">
      <c r="J527" s="1" t="n"/>
      <c r="O527" s="1" t="n"/>
      <c r="S527" s="2" t="n"/>
    </row>
    <row r="528" ht="15.75" customHeight="1" s="64">
      <c r="J528" s="1" t="n"/>
      <c r="O528" s="1" t="n"/>
      <c r="S528" s="2" t="n"/>
    </row>
    <row r="529" ht="15.75" customHeight="1" s="64">
      <c r="J529" s="1" t="n"/>
      <c r="O529" s="1" t="n"/>
      <c r="S529" s="2" t="n"/>
    </row>
    <row r="530" ht="15.75" customHeight="1" s="64">
      <c r="J530" s="1" t="n"/>
      <c r="O530" s="1" t="n"/>
      <c r="S530" s="2" t="n"/>
    </row>
    <row r="531" ht="15.75" customHeight="1" s="64">
      <c r="J531" s="1" t="n"/>
      <c r="O531" s="1" t="n"/>
      <c r="S531" s="2" t="n"/>
    </row>
    <row r="532" ht="15.75" customHeight="1" s="64">
      <c r="J532" s="1" t="n"/>
      <c r="O532" s="1" t="n"/>
      <c r="S532" s="2" t="n"/>
    </row>
    <row r="533" ht="15.75" customHeight="1" s="64">
      <c r="J533" s="1" t="n"/>
      <c r="O533" s="1" t="n"/>
      <c r="S533" s="2" t="n"/>
    </row>
    <row r="534" ht="15.75" customHeight="1" s="64">
      <c r="J534" s="1" t="n"/>
      <c r="O534" s="1" t="n"/>
      <c r="S534" s="2" t="n"/>
    </row>
    <row r="535" ht="15.75" customHeight="1" s="64">
      <c r="J535" s="1" t="n"/>
      <c r="O535" s="1" t="n"/>
      <c r="S535" s="2" t="n"/>
    </row>
    <row r="536" ht="15.75" customHeight="1" s="64">
      <c r="J536" s="1" t="n"/>
      <c r="O536" s="1" t="n"/>
      <c r="S536" s="2" t="n"/>
    </row>
    <row r="537" ht="15.75" customHeight="1" s="64">
      <c r="J537" s="1" t="n"/>
      <c r="O537" s="1" t="n"/>
      <c r="S537" s="2" t="n"/>
    </row>
    <row r="538" ht="15.75" customHeight="1" s="64">
      <c r="J538" s="1" t="n"/>
      <c r="O538" s="1" t="n"/>
      <c r="S538" s="2" t="n"/>
    </row>
    <row r="539" ht="15.75" customHeight="1" s="64">
      <c r="J539" s="1" t="n"/>
      <c r="O539" s="1" t="n"/>
      <c r="S539" s="2" t="n"/>
    </row>
    <row r="540" ht="15.75" customHeight="1" s="64">
      <c r="J540" s="1" t="n"/>
      <c r="O540" s="1" t="n"/>
      <c r="S540" s="2" t="n"/>
    </row>
    <row r="541" ht="15.75" customHeight="1" s="64">
      <c r="J541" s="1" t="n"/>
      <c r="O541" s="1" t="n"/>
      <c r="S541" s="2" t="n"/>
    </row>
    <row r="542" ht="15.75" customHeight="1" s="64">
      <c r="J542" s="1" t="n"/>
      <c r="O542" s="1" t="n"/>
      <c r="S542" s="2" t="n"/>
    </row>
    <row r="543" ht="15.75" customHeight="1" s="64">
      <c r="J543" s="1" t="n"/>
      <c r="O543" s="1" t="n"/>
      <c r="S543" s="2" t="n"/>
    </row>
    <row r="544" ht="15.75" customHeight="1" s="64">
      <c r="J544" s="1" t="n"/>
      <c r="O544" s="1" t="n"/>
      <c r="S544" s="2" t="n"/>
    </row>
    <row r="545" ht="15.75" customHeight="1" s="64">
      <c r="J545" s="1" t="n"/>
      <c r="O545" s="1" t="n"/>
      <c r="S545" s="2" t="n"/>
    </row>
    <row r="546" ht="15.75" customHeight="1" s="64">
      <c r="J546" s="1" t="n"/>
      <c r="O546" s="1" t="n"/>
      <c r="S546" s="2" t="n"/>
    </row>
    <row r="547" ht="15.75" customHeight="1" s="64">
      <c r="J547" s="1" t="n"/>
      <c r="O547" s="1" t="n"/>
      <c r="S547" s="2" t="n"/>
    </row>
    <row r="548" ht="15.75" customHeight="1" s="64">
      <c r="J548" s="1" t="n"/>
      <c r="O548" s="1" t="n"/>
      <c r="S548" s="2" t="n"/>
    </row>
    <row r="549" ht="15.75" customHeight="1" s="64">
      <c r="J549" s="1" t="n"/>
      <c r="O549" s="1" t="n"/>
      <c r="S549" s="2" t="n"/>
    </row>
    <row r="550" ht="15.75" customHeight="1" s="64">
      <c r="J550" s="1" t="n"/>
      <c r="O550" s="1" t="n"/>
      <c r="S550" s="2" t="n"/>
    </row>
    <row r="551" ht="15.75" customHeight="1" s="64">
      <c r="J551" s="1" t="n"/>
      <c r="O551" s="1" t="n"/>
      <c r="S551" s="2" t="n"/>
    </row>
    <row r="552" ht="15.75" customHeight="1" s="64">
      <c r="J552" s="1" t="n"/>
      <c r="O552" s="1" t="n"/>
      <c r="S552" s="2" t="n"/>
    </row>
    <row r="553" ht="15.75" customHeight="1" s="64">
      <c r="J553" s="1" t="n"/>
      <c r="O553" s="1" t="n"/>
      <c r="S553" s="2" t="n"/>
    </row>
    <row r="554" ht="15.75" customHeight="1" s="64">
      <c r="J554" s="1" t="n"/>
      <c r="O554" s="1" t="n"/>
      <c r="S554" s="2" t="n"/>
    </row>
    <row r="555" ht="15.75" customHeight="1" s="64">
      <c r="J555" s="1" t="n"/>
      <c r="O555" s="1" t="n"/>
      <c r="S555" s="2" t="n"/>
    </row>
    <row r="556" ht="15.75" customHeight="1" s="64">
      <c r="J556" s="1" t="n"/>
      <c r="O556" s="1" t="n"/>
      <c r="S556" s="2" t="n"/>
    </row>
    <row r="557" ht="15.75" customHeight="1" s="64">
      <c r="J557" s="1" t="n"/>
      <c r="O557" s="1" t="n"/>
      <c r="S557" s="2" t="n"/>
    </row>
    <row r="558" ht="15.75" customHeight="1" s="64">
      <c r="J558" s="1" t="n"/>
      <c r="O558" s="1" t="n"/>
      <c r="S558" s="2" t="n"/>
    </row>
    <row r="559" ht="15.75" customHeight="1" s="64">
      <c r="J559" s="1" t="n"/>
      <c r="O559" s="1" t="n"/>
      <c r="S559" s="2" t="n"/>
    </row>
    <row r="560" ht="15.75" customHeight="1" s="64">
      <c r="J560" s="1" t="n"/>
      <c r="O560" s="1" t="n"/>
      <c r="S560" s="2" t="n"/>
    </row>
    <row r="561" ht="15.75" customHeight="1" s="64">
      <c r="J561" s="1" t="n"/>
      <c r="O561" s="1" t="n"/>
      <c r="S561" s="2" t="n"/>
    </row>
    <row r="562" ht="15.75" customHeight="1" s="64">
      <c r="J562" s="1" t="n"/>
      <c r="O562" s="1" t="n"/>
      <c r="S562" s="2" t="n"/>
    </row>
    <row r="563" ht="15.75" customHeight="1" s="64">
      <c r="J563" s="1" t="n"/>
      <c r="O563" s="1" t="n"/>
      <c r="S563" s="2" t="n"/>
    </row>
    <row r="564" ht="15.75" customHeight="1" s="64">
      <c r="J564" s="1" t="n"/>
      <c r="O564" s="1" t="n"/>
      <c r="S564" s="2" t="n"/>
    </row>
    <row r="565" ht="15.75" customHeight="1" s="64">
      <c r="J565" s="1" t="n"/>
      <c r="O565" s="1" t="n"/>
      <c r="S565" s="2" t="n"/>
    </row>
    <row r="566" ht="15.75" customHeight="1" s="64">
      <c r="J566" s="1" t="n"/>
      <c r="O566" s="1" t="n"/>
      <c r="S566" s="2" t="n"/>
    </row>
    <row r="567" ht="15.75" customHeight="1" s="64">
      <c r="J567" s="1" t="n"/>
      <c r="O567" s="1" t="n"/>
      <c r="S567" s="2" t="n"/>
    </row>
    <row r="568" ht="15.75" customHeight="1" s="64">
      <c r="J568" s="1" t="n"/>
      <c r="O568" s="1" t="n"/>
      <c r="S568" s="2" t="n"/>
    </row>
    <row r="569" ht="15.75" customHeight="1" s="64">
      <c r="J569" s="1" t="n"/>
      <c r="O569" s="1" t="n"/>
      <c r="S569" s="2" t="n"/>
    </row>
    <row r="570" ht="15.75" customHeight="1" s="64">
      <c r="J570" s="1" t="n"/>
      <c r="O570" s="1" t="n"/>
      <c r="S570" s="2" t="n"/>
    </row>
    <row r="571" ht="15.75" customHeight="1" s="64">
      <c r="J571" s="1" t="n"/>
      <c r="O571" s="1" t="n"/>
      <c r="S571" s="2" t="n"/>
    </row>
    <row r="572" ht="15.75" customHeight="1" s="64">
      <c r="J572" s="1" t="n"/>
      <c r="O572" s="1" t="n"/>
      <c r="S572" s="2" t="n"/>
    </row>
    <row r="573" ht="15.75" customHeight="1" s="64">
      <c r="J573" s="1" t="n"/>
      <c r="O573" s="1" t="n"/>
      <c r="S573" s="2" t="n"/>
    </row>
    <row r="574" ht="15.75" customHeight="1" s="64">
      <c r="J574" s="1" t="n"/>
      <c r="O574" s="1" t="n"/>
      <c r="S574" s="2" t="n"/>
    </row>
    <row r="575" ht="15.75" customHeight="1" s="64">
      <c r="J575" s="1" t="n"/>
      <c r="O575" s="1" t="n"/>
      <c r="S575" s="2" t="n"/>
    </row>
    <row r="576" ht="15.75" customHeight="1" s="64">
      <c r="J576" s="1" t="n"/>
      <c r="O576" s="1" t="n"/>
      <c r="S576" s="2" t="n"/>
    </row>
    <row r="577" ht="15.75" customHeight="1" s="64">
      <c r="J577" s="1" t="n"/>
      <c r="O577" s="1" t="n"/>
      <c r="S577" s="2" t="n"/>
    </row>
    <row r="578" ht="15.75" customHeight="1" s="64">
      <c r="J578" s="1" t="n"/>
      <c r="O578" s="1" t="n"/>
      <c r="S578" s="2" t="n"/>
    </row>
    <row r="579" ht="15.75" customHeight="1" s="64">
      <c r="J579" s="1" t="n"/>
      <c r="O579" s="1" t="n"/>
      <c r="S579" s="2" t="n"/>
    </row>
    <row r="580" ht="15.75" customHeight="1" s="64">
      <c r="J580" s="1" t="n"/>
      <c r="O580" s="1" t="n"/>
      <c r="S580" s="2" t="n"/>
    </row>
    <row r="581" ht="15.75" customHeight="1" s="64">
      <c r="J581" s="1" t="n"/>
      <c r="O581" s="1" t="n"/>
      <c r="S581" s="2" t="n"/>
    </row>
    <row r="582" ht="15.75" customHeight="1" s="64">
      <c r="J582" s="1" t="n"/>
      <c r="O582" s="1" t="n"/>
      <c r="S582" s="2" t="n"/>
    </row>
    <row r="583" ht="15.75" customHeight="1" s="64">
      <c r="J583" s="1" t="n"/>
      <c r="O583" s="1" t="n"/>
      <c r="S583" s="2" t="n"/>
    </row>
    <row r="584" ht="15.75" customHeight="1" s="64">
      <c r="J584" s="1" t="n"/>
      <c r="O584" s="1" t="n"/>
      <c r="S584" s="2" t="n"/>
    </row>
    <row r="585" ht="15.75" customHeight="1" s="64">
      <c r="J585" s="1" t="n"/>
      <c r="O585" s="1" t="n"/>
      <c r="S585" s="2" t="n"/>
    </row>
    <row r="586" ht="15.75" customHeight="1" s="64">
      <c r="J586" s="1" t="n"/>
      <c r="O586" s="1" t="n"/>
      <c r="S586" s="2" t="n"/>
    </row>
    <row r="587" ht="15.75" customHeight="1" s="64">
      <c r="J587" s="1" t="n"/>
      <c r="O587" s="1" t="n"/>
      <c r="S587" s="2" t="n"/>
    </row>
    <row r="588" ht="15.75" customHeight="1" s="64">
      <c r="J588" s="1" t="n"/>
      <c r="O588" s="1" t="n"/>
      <c r="S588" s="2" t="n"/>
    </row>
    <row r="589" ht="15.75" customHeight="1" s="64">
      <c r="J589" s="1" t="n"/>
      <c r="O589" s="1" t="n"/>
      <c r="S589" s="2" t="n"/>
    </row>
    <row r="590" ht="15.75" customHeight="1" s="64">
      <c r="J590" s="1" t="n"/>
      <c r="O590" s="1" t="n"/>
      <c r="S590" s="2" t="n"/>
    </row>
    <row r="591" ht="15.75" customHeight="1" s="64">
      <c r="J591" s="1" t="n"/>
      <c r="O591" s="1" t="n"/>
      <c r="S591" s="2" t="n"/>
    </row>
    <row r="592" ht="15.75" customHeight="1" s="64">
      <c r="J592" s="1" t="n"/>
      <c r="O592" s="1" t="n"/>
      <c r="S592" s="2" t="n"/>
    </row>
    <row r="593" ht="15.75" customHeight="1" s="64">
      <c r="J593" s="1" t="n"/>
      <c r="O593" s="1" t="n"/>
      <c r="S593" s="2" t="n"/>
    </row>
    <row r="594" ht="15.75" customHeight="1" s="64">
      <c r="J594" s="1" t="n"/>
      <c r="O594" s="1" t="n"/>
      <c r="S594" s="2" t="n"/>
    </row>
    <row r="595" ht="15.75" customHeight="1" s="64">
      <c r="J595" s="1" t="n"/>
      <c r="O595" s="1" t="n"/>
      <c r="S595" s="2" t="n"/>
    </row>
    <row r="596" ht="15.75" customHeight="1" s="64">
      <c r="J596" s="1" t="n"/>
      <c r="O596" s="1" t="n"/>
      <c r="S596" s="2" t="n"/>
    </row>
    <row r="597" ht="15.75" customHeight="1" s="64">
      <c r="J597" s="1" t="n"/>
      <c r="O597" s="1" t="n"/>
      <c r="S597" s="2" t="n"/>
    </row>
    <row r="598" ht="15.75" customHeight="1" s="64">
      <c r="J598" s="1" t="n"/>
      <c r="O598" s="1" t="n"/>
      <c r="S598" s="2" t="n"/>
    </row>
    <row r="599" ht="15.75" customHeight="1" s="64">
      <c r="J599" s="1" t="n"/>
      <c r="O599" s="1" t="n"/>
      <c r="S599" s="2" t="n"/>
    </row>
    <row r="600" ht="15.75" customHeight="1" s="64">
      <c r="J600" s="1" t="n"/>
      <c r="O600" s="1" t="n"/>
      <c r="S600" s="2" t="n"/>
    </row>
    <row r="601" ht="15.75" customHeight="1" s="64">
      <c r="J601" s="1" t="n"/>
      <c r="O601" s="1" t="n"/>
      <c r="S601" s="2" t="n"/>
    </row>
    <row r="602" ht="15.75" customHeight="1" s="64">
      <c r="J602" s="1" t="n"/>
      <c r="O602" s="1" t="n"/>
      <c r="S602" s="2" t="n"/>
    </row>
    <row r="603" ht="15.75" customHeight="1" s="64">
      <c r="J603" s="1" t="n"/>
      <c r="O603" s="1" t="n"/>
      <c r="S603" s="2" t="n"/>
    </row>
    <row r="604" ht="15.75" customHeight="1" s="64">
      <c r="J604" s="1" t="n"/>
      <c r="O604" s="1" t="n"/>
      <c r="S604" s="2" t="n"/>
    </row>
    <row r="605" ht="15.75" customHeight="1" s="64">
      <c r="J605" s="1" t="n"/>
      <c r="O605" s="1" t="n"/>
      <c r="S605" s="2" t="n"/>
    </row>
    <row r="606" ht="15.75" customHeight="1" s="64">
      <c r="J606" s="1" t="n"/>
      <c r="O606" s="1" t="n"/>
      <c r="S606" s="2" t="n"/>
    </row>
    <row r="607" ht="15.75" customHeight="1" s="64">
      <c r="J607" s="1" t="n"/>
      <c r="O607" s="1" t="n"/>
      <c r="S607" s="2" t="n"/>
    </row>
    <row r="608" ht="15.75" customHeight="1" s="64">
      <c r="J608" s="1" t="n"/>
      <c r="O608" s="1" t="n"/>
      <c r="S608" s="2" t="n"/>
    </row>
    <row r="609" ht="15.75" customHeight="1" s="64">
      <c r="J609" s="1" t="n"/>
      <c r="O609" s="1" t="n"/>
      <c r="S609" s="2" t="n"/>
    </row>
    <row r="610" ht="15.75" customHeight="1" s="64">
      <c r="J610" s="1" t="n"/>
      <c r="O610" s="1" t="n"/>
      <c r="S610" s="2" t="n"/>
    </row>
    <row r="611" ht="15.75" customHeight="1" s="64">
      <c r="J611" s="1" t="n"/>
      <c r="O611" s="1" t="n"/>
      <c r="S611" s="2" t="n"/>
    </row>
    <row r="612" ht="15.75" customHeight="1" s="64">
      <c r="J612" s="1" t="n"/>
      <c r="O612" s="1" t="n"/>
      <c r="S612" s="2" t="n"/>
    </row>
    <row r="613" ht="15.75" customHeight="1" s="64">
      <c r="J613" s="1" t="n"/>
      <c r="O613" s="1" t="n"/>
      <c r="S613" s="2" t="n"/>
    </row>
    <row r="614" ht="15.75" customHeight="1" s="64">
      <c r="J614" s="1" t="n"/>
      <c r="O614" s="1" t="n"/>
      <c r="S614" s="2" t="n"/>
    </row>
    <row r="615" ht="15.75" customHeight="1" s="64">
      <c r="J615" s="1" t="n"/>
      <c r="O615" s="1" t="n"/>
      <c r="S615" s="2" t="n"/>
    </row>
    <row r="616" ht="15.75" customHeight="1" s="64">
      <c r="J616" s="1" t="n"/>
      <c r="O616" s="1" t="n"/>
      <c r="S616" s="2" t="n"/>
    </row>
    <row r="617" ht="15.75" customHeight="1" s="64">
      <c r="J617" s="1" t="n"/>
      <c r="O617" s="1" t="n"/>
      <c r="S617" s="2" t="n"/>
    </row>
    <row r="618" ht="15.75" customHeight="1" s="64">
      <c r="J618" s="1" t="n"/>
      <c r="O618" s="1" t="n"/>
      <c r="S618" s="2" t="n"/>
    </row>
    <row r="619" ht="15.75" customHeight="1" s="64">
      <c r="J619" s="1" t="n"/>
      <c r="O619" s="1" t="n"/>
      <c r="S619" s="2" t="n"/>
    </row>
    <row r="620" ht="15.75" customHeight="1" s="64">
      <c r="J620" s="1" t="n"/>
      <c r="O620" s="1" t="n"/>
      <c r="S620" s="2" t="n"/>
    </row>
    <row r="621" ht="15.75" customHeight="1" s="64">
      <c r="J621" s="1" t="n"/>
      <c r="O621" s="1" t="n"/>
      <c r="S621" s="2" t="n"/>
    </row>
    <row r="622" ht="15.75" customHeight="1" s="64">
      <c r="J622" s="1" t="n"/>
      <c r="O622" s="1" t="n"/>
      <c r="S622" s="2" t="n"/>
    </row>
    <row r="623" ht="15.75" customHeight="1" s="64">
      <c r="J623" s="1" t="n"/>
      <c r="O623" s="1" t="n"/>
      <c r="S623" s="2" t="n"/>
    </row>
    <row r="624" ht="15.75" customHeight="1" s="64">
      <c r="J624" s="1" t="n"/>
      <c r="O624" s="1" t="n"/>
      <c r="S624" s="2" t="n"/>
    </row>
    <row r="625" ht="15.75" customHeight="1" s="64">
      <c r="J625" s="1" t="n"/>
      <c r="O625" s="1" t="n"/>
      <c r="S625" s="2" t="n"/>
    </row>
    <row r="626" ht="15.75" customHeight="1" s="64">
      <c r="J626" s="1" t="n"/>
      <c r="O626" s="1" t="n"/>
      <c r="S626" s="2" t="n"/>
    </row>
    <row r="627" ht="15.75" customHeight="1" s="64">
      <c r="J627" s="1" t="n"/>
      <c r="O627" s="1" t="n"/>
      <c r="S627" s="2" t="n"/>
    </row>
    <row r="628" ht="15.75" customHeight="1" s="64">
      <c r="J628" s="1" t="n"/>
      <c r="O628" s="1" t="n"/>
      <c r="S628" s="2" t="n"/>
    </row>
    <row r="629" ht="15.75" customHeight="1" s="64">
      <c r="J629" s="1" t="n"/>
      <c r="O629" s="1" t="n"/>
      <c r="S629" s="2" t="n"/>
    </row>
    <row r="630" ht="15.75" customHeight="1" s="64">
      <c r="J630" s="1" t="n"/>
      <c r="O630" s="1" t="n"/>
      <c r="S630" s="2" t="n"/>
    </row>
    <row r="631" ht="15.75" customHeight="1" s="64">
      <c r="J631" s="1" t="n"/>
      <c r="O631" s="1" t="n"/>
      <c r="S631" s="2" t="n"/>
    </row>
    <row r="632" ht="15.75" customHeight="1" s="64">
      <c r="J632" s="1" t="n"/>
      <c r="O632" s="1" t="n"/>
      <c r="S632" s="2" t="n"/>
    </row>
    <row r="633" ht="15.75" customHeight="1" s="64">
      <c r="J633" s="1" t="n"/>
      <c r="O633" s="1" t="n"/>
      <c r="S633" s="2" t="n"/>
    </row>
    <row r="634" ht="15.75" customHeight="1" s="64">
      <c r="J634" s="1" t="n"/>
      <c r="O634" s="1" t="n"/>
      <c r="S634" s="2" t="n"/>
    </row>
    <row r="635" ht="15.75" customHeight="1" s="64">
      <c r="J635" s="1" t="n"/>
      <c r="O635" s="1" t="n"/>
      <c r="S635" s="2" t="n"/>
    </row>
    <row r="636" ht="15.75" customHeight="1" s="64">
      <c r="J636" s="1" t="n"/>
      <c r="O636" s="1" t="n"/>
      <c r="S636" s="2" t="n"/>
    </row>
    <row r="637" ht="15.75" customHeight="1" s="64">
      <c r="J637" s="1" t="n"/>
      <c r="O637" s="1" t="n"/>
      <c r="S637" s="2" t="n"/>
    </row>
    <row r="638" ht="15.75" customHeight="1" s="64">
      <c r="J638" s="1" t="n"/>
      <c r="O638" s="1" t="n"/>
      <c r="S638" s="2" t="n"/>
    </row>
    <row r="639" ht="15.75" customHeight="1" s="64">
      <c r="J639" s="1" t="n"/>
      <c r="O639" s="1" t="n"/>
      <c r="S639" s="2" t="n"/>
    </row>
    <row r="640" ht="15.75" customHeight="1" s="64">
      <c r="J640" s="1" t="n"/>
      <c r="O640" s="1" t="n"/>
      <c r="S640" s="2" t="n"/>
    </row>
    <row r="641" ht="15.75" customHeight="1" s="64">
      <c r="J641" s="1" t="n"/>
      <c r="O641" s="1" t="n"/>
      <c r="S641" s="2" t="n"/>
    </row>
    <row r="642" ht="15.75" customHeight="1" s="64">
      <c r="J642" s="1" t="n"/>
      <c r="O642" s="1" t="n"/>
      <c r="S642" s="2" t="n"/>
    </row>
    <row r="643" ht="15.75" customHeight="1" s="64">
      <c r="J643" s="1" t="n"/>
      <c r="O643" s="1" t="n"/>
      <c r="S643" s="2" t="n"/>
    </row>
    <row r="644" ht="15.75" customHeight="1" s="64">
      <c r="J644" s="1" t="n"/>
      <c r="O644" s="1" t="n"/>
      <c r="S644" s="2" t="n"/>
    </row>
    <row r="645" ht="15.75" customHeight="1" s="64">
      <c r="J645" s="1" t="n"/>
      <c r="O645" s="1" t="n"/>
      <c r="S645" s="2" t="n"/>
    </row>
    <row r="646" ht="15.75" customHeight="1" s="64">
      <c r="J646" s="1" t="n"/>
      <c r="O646" s="1" t="n"/>
      <c r="S646" s="2" t="n"/>
    </row>
    <row r="647" ht="15.75" customHeight="1" s="64">
      <c r="J647" s="1" t="n"/>
      <c r="O647" s="1" t="n"/>
      <c r="S647" s="2" t="n"/>
    </row>
    <row r="648" ht="15.75" customHeight="1" s="64">
      <c r="J648" s="1" t="n"/>
      <c r="O648" s="1" t="n"/>
      <c r="S648" s="2" t="n"/>
    </row>
    <row r="649" ht="15.75" customHeight="1" s="64">
      <c r="J649" s="1" t="n"/>
      <c r="O649" s="1" t="n"/>
      <c r="S649" s="2" t="n"/>
    </row>
    <row r="650" ht="15.75" customHeight="1" s="64">
      <c r="J650" s="1" t="n"/>
      <c r="O650" s="1" t="n"/>
      <c r="S650" s="2" t="n"/>
    </row>
    <row r="651" ht="15.75" customHeight="1" s="64">
      <c r="J651" s="1" t="n"/>
      <c r="O651" s="1" t="n"/>
      <c r="S651" s="2" t="n"/>
    </row>
    <row r="652" ht="15.75" customHeight="1" s="64">
      <c r="J652" s="1" t="n"/>
      <c r="O652" s="1" t="n"/>
      <c r="S652" s="2" t="n"/>
    </row>
    <row r="653" ht="15.75" customHeight="1" s="64">
      <c r="J653" s="1" t="n"/>
      <c r="O653" s="1" t="n"/>
      <c r="S653" s="2" t="n"/>
    </row>
    <row r="654" ht="15.75" customHeight="1" s="64">
      <c r="J654" s="1" t="n"/>
      <c r="O654" s="1" t="n"/>
      <c r="S654" s="2" t="n"/>
    </row>
    <row r="655" ht="15.75" customHeight="1" s="64">
      <c r="J655" s="1" t="n"/>
      <c r="O655" s="1" t="n"/>
      <c r="S655" s="2" t="n"/>
    </row>
    <row r="656" ht="15.75" customHeight="1" s="64">
      <c r="J656" s="1" t="n"/>
      <c r="O656" s="1" t="n"/>
      <c r="S656" s="2" t="n"/>
    </row>
    <row r="657" ht="15.75" customHeight="1" s="64">
      <c r="J657" s="1" t="n"/>
      <c r="O657" s="1" t="n"/>
      <c r="S657" s="2" t="n"/>
    </row>
    <row r="658" ht="15.75" customHeight="1" s="64">
      <c r="J658" s="1" t="n"/>
      <c r="O658" s="1" t="n"/>
      <c r="S658" s="2" t="n"/>
    </row>
    <row r="659" ht="15.75" customHeight="1" s="64">
      <c r="J659" s="1" t="n"/>
      <c r="O659" s="1" t="n"/>
      <c r="S659" s="2" t="n"/>
    </row>
    <row r="660" ht="15.75" customHeight="1" s="64">
      <c r="J660" s="1" t="n"/>
      <c r="O660" s="1" t="n"/>
      <c r="S660" s="2" t="n"/>
    </row>
    <row r="661" ht="15.75" customHeight="1" s="64">
      <c r="J661" s="1" t="n"/>
      <c r="O661" s="1" t="n"/>
      <c r="S661" s="2" t="n"/>
    </row>
    <row r="662" ht="15.75" customHeight="1" s="64">
      <c r="J662" s="1" t="n"/>
      <c r="O662" s="1" t="n"/>
      <c r="S662" s="2" t="n"/>
    </row>
    <row r="663" ht="15.75" customHeight="1" s="64">
      <c r="J663" s="1" t="n"/>
      <c r="O663" s="1" t="n"/>
      <c r="S663" s="2" t="n"/>
    </row>
    <row r="664" ht="15.75" customHeight="1" s="64">
      <c r="J664" s="1" t="n"/>
      <c r="O664" s="1" t="n"/>
      <c r="S664" s="2" t="n"/>
    </row>
    <row r="665" ht="15.75" customHeight="1" s="64">
      <c r="J665" s="1" t="n"/>
      <c r="O665" s="1" t="n"/>
      <c r="S665" s="2" t="n"/>
    </row>
    <row r="666" ht="15.75" customHeight="1" s="64">
      <c r="J666" s="1" t="n"/>
      <c r="O666" s="1" t="n"/>
      <c r="S666" s="2" t="n"/>
    </row>
    <row r="667" ht="15.75" customHeight="1" s="64">
      <c r="J667" s="1" t="n"/>
      <c r="O667" s="1" t="n"/>
      <c r="S667" s="2" t="n"/>
    </row>
    <row r="668" ht="15.75" customHeight="1" s="64">
      <c r="J668" s="1" t="n"/>
      <c r="O668" s="1" t="n"/>
      <c r="S668" s="2" t="n"/>
    </row>
    <row r="669" ht="15.75" customHeight="1" s="64">
      <c r="J669" s="1" t="n"/>
      <c r="O669" s="1" t="n"/>
      <c r="S669" s="2" t="n"/>
    </row>
    <row r="670" ht="15.75" customHeight="1" s="64">
      <c r="J670" s="1" t="n"/>
      <c r="O670" s="1" t="n"/>
      <c r="S670" s="2" t="n"/>
    </row>
    <row r="671" ht="15.75" customHeight="1" s="64">
      <c r="J671" s="1" t="n"/>
      <c r="O671" s="1" t="n"/>
      <c r="S671" s="2" t="n"/>
    </row>
    <row r="672" ht="15.75" customHeight="1" s="64">
      <c r="J672" s="1" t="n"/>
      <c r="O672" s="1" t="n"/>
      <c r="S672" s="2" t="n"/>
    </row>
    <row r="673" ht="15.75" customHeight="1" s="64">
      <c r="J673" s="1" t="n"/>
      <c r="O673" s="1" t="n"/>
      <c r="S673" s="2" t="n"/>
    </row>
    <row r="674" ht="15.75" customHeight="1" s="64">
      <c r="J674" s="1" t="n"/>
      <c r="O674" s="1" t="n"/>
      <c r="S674" s="2" t="n"/>
    </row>
    <row r="675" ht="15.75" customHeight="1" s="64">
      <c r="J675" s="1" t="n"/>
      <c r="O675" s="1" t="n"/>
      <c r="S675" s="2" t="n"/>
    </row>
    <row r="676" ht="15.75" customHeight="1" s="64">
      <c r="J676" s="1" t="n"/>
      <c r="O676" s="1" t="n"/>
      <c r="S676" s="2" t="n"/>
    </row>
    <row r="677" ht="15.75" customHeight="1" s="64">
      <c r="J677" s="1" t="n"/>
      <c r="O677" s="1" t="n"/>
      <c r="S677" s="2" t="n"/>
    </row>
    <row r="678" ht="15.75" customHeight="1" s="64">
      <c r="J678" s="1" t="n"/>
      <c r="O678" s="1" t="n"/>
      <c r="S678" s="2" t="n"/>
    </row>
    <row r="679" ht="15.75" customHeight="1" s="64">
      <c r="J679" s="1" t="n"/>
      <c r="O679" s="1" t="n"/>
      <c r="S679" s="2" t="n"/>
    </row>
    <row r="680" ht="15.75" customHeight="1" s="64">
      <c r="J680" s="1" t="n"/>
      <c r="O680" s="1" t="n"/>
      <c r="S680" s="2" t="n"/>
    </row>
    <row r="681" ht="15.75" customHeight="1" s="64">
      <c r="J681" s="1" t="n"/>
      <c r="O681" s="1" t="n"/>
      <c r="S681" s="2" t="n"/>
    </row>
    <row r="682" ht="15.75" customHeight="1" s="64">
      <c r="J682" s="1" t="n"/>
      <c r="O682" s="1" t="n"/>
      <c r="S682" s="2" t="n"/>
    </row>
    <row r="683" ht="15.75" customHeight="1" s="64">
      <c r="J683" s="1" t="n"/>
      <c r="O683" s="1" t="n"/>
      <c r="S683" s="2" t="n"/>
    </row>
    <row r="684" ht="15.75" customHeight="1" s="64">
      <c r="J684" s="1" t="n"/>
      <c r="O684" s="1" t="n"/>
      <c r="S684" s="2" t="n"/>
    </row>
    <row r="685" ht="15.75" customHeight="1" s="64">
      <c r="J685" s="1" t="n"/>
      <c r="O685" s="1" t="n"/>
      <c r="S685" s="2" t="n"/>
    </row>
    <row r="686" ht="15.75" customHeight="1" s="64">
      <c r="J686" s="1" t="n"/>
      <c r="O686" s="1" t="n"/>
      <c r="S686" s="2" t="n"/>
    </row>
    <row r="687" ht="15.75" customHeight="1" s="64">
      <c r="J687" s="1" t="n"/>
      <c r="O687" s="1" t="n"/>
      <c r="S687" s="2" t="n"/>
    </row>
    <row r="688" ht="15.75" customHeight="1" s="64">
      <c r="J688" s="1" t="n"/>
      <c r="O688" s="1" t="n"/>
      <c r="S688" s="2" t="n"/>
    </row>
    <row r="689" ht="15.75" customHeight="1" s="64">
      <c r="J689" s="1" t="n"/>
      <c r="O689" s="1" t="n"/>
      <c r="S689" s="2" t="n"/>
    </row>
    <row r="690" ht="15.75" customHeight="1" s="64">
      <c r="J690" s="1" t="n"/>
      <c r="O690" s="1" t="n"/>
      <c r="S690" s="2" t="n"/>
    </row>
    <row r="691" ht="15.75" customHeight="1" s="64">
      <c r="J691" s="1" t="n"/>
      <c r="O691" s="1" t="n"/>
      <c r="S691" s="2" t="n"/>
    </row>
    <row r="692" ht="15.75" customHeight="1" s="64">
      <c r="J692" s="1" t="n"/>
      <c r="O692" s="1" t="n"/>
      <c r="S692" s="2" t="n"/>
    </row>
    <row r="693" ht="15.75" customHeight="1" s="64">
      <c r="J693" s="1" t="n"/>
      <c r="O693" s="1" t="n"/>
      <c r="S693" s="2" t="n"/>
    </row>
    <row r="694" ht="15.75" customHeight="1" s="64">
      <c r="J694" s="1" t="n"/>
      <c r="O694" s="1" t="n"/>
      <c r="S694" s="2" t="n"/>
    </row>
    <row r="695" ht="15.75" customHeight="1" s="64">
      <c r="J695" s="1" t="n"/>
      <c r="O695" s="1" t="n"/>
      <c r="S695" s="2" t="n"/>
    </row>
    <row r="696" ht="15.75" customHeight="1" s="64">
      <c r="J696" s="1" t="n"/>
      <c r="O696" s="1" t="n"/>
      <c r="S696" s="2" t="n"/>
    </row>
    <row r="697" ht="15.75" customHeight="1" s="64">
      <c r="J697" s="1" t="n"/>
      <c r="O697" s="1" t="n"/>
      <c r="S697" s="2" t="n"/>
    </row>
    <row r="698" ht="15.75" customHeight="1" s="64">
      <c r="J698" s="1" t="n"/>
      <c r="O698" s="1" t="n"/>
      <c r="S698" s="2" t="n"/>
    </row>
    <row r="699" ht="15.75" customHeight="1" s="64">
      <c r="J699" s="1" t="n"/>
      <c r="O699" s="1" t="n"/>
      <c r="S699" s="2" t="n"/>
    </row>
    <row r="700" ht="15.75" customHeight="1" s="64">
      <c r="J700" s="1" t="n"/>
      <c r="O700" s="1" t="n"/>
      <c r="S700" s="2" t="n"/>
    </row>
    <row r="701" ht="15.75" customHeight="1" s="64">
      <c r="J701" s="1" t="n"/>
      <c r="O701" s="1" t="n"/>
      <c r="S701" s="2" t="n"/>
    </row>
    <row r="702" ht="15.75" customHeight="1" s="64">
      <c r="J702" s="1" t="n"/>
      <c r="O702" s="1" t="n"/>
      <c r="S702" s="2" t="n"/>
    </row>
    <row r="703" ht="15.75" customHeight="1" s="64">
      <c r="J703" s="1" t="n"/>
      <c r="O703" s="1" t="n"/>
      <c r="S703" s="2" t="n"/>
    </row>
    <row r="704" ht="15.75" customHeight="1" s="64">
      <c r="J704" s="1" t="n"/>
      <c r="O704" s="1" t="n"/>
      <c r="S704" s="2" t="n"/>
    </row>
    <row r="705" ht="15.75" customHeight="1" s="64">
      <c r="J705" s="1" t="n"/>
      <c r="O705" s="1" t="n"/>
      <c r="S705" s="2" t="n"/>
    </row>
    <row r="706" ht="15.75" customHeight="1" s="64">
      <c r="J706" s="1" t="n"/>
      <c r="O706" s="1" t="n"/>
      <c r="S706" s="2" t="n"/>
    </row>
    <row r="707" ht="15.75" customHeight="1" s="64">
      <c r="J707" s="1" t="n"/>
      <c r="O707" s="1" t="n"/>
      <c r="S707" s="2" t="n"/>
    </row>
    <row r="708" ht="15.75" customHeight="1" s="64">
      <c r="J708" s="1" t="n"/>
      <c r="O708" s="1" t="n"/>
      <c r="S708" s="2" t="n"/>
    </row>
    <row r="709" ht="15.75" customHeight="1" s="64">
      <c r="J709" s="1" t="n"/>
      <c r="O709" s="1" t="n"/>
      <c r="S709" s="2" t="n"/>
    </row>
    <row r="710" ht="15.75" customHeight="1" s="64">
      <c r="J710" s="1" t="n"/>
      <c r="O710" s="1" t="n"/>
      <c r="S710" s="2" t="n"/>
    </row>
    <row r="711" ht="15.75" customHeight="1" s="64">
      <c r="J711" s="1" t="n"/>
      <c r="O711" s="1" t="n"/>
      <c r="S711" s="2" t="n"/>
    </row>
    <row r="712" ht="15.75" customHeight="1" s="64">
      <c r="J712" s="1" t="n"/>
      <c r="O712" s="1" t="n"/>
      <c r="S712" s="2" t="n"/>
    </row>
    <row r="713" ht="15.75" customHeight="1" s="64">
      <c r="J713" s="1" t="n"/>
      <c r="O713" s="1" t="n"/>
      <c r="S713" s="2" t="n"/>
    </row>
    <row r="714" ht="15.75" customHeight="1" s="64">
      <c r="J714" s="1" t="n"/>
      <c r="O714" s="1" t="n"/>
      <c r="S714" s="2" t="n"/>
    </row>
    <row r="715" ht="15.75" customHeight="1" s="64">
      <c r="J715" s="1" t="n"/>
      <c r="O715" s="1" t="n"/>
      <c r="S715" s="2" t="n"/>
    </row>
    <row r="716" ht="15.75" customHeight="1" s="64">
      <c r="J716" s="1" t="n"/>
      <c r="O716" s="1" t="n"/>
      <c r="S716" s="2" t="n"/>
    </row>
    <row r="717" ht="15.75" customHeight="1" s="64">
      <c r="J717" s="1" t="n"/>
      <c r="O717" s="1" t="n"/>
      <c r="S717" s="2" t="n"/>
    </row>
    <row r="718" ht="15.75" customHeight="1" s="64">
      <c r="J718" s="1" t="n"/>
      <c r="O718" s="1" t="n"/>
      <c r="S718" s="2" t="n"/>
    </row>
    <row r="719" ht="15.75" customHeight="1" s="64">
      <c r="J719" s="1" t="n"/>
      <c r="O719" s="1" t="n"/>
      <c r="S719" s="2" t="n"/>
    </row>
    <row r="720" ht="15.75" customHeight="1" s="64">
      <c r="J720" s="1" t="n"/>
      <c r="O720" s="1" t="n"/>
      <c r="S720" s="2" t="n"/>
    </row>
    <row r="721" ht="15.75" customHeight="1" s="64">
      <c r="J721" s="1" t="n"/>
      <c r="O721" s="1" t="n"/>
      <c r="S721" s="2" t="n"/>
    </row>
    <row r="722" ht="15.75" customHeight="1" s="64">
      <c r="J722" s="1" t="n"/>
      <c r="O722" s="1" t="n"/>
      <c r="S722" s="2" t="n"/>
    </row>
    <row r="723" ht="15.75" customHeight="1" s="64">
      <c r="J723" s="1" t="n"/>
      <c r="O723" s="1" t="n"/>
      <c r="S723" s="2" t="n"/>
    </row>
    <row r="724" ht="15.75" customHeight="1" s="64">
      <c r="J724" s="1" t="n"/>
      <c r="O724" s="1" t="n"/>
      <c r="S724" s="2" t="n"/>
    </row>
    <row r="725" ht="15.75" customHeight="1" s="64">
      <c r="J725" s="1" t="n"/>
      <c r="O725" s="1" t="n"/>
      <c r="S725" s="2" t="n"/>
    </row>
    <row r="726" ht="15.75" customHeight="1" s="64">
      <c r="J726" s="1" t="n"/>
      <c r="O726" s="1" t="n"/>
      <c r="S726" s="2" t="n"/>
    </row>
    <row r="727" ht="15.75" customHeight="1" s="64">
      <c r="J727" s="1" t="n"/>
      <c r="O727" s="1" t="n"/>
      <c r="S727" s="2" t="n"/>
    </row>
    <row r="728" ht="15.75" customHeight="1" s="64">
      <c r="J728" s="1" t="n"/>
      <c r="O728" s="1" t="n"/>
      <c r="S728" s="2" t="n"/>
    </row>
    <row r="729" ht="15.75" customHeight="1" s="64">
      <c r="J729" s="1" t="n"/>
      <c r="O729" s="1" t="n"/>
      <c r="S729" s="2" t="n"/>
    </row>
    <row r="730" ht="15.75" customHeight="1" s="64">
      <c r="J730" s="1" t="n"/>
      <c r="O730" s="1" t="n"/>
      <c r="S730" s="2" t="n"/>
    </row>
    <row r="731" ht="15.75" customHeight="1" s="64">
      <c r="J731" s="1" t="n"/>
      <c r="O731" s="1" t="n"/>
      <c r="S731" s="2" t="n"/>
    </row>
    <row r="732" ht="15.75" customHeight="1" s="64">
      <c r="J732" s="1" t="n"/>
      <c r="O732" s="1" t="n"/>
      <c r="S732" s="2" t="n"/>
    </row>
    <row r="733" ht="15.75" customHeight="1" s="64">
      <c r="J733" s="1" t="n"/>
      <c r="O733" s="1" t="n"/>
      <c r="S733" s="2" t="n"/>
    </row>
    <row r="734" ht="15.75" customHeight="1" s="64">
      <c r="J734" s="1" t="n"/>
      <c r="O734" s="1" t="n"/>
      <c r="S734" s="2" t="n"/>
    </row>
    <row r="735" ht="15.75" customHeight="1" s="64">
      <c r="J735" s="1" t="n"/>
      <c r="O735" s="1" t="n"/>
      <c r="S735" s="2" t="n"/>
    </row>
    <row r="736" ht="15.75" customHeight="1" s="64">
      <c r="J736" s="1" t="n"/>
      <c r="O736" s="1" t="n"/>
      <c r="S736" s="2" t="n"/>
    </row>
    <row r="737" ht="15.75" customHeight="1" s="64">
      <c r="J737" s="1" t="n"/>
      <c r="O737" s="1" t="n"/>
      <c r="S737" s="2" t="n"/>
    </row>
    <row r="738" ht="15.75" customHeight="1" s="64">
      <c r="J738" s="1" t="n"/>
      <c r="O738" s="1" t="n"/>
      <c r="S738" s="2" t="n"/>
    </row>
    <row r="739" ht="15.75" customHeight="1" s="64">
      <c r="J739" s="1" t="n"/>
      <c r="O739" s="1" t="n"/>
      <c r="S739" s="2" t="n"/>
    </row>
    <row r="740" ht="15.75" customHeight="1" s="64">
      <c r="J740" s="1" t="n"/>
      <c r="O740" s="1" t="n"/>
      <c r="S740" s="2" t="n"/>
    </row>
    <row r="741" ht="15.75" customHeight="1" s="64">
      <c r="J741" s="1" t="n"/>
      <c r="O741" s="1" t="n"/>
      <c r="S741" s="2" t="n"/>
    </row>
    <row r="742" ht="15.75" customHeight="1" s="64">
      <c r="J742" s="1" t="n"/>
      <c r="O742" s="1" t="n"/>
      <c r="S742" s="2" t="n"/>
    </row>
    <row r="743" ht="15.75" customHeight="1" s="64">
      <c r="J743" s="1" t="n"/>
      <c r="O743" s="1" t="n"/>
      <c r="S743" s="2" t="n"/>
    </row>
    <row r="744" ht="15.75" customHeight="1" s="64">
      <c r="J744" s="1" t="n"/>
      <c r="O744" s="1" t="n"/>
      <c r="S744" s="2" t="n"/>
    </row>
    <row r="745" ht="15.75" customHeight="1" s="64">
      <c r="J745" s="1" t="n"/>
      <c r="O745" s="1" t="n"/>
      <c r="S745" s="2" t="n"/>
    </row>
    <row r="746" ht="15.75" customHeight="1" s="64">
      <c r="J746" s="1" t="n"/>
      <c r="O746" s="1" t="n"/>
      <c r="S746" s="2" t="n"/>
    </row>
    <row r="747" ht="15.75" customHeight="1" s="64">
      <c r="J747" s="1" t="n"/>
      <c r="O747" s="1" t="n"/>
      <c r="S747" s="2" t="n"/>
    </row>
    <row r="748" ht="15.75" customHeight="1" s="64">
      <c r="J748" s="1" t="n"/>
      <c r="O748" s="1" t="n"/>
      <c r="S748" s="2" t="n"/>
    </row>
    <row r="749" ht="15.75" customHeight="1" s="64">
      <c r="J749" s="1" t="n"/>
      <c r="O749" s="1" t="n"/>
      <c r="S749" s="2" t="n"/>
    </row>
    <row r="750" ht="15.75" customHeight="1" s="64">
      <c r="J750" s="1" t="n"/>
      <c r="O750" s="1" t="n"/>
      <c r="S750" s="2" t="n"/>
    </row>
    <row r="751" ht="15.75" customHeight="1" s="64">
      <c r="J751" s="1" t="n"/>
      <c r="O751" s="1" t="n"/>
      <c r="S751" s="2" t="n"/>
    </row>
    <row r="752" ht="15.75" customHeight="1" s="64">
      <c r="J752" s="1" t="n"/>
      <c r="O752" s="1" t="n"/>
      <c r="S752" s="2" t="n"/>
    </row>
    <row r="753" ht="15.75" customHeight="1" s="64">
      <c r="J753" s="1" t="n"/>
      <c r="O753" s="1" t="n"/>
      <c r="S753" s="2" t="n"/>
    </row>
    <row r="754" ht="15.75" customHeight="1" s="64">
      <c r="J754" s="1" t="n"/>
      <c r="O754" s="1" t="n"/>
      <c r="S754" s="2" t="n"/>
    </row>
    <row r="755" ht="15.75" customHeight="1" s="64">
      <c r="J755" s="1" t="n"/>
      <c r="O755" s="1" t="n"/>
      <c r="S755" s="2" t="n"/>
    </row>
    <row r="756" ht="15.75" customHeight="1" s="64">
      <c r="J756" s="1" t="n"/>
      <c r="O756" s="1" t="n"/>
      <c r="S756" s="2" t="n"/>
    </row>
    <row r="757" ht="15.75" customHeight="1" s="64">
      <c r="J757" s="1" t="n"/>
      <c r="O757" s="1" t="n"/>
      <c r="S757" s="2" t="n"/>
    </row>
    <row r="758" ht="15.75" customHeight="1" s="64">
      <c r="J758" s="1" t="n"/>
      <c r="O758" s="1" t="n"/>
      <c r="S758" s="2" t="n"/>
    </row>
    <row r="759" ht="15.75" customHeight="1" s="64">
      <c r="J759" s="1" t="n"/>
      <c r="O759" s="1" t="n"/>
      <c r="S759" s="2" t="n"/>
    </row>
    <row r="760" ht="15.75" customHeight="1" s="64">
      <c r="J760" s="1" t="n"/>
      <c r="O760" s="1" t="n"/>
      <c r="S760" s="2" t="n"/>
    </row>
    <row r="761" ht="15.75" customHeight="1" s="64">
      <c r="J761" s="1" t="n"/>
      <c r="O761" s="1" t="n"/>
      <c r="S761" s="2" t="n"/>
    </row>
    <row r="762" ht="15.75" customHeight="1" s="64">
      <c r="J762" s="1" t="n"/>
      <c r="O762" s="1" t="n"/>
      <c r="S762" s="2" t="n"/>
    </row>
    <row r="763" ht="15.75" customHeight="1" s="64">
      <c r="J763" s="1" t="n"/>
      <c r="O763" s="1" t="n"/>
      <c r="S763" s="2" t="n"/>
    </row>
    <row r="764" ht="15.75" customHeight="1" s="64">
      <c r="J764" s="1" t="n"/>
      <c r="O764" s="1" t="n"/>
      <c r="S764" s="2" t="n"/>
    </row>
    <row r="765" ht="15.75" customHeight="1" s="64">
      <c r="J765" s="1" t="n"/>
      <c r="O765" s="1" t="n"/>
      <c r="S765" s="2" t="n"/>
    </row>
    <row r="766" ht="15.75" customHeight="1" s="64">
      <c r="J766" s="1" t="n"/>
      <c r="O766" s="1" t="n"/>
      <c r="S766" s="2" t="n"/>
    </row>
    <row r="767" ht="15.75" customHeight="1" s="64">
      <c r="J767" s="1" t="n"/>
      <c r="O767" s="1" t="n"/>
      <c r="S767" s="2" t="n"/>
    </row>
    <row r="768" ht="15.75" customHeight="1" s="64">
      <c r="J768" s="1" t="n"/>
      <c r="O768" s="1" t="n"/>
      <c r="S768" s="2" t="n"/>
    </row>
    <row r="769" ht="15.75" customHeight="1" s="64">
      <c r="J769" s="1" t="n"/>
      <c r="O769" s="1" t="n"/>
      <c r="S769" s="2" t="n"/>
    </row>
    <row r="770" ht="15.75" customHeight="1" s="64">
      <c r="J770" s="1" t="n"/>
      <c r="O770" s="1" t="n"/>
      <c r="S770" s="2" t="n"/>
    </row>
    <row r="771" ht="15.75" customHeight="1" s="64">
      <c r="J771" s="1" t="n"/>
      <c r="O771" s="1" t="n"/>
      <c r="S771" s="2" t="n"/>
    </row>
    <row r="772" ht="15.75" customHeight="1" s="64">
      <c r="J772" s="1" t="n"/>
      <c r="O772" s="1" t="n"/>
      <c r="S772" s="2" t="n"/>
    </row>
    <row r="773" ht="15.75" customHeight="1" s="64">
      <c r="J773" s="1" t="n"/>
      <c r="O773" s="1" t="n"/>
      <c r="S773" s="2" t="n"/>
    </row>
    <row r="774" ht="15.75" customHeight="1" s="64">
      <c r="J774" s="1" t="n"/>
      <c r="O774" s="1" t="n"/>
      <c r="S774" s="2" t="n"/>
    </row>
    <row r="775" ht="15.75" customHeight="1" s="64">
      <c r="J775" s="1" t="n"/>
      <c r="O775" s="1" t="n"/>
      <c r="S775" s="2" t="n"/>
    </row>
    <row r="776" ht="15.75" customHeight="1" s="64">
      <c r="J776" s="1" t="n"/>
      <c r="O776" s="1" t="n"/>
      <c r="S776" s="2" t="n"/>
    </row>
    <row r="777" ht="15.75" customHeight="1" s="64">
      <c r="J777" s="1" t="n"/>
      <c r="O777" s="1" t="n"/>
      <c r="S777" s="2" t="n"/>
    </row>
    <row r="778" ht="15.75" customHeight="1" s="64">
      <c r="J778" s="1" t="n"/>
      <c r="O778" s="1" t="n"/>
      <c r="S778" s="2" t="n"/>
    </row>
    <row r="779" ht="15.75" customHeight="1" s="64">
      <c r="J779" s="1" t="n"/>
      <c r="O779" s="1" t="n"/>
      <c r="S779" s="2" t="n"/>
    </row>
    <row r="780" ht="15.75" customHeight="1" s="64">
      <c r="J780" s="1" t="n"/>
      <c r="O780" s="1" t="n"/>
      <c r="S780" s="2" t="n"/>
    </row>
    <row r="781" ht="15.75" customHeight="1" s="64">
      <c r="J781" s="1" t="n"/>
      <c r="O781" s="1" t="n"/>
      <c r="S781" s="2" t="n"/>
    </row>
    <row r="782" ht="15.75" customHeight="1" s="64">
      <c r="J782" s="1" t="n"/>
      <c r="O782" s="1" t="n"/>
      <c r="S782" s="2" t="n"/>
    </row>
    <row r="783" ht="15.75" customHeight="1" s="64">
      <c r="J783" s="1" t="n"/>
      <c r="O783" s="1" t="n"/>
      <c r="S783" s="2" t="n"/>
    </row>
    <row r="784" ht="15.75" customHeight="1" s="64">
      <c r="J784" s="1" t="n"/>
      <c r="O784" s="1" t="n"/>
      <c r="S784" s="2" t="n"/>
    </row>
    <row r="785" ht="15.75" customHeight="1" s="64">
      <c r="J785" s="1" t="n"/>
      <c r="O785" s="1" t="n"/>
      <c r="S785" s="2" t="n"/>
    </row>
    <row r="786" ht="15.75" customHeight="1" s="64">
      <c r="J786" s="1" t="n"/>
      <c r="O786" s="1" t="n"/>
      <c r="S786" s="2" t="n"/>
    </row>
    <row r="787" ht="15.75" customHeight="1" s="64">
      <c r="J787" s="1" t="n"/>
      <c r="O787" s="1" t="n"/>
      <c r="S787" s="2" t="n"/>
    </row>
    <row r="788" ht="15.75" customHeight="1" s="64">
      <c r="J788" s="1" t="n"/>
      <c r="O788" s="1" t="n"/>
      <c r="S788" s="2" t="n"/>
    </row>
    <row r="789" ht="15.75" customHeight="1" s="64">
      <c r="J789" s="1" t="n"/>
      <c r="O789" s="1" t="n"/>
      <c r="S789" s="2" t="n"/>
    </row>
    <row r="790" ht="15.75" customHeight="1" s="64">
      <c r="J790" s="1" t="n"/>
      <c r="O790" s="1" t="n"/>
      <c r="S790" s="2" t="n"/>
    </row>
    <row r="791" ht="15.75" customHeight="1" s="64">
      <c r="J791" s="1" t="n"/>
      <c r="O791" s="1" t="n"/>
      <c r="S791" s="2" t="n"/>
    </row>
    <row r="792" ht="15.75" customHeight="1" s="64">
      <c r="J792" s="1" t="n"/>
      <c r="O792" s="1" t="n"/>
      <c r="S792" s="2" t="n"/>
    </row>
    <row r="793" ht="15.75" customHeight="1" s="64">
      <c r="J793" s="1" t="n"/>
      <c r="O793" s="1" t="n"/>
      <c r="S793" s="2" t="n"/>
    </row>
    <row r="794" ht="15.75" customHeight="1" s="64">
      <c r="J794" s="1" t="n"/>
      <c r="O794" s="1" t="n"/>
      <c r="S794" s="2" t="n"/>
    </row>
    <row r="795" ht="15.75" customHeight="1" s="64">
      <c r="J795" s="1" t="n"/>
      <c r="O795" s="1" t="n"/>
      <c r="S795" s="2" t="n"/>
    </row>
    <row r="796" ht="15.75" customHeight="1" s="64">
      <c r="J796" s="1" t="n"/>
      <c r="O796" s="1" t="n"/>
      <c r="S796" s="2" t="n"/>
    </row>
    <row r="797" ht="15.75" customHeight="1" s="64">
      <c r="J797" s="1" t="n"/>
      <c r="O797" s="1" t="n"/>
      <c r="S797" s="2" t="n"/>
    </row>
    <row r="798" ht="15.75" customHeight="1" s="64">
      <c r="J798" s="1" t="n"/>
      <c r="O798" s="1" t="n"/>
      <c r="S798" s="2" t="n"/>
    </row>
    <row r="799" ht="15.75" customHeight="1" s="64">
      <c r="J799" s="1" t="n"/>
      <c r="O799" s="1" t="n"/>
      <c r="S799" s="2" t="n"/>
    </row>
    <row r="800" ht="15.75" customHeight="1" s="64">
      <c r="J800" s="1" t="n"/>
      <c r="O800" s="1" t="n"/>
      <c r="S800" s="2" t="n"/>
    </row>
    <row r="801" ht="15.75" customHeight="1" s="64">
      <c r="J801" s="1" t="n"/>
      <c r="O801" s="1" t="n"/>
      <c r="S801" s="2" t="n"/>
    </row>
    <row r="802" ht="15.75" customHeight="1" s="64">
      <c r="J802" s="1" t="n"/>
      <c r="O802" s="1" t="n"/>
      <c r="S802" s="2" t="n"/>
    </row>
    <row r="803" ht="15.75" customHeight="1" s="64">
      <c r="J803" s="1" t="n"/>
      <c r="O803" s="1" t="n"/>
      <c r="S803" s="2" t="n"/>
    </row>
    <row r="804" ht="15.75" customHeight="1" s="64">
      <c r="J804" s="1" t="n"/>
      <c r="O804" s="1" t="n"/>
      <c r="S804" s="2" t="n"/>
    </row>
    <row r="805" ht="15.75" customHeight="1" s="64">
      <c r="J805" s="1" t="n"/>
      <c r="O805" s="1" t="n"/>
      <c r="S805" s="2" t="n"/>
    </row>
    <row r="806" ht="15.75" customHeight="1" s="64">
      <c r="J806" s="1" t="n"/>
      <c r="O806" s="1" t="n"/>
      <c r="S806" s="2" t="n"/>
    </row>
    <row r="807" ht="15.75" customHeight="1" s="64">
      <c r="J807" s="1" t="n"/>
      <c r="O807" s="1" t="n"/>
      <c r="S807" s="2" t="n"/>
    </row>
    <row r="808" ht="15.75" customHeight="1" s="64">
      <c r="J808" s="1" t="n"/>
      <c r="O808" s="1" t="n"/>
      <c r="S808" s="2" t="n"/>
    </row>
    <row r="809" ht="15.75" customHeight="1" s="64">
      <c r="J809" s="1" t="n"/>
      <c r="O809" s="1" t="n"/>
      <c r="S809" s="2" t="n"/>
    </row>
    <row r="810" ht="15.75" customHeight="1" s="64">
      <c r="J810" s="1" t="n"/>
      <c r="O810" s="1" t="n"/>
      <c r="S810" s="2" t="n"/>
    </row>
    <row r="811" ht="15.75" customHeight="1" s="64">
      <c r="J811" s="1" t="n"/>
      <c r="O811" s="1" t="n"/>
      <c r="S811" s="2" t="n"/>
    </row>
    <row r="812" ht="15.75" customHeight="1" s="64">
      <c r="J812" s="1" t="n"/>
      <c r="O812" s="1" t="n"/>
      <c r="S812" s="2" t="n"/>
    </row>
    <row r="813" ht="15.75" customHeight="1" s="64">
      <c r="J813" s="1" t="n"/>
      <c r="O813" s="1" t="n"/>
      <c r="S813" s="2" t="n"/>
    </row>
    <row r="814" ht="15.75" customHeight="1" s="64">
      <c r="J814" s="1" t="n"/>
      <c r="O814" s="1" t="n"/>
      <c r="S814" s="2" t="n"/>
    </row>
    <row r="815" ht="15.75" customHeight="1" s="64">
      <c r="J815" s="1" t="n"/>
      <c r="O815" s="1" t="n"/>
      <c r="S815" s="2" t="n"/>
    </row>
    <row r="816" ht="15.75" customHeight="1" s="64">
      <c r="J816" s="1" t="n"/>
      <c r="O816" s="1" t="n"/>
      <c r="S816" s="2" t="n"/>
    </row>
    <row r="817" ht="15.75" customHeight="1" s="64">
      <c r="J817" s="1" t="n"/>
      <c r="O817" s="1" t="n"/>
      <c r="S817" s="2" t="n"/>
    </row>
    <row r="818" ht="15.75" customHeight="1" s="64">
      <c r="J818" s="1" t="n"/>
      <c r="O818" s="1" t="n"/>
      <c r="S818" s="2" t="n"/>
    </row>
    <row r="819" ht="15.75" customHeight="1" s="64">
      <c r="J819" s="1" t="n"/>
      <c r="O819" s="1" t="n"/>
      <c r="S819" s="2" t="n"/>
    </row>
    <row r="820" ht="15.75" customHeight="1" s="64">
      <c r="J820" s="1" t="n"/>
      <c r="O820" s="1" t="n"/>
      <c r="S820" s="2" t="n"/>
    </row>
    <row r="821" ht="15.75" customHeight="1" s="64">
      <c r="J821" s="1" t="n"/>
      <c r="O821" s="1" t="n"/>
      <c r="S821" s="2" t="n"/>
    </row>
    <row r="822" ht="15.75" customHeight="1" s="64">
      <c r="J822" s="1" t="n"/>
      <c r="O822" s="1" t="n"/>
      <c r="S822" s="2" t="n"/>
    </row>
    <row r="823" ht="15.75" customHeight="1" s="64">
      <c r="J823" s="1" t="n"/>
      <c r="O823" s="1" t="n"/>
      <c r="S823" s="2" t="n"/>
    </row>
    <row r="824" ht="15.75" customHeight="1" s="64">
      <c r="J824" s="1" t="n"/>
      <c r="O824" s="1" t="n"/>
      <c r="S824" s="2" t="n"/>
    </row>
    <row r="825" ht="15.75" customHeight="1" s="64">
      <c r="J825" s="1" t="n"/>
      <c r="O825" s="1" t="n"/>
      <c r="S825" s="2" t="n"/>
    </row>
    <row r="826" ht="15.75" customHeight="1" s="64">
      <c r="J826" s="1" t="n"/>
      <c r="O826" s="1" t="n"/>
      <c r="S826" s="2" t="n"/>
    </row>
    <row r="827" ht="15.75" customHeight="1" s="64">
      <c r="J827" s="1" t="n"/>
      <c r="O827" s="1" t="n"/>
      <c r="S827" s="2" t="n"/>
    </row>
    <row r="828" ht="15.75" customHeight="1" s="64">
      <c r="J828" s="1" t="n"/>
      <c r="O828" s="1" t="n"/>
      <c r="S828" s="2" t="n"/>
    </row>
    <row r="829" ht="15.75" customHeight="1" s="64">
      <c r="J829" s="1" t="n"/>
      <c r="O829" s="1" t="n"/>
      <c r="S829" s="2" t="n"/>
    </row>
    <row r="830" ht="15.75" customHeight="1" s="64">
      <c r="J830" s="1" t="n"/>
      <c r="O830" s="1" t="n"/>
      <c r="S830" s="2" t="n"/>
    </row>
    <row r="831" ht="15.75" customHeight="1" s="64">
      <c r="J831" s="1" t="n"/>
      <c r="O831" s="1" t="n"/>
      <c r="S831" s="2" t="n"/>
    </row>
    <row r="832" ht="15.75" customHeight="1" s="64">
      <c r="J832" s="1" t="n"/>
      <c r="O832" s="1" t="n"/>
      <c r="S832" s="2" t="n"/>
    </row>
    <row r="833" ht="15.75" customHeight="1" s="64">
      <c r="J833" s="1" t="n"/>
      <c r="O833" s="1" t="n"/>
      <c r="S833" s="2" t="n"/>
    </row>
    <row r="834" ht="15.75" customHeight="1" s="64">
      <c r="J834" s="1" t="n"/>
      <c r="O834" s="1" t="n"/>
      <c r="S834" s="2" t="n"/>
    </row>
    <row r="835" ht="15.75" customHeight="1" s="64">
      <c r="J835" s="1" t="n"/>
      <c r="O835" s="1" t="n"/>
      <c r="S835" s="2" t="n"/>
    </row>
    <row r="836" ht="15.75" customHeight="1" s="64">
      <c r="J836" s="1" t="n"/>
      <c r="O836" s="1" t="n"/>
      <c r="S836" s="2" t="n"/>
    </row>
    <row r="837" ht="15.75" customHeight="1" s="64">
      <c r="J837" s="1" t="n"/>
      <c r="O837" s="1" t="n"/>
      <c r="S837" s="2" t="n"/>
    </row>
    <row r="838" ht="15.75" customHeight="1" s="64">
      <c r="J838" s="1" t="n"/>
      <c r="O838" s="1" t="n"/>
      <c r="S838" s="2" t="n"/>
    </row>
    <row r="839" ht="15.75" customHeight="1" s="64">
      <c r="J839" s="1" t="n"/>
      <c r="O839" s="1" t="n"/>
      <c r="S839" s="2" t="n"/>
    </row>
    <row r="840" ht="15.75" customHeight="1" s="64">
      <c r="J840" s="1" t="n"/>
      <c r="O840" s="1" t="n"/>
      <c r="S840" s="2" t="n"/>
    </row>
    <row r="841" ht="15.75" customHeight="1" s="64">
      <c r="J841" s="1" t="n"/>
      <c r="O841" s="1" t="n"/>
      <c r="S841" s="2" t="n"/>
    </row>
    <row r="842" ht="15.75" customHeight="1" s="64">
      <c r="J842" s="1" t="n"/>
      <c r="O842" s="1" t="n"/>
      <c r="S842" s="2" t="n"/>
    </row>
    <row r="843" ht="15.75" customHeight="1" s="64">
      <c r="J843" s="1" t="n"/>
      <c r="O843" s="1" t="n"/>
      <c r="S843" s="2" t="n"/>
    </row>
    <row r="844" ht="15.75" customHeight="1" s="64">
      <c r="J844" s="1" t="n"/>
      <c r="O844" s="1" t="n"/>
      <c r="S844" s="2" t="n"/>
    </row>
    <row r="845" ht="15.75" customHeight="1" s="64">
      <c r="J845" s="1" t="n"/>
      <c r="O845" s="1" t="n"/>
      <c r="S845" s="2" t="n"/>
    </row>
    <row r="846" ht="15.75" customHeight="1" s="64">
      <c r="J846" s="1" t="n"/>
      <c r="O846" s="1" t="n"/>
      <c r="S846" s="2" t="n"/>
    </row>
    <row r="847" ht="15.75" customHeight="1" s="64">
      <c r="J847" s="1" t="n"/>
      <c r="O847" s="1" t="n"/>
      <c r="S847" s="2" t="n"/>
    </row>
    <row r="848" ht="15.75" customHeight="1" s="64">
      <c r="J848" s="1" t="n"/>
      <c r="O848" s="1" t="n"/>
      <c r="S848" s="2" t="n"/>
    </row>
    <row r="849" ht="15.75" customHeight="1" s="64">
      <c r="J849" s="1" t="n"/>
      <c r="O849" s="1" t="n"/>
      <c r="S849" s="2" t="n"/>
    </row>
    <row r="850" ht="15.75" customHeight="1" s="64">
      <c r="J850" s="1" t="n"/>
      <c r="O850" s="1" t="n"/>
      <c r="S850" s="2" t="n"/>
    </row>
    <row r="851" ht="15.75" customHeight="1" s="64">
      <c r="J851" s="1" t="n"/>
      <c r="O851" s="1" t="n"/>
      <c r="S851" s="2" t="n"/>
    </row>
    <row r="852" ht="15.75" customHeight="1" s="64">
      <c r="J852" s="1" t="n"/>
      <c r="O852" s="1" t="n"/>
      <c r="S852" s="2" t="n"/>
    </row>
    <row r="853" ht="15.75" customHeight="1" s="64">
      <c r="J853" s="1" t="n"/>
      <c r="O853" s="1" t="n"/>
      <c r="S853" s="2" t="n"/>
    </row>
    <row r="854" ht="15.75" customHeight="1" s="64">
      <c r="J854" s="1" t="n"/>
      <c r="O854" s="1" t="n"/>
      <c r="S854" s="2" t="n"/>
    </row>
    <row r="855" ht="15.75" customHeight="1" s="64">
      <c r="J855" s="1" t="n"/>
      <c r="O855" s="1" t="n"/>
      <c r="S855" s="2" t="n"/>
    </row>
    <row r="856" ht="15.75" customHeight="1" s="64">
      <c r="J856" s="1" t="n"/>
      <c r="O856" s="1" t="n"/>
      <c r="S856" s="2" t="n"/>
    </row>
    <row r="857" ht="15.75" customHeight="1" s="64">
      <c r="J857" s="1" t="n"/>
      <c r="O857" s="1" t="n"/>
      <c r="S857" s="2" t="n"/>
    </row>
    <row r="858" ht="15.75" customHeight="1" s="64">
      <c r="J858" s="1" t="n"/>
      <c r="O858" s="1" t="n"/>
      <c r="S858" s="2" t="n"/>
    </row>
    <row r="859" ht="15.75" customHeight="1" s="64">
      <c r="J859" s="1" t="n"/>
      <c r="O859" s="1" t="n"/>
      <c r="S859" s="2" t="n"/>
    </row>
    <row r="860" ht="15.75" customHeight="1" s="64">
      <c r="J860" s="1" t="n"/>
      <c r="O860" s="1" t="n"/>
      <c r="S860" s="2" t="n"/>
    </row>
    <row r="861" ht="15.75" customHeight="1" s="64">
      <c r="J861" s="1" t="n"/>
      <c r="O861" s="1" t="n"/>
      <c r="S861" s="2" t="n"/>
    </row>
    <row r="862" ht="15.75" customHeight="1" s="64">
      <c r="J862" s="1" t="n"/>
      <c r="O862" s="1" t="n"/>
      <c r="S862" s="2" t="n"/>
    </row>
    <row r="863" ht="15.75" customHeight="1" s="64">
      <c r="J863" s="1" t="n"/>
      <c r="O863" s="1" t="n"/>
      <c r="S863" s="2" t="n"/>
    </row>
    <row r="864" ht="15.75" customHeight="1" s="64">
      <c r="J864" s="1" t="n"/>
      <c r="O864" s="1" t="n"/>
      <c r="S864" s="2" t="n"/>
    </row>
    <row r="865" ht="15.75" customHeight="1" s="64">
      <c r="J865" s="1" t="n"/>
      <c r="O865" s="1" t="n"/>
      <c r="S865" s="2" t="n"/>
    </row>
    <row r="866" ht="15.75" customHeight="1" s="64">
      <c r="J866" s="1" t="n"/>
      <c r="O866" s="1" t="n"/>
      <c r="S866" s="2" t="n"/>
    </row>
    <row r="867" ht="15.75" customHeight="1" s="64">
      <c r="J867" s="1" t="n"/>
      <c r="O867" s="1" t="n"/>
      <c r="S867" s="2" t="n"/>
    </row>
    <row r="868" ht="15.75" customHeight="1" s="64">
      <c r="J868" s="1" t="n"/>
      <c r="O868" s="1" t="n"/>
      <c r="S868" s="2" t="n"/>
    </row>
    <row r="869" ht="15.75" customHeight="1" s="64">
      <c r="J869" s="1" t="n"/>
      <c r="O869" s="1" t="n"/>
      <c r="S869" s="2" t="n"/>
    </row>
    <row r="870" ht="15.75" customHeight="1" s="64">
      <c r="J870" s="1" t="n"/>
      <c r="O870" s="1" t="n"/>
      <c r="S870" s="2" t="n"/>
    </row>
    <row r="871" ht="15.75" customHeight="1" s="64">
      <c r="J871" s="1" t="n"/>
      <c r="O871" s="1" t="n"/>
      <c r="S871" s="2" t="n"/>
    </row>
    <row r="872" ht="15.75" customHeight="1" s="64">
      <c r="J872" s="1" t="n"/>
      <c r="O872" s="1" t="n"/>
      <c r="S872" s="2" t="n"/>
    </row>
    <row r="873" ht="15.75" customHeight="1" s="64">
      <c r="J873" s="1" t="n"/>
      <c r="O873" s="1" t="n"/>
      <c r="S873" s="2" t="n"/>
    </row>
    <row r="874" ht="15.75" customHeight="1" s="64">
      <c r="J874" s="1" t="n"/>
      <c r="O874" s="1" t="n"/>
      <c r="S874" s="2" t="n"/>
    </row>
    <row r="875" ht="15.75" customHeight="1" s="64">
      <c r="J875" s="1" t="n"/>
      <c r="O875" s="1" t="n"/>
      <c r="S875" s="2" t="n"/>
    </row>
    <row r="876" ht="15.75" customHeight="1" s="64">
      <c r="J876" s="1" t="n"/>
      <c r="O876" s="1" t="n"/>
      <c r="S876" s="2" t="n"/>
    </row>
    <row r="877" ht="15.75" customHeight="1" s="64">
      <c r="J877" s="1" t="n"/>
      <c r="O877" s="1" t="n"/>
      <c r="S877" s="2" t="n"/>
    </row>
    <row r="878" ht="15.75" customHeight="1" s="64">
      <c r="J878" s="1" t="n"/>
      <c r="O878" s="1" t="n"/>
      <c r="S878" s="2" t="n"/>
    </row>
    <row r="879" ht="15.75" customHeight="1" s="64">
      <c r="J879" s="1" t="n"/>
      <c r="O879" s="1" t="n"/>
      <c r="S879" s="2" t="n"/>
    </row>
    <row r="880" ht="15.75" customHeight="1" s="64">
      <c r="J880" s="1" t="n"/>
      <c r="O880" s="1" t="n"/>
      <c r="S880" s="2" t="n"/>
    </row>
    <row r="881" ht="15.75" customHeight="1" s="64">
      <c r="J881" s="1" t="n"/>
      <c r="O881" s="1" t="n"/>
      <c r="S881" s="2" t="n"/>
    </row>
    <row r="882" ht="15.75" customHeight="1" s="64">
      <c r="J882" s="1" t="n"/>
      <c r="O882" s="1" t="n"/>
      <c r="S882" s="2" t="n"/>
    </row>
    <row r="883" ht="15.75" customHeight="1" s="64">
      <c r="J883" s="1" t="n"/>
      <c r="O883" s="1" t="n"/>
      <c r="S883" s="2" t="n"/>
    </row>
    <row r="884" ht="15.75" customHeight="1" s="64">
      <c r="J884" s="1" t="n"/>
      <c r="O884" s="1" t="n"/>
      <c r="S884" s="2" t="n"/>
    </row>
    <row r="885" ht="15.75" customHeight="1" s="64">
      <c r="J885" s="1" t="n"/>
      <c r="O885" s="1" t="n"/>
      <c r="S885" s="2" t="n"/>
    </row>
    <row r="886" ht="15.75" customHeight="1" s="64">
      <c r="J886" s="1" t="n"/>
      <c r="O886" s="1" t="n"/>
      <c r="S886" s="2" t="n"/>
    </row>
    <row r="887" ht="15.75" customHeight="1" s="64">
      <c r="J887" s="1" t="n"/>
      <c r="O887" s="1" t="n"/>
      <c r="S887" s="2" t="n"/>
    </row>
    <row r="888" ht="15.75" customHeight="1" s="64">
      <c r="J888" s="1" t="n"/>
      <c r="O888" s="1" t="n"/>
      <c r="S888" s="2" t="n"/>
    </row>
    <row r="889" ht="15.75" customHeight="1" s="64">
      <c r="J889" s="1" t="n"/>
      <c r="O889" s="1" t="n"/>
      <c r="S889" s="2" t="n"/>
    </row>
    <row r="890" ht="15.75" customHeight="1" s="64">
      <c r="J890" s="1" t="n"/>
      <c r="O890" s="1" t="n"/>
      <c r="S890" s="2" t="n"/>
    </row>
    <row r="891" ht="15.75" customHeight="1" s="64">
      <c r="J891" s="1" t="n"/>
      <c r="O891" s="1" t="n"/>
      <c r="S891" s="2" t="n"/>
    </row>
    <row r="892" ht="15.75" customHeight="1" s="64">
      <c r="J892" s="1" t="n"/>
      <c r="O892" s="1" t="n"/>
      <c r="S892" s="2" t="n"/>
    </row>
    <row r="893" ht="15.75" customHeight="1" s="64">
      <c r="J893" s="1" t="n"/>
      <c r="O893" s="1" t="n"/>
      <c r="S893" s="2" t="n"/>
    </row>
    <row r="894" ht="15.75" customHeight="1" s="64">
      <c r="J894" s="1" t="n"/>
      <c r="O894" s="1" t="n"/>
      <c r="S894" s="2" t="n"/>
    </row>
    <row r="895" ht="15.75" customHeight="1" s="64">
      <c r="J895" s="1" t="n"/>
      <c r="O895" s="1" t="n"/>
      <c r="S895" s="2" t="n"/>
    </row>
    <row r="896" ht="15.75" customHeight="1" s="64">
      <c r="J896" s="1" t="n"/>
      <c r="O896" s="1" t="n"/>
      <c r="S896" s="2" t="n"/>
    </row>
    <row r="897" ht="15.75" customHeight="1" s="64">
      <c r="J897" s="1" t="n"/>
      <c r="O897" s="1" t="n"/>
      <c r="S897" s="2" t="n"/>
    </row>
    <row r="898" ht="15.75" customHeight="1" s="64">
      <c r="J898" s="1" t="n"/>
      <c r="O898" s="1" t="n"/>
      <c r="S898" s="2" t="n"/>
    </row>
    <row r="899" ht="15.75" customHeight="1" s="64">
      <c r="J899" s="1" t="n"/>
      <c r="O899" s="1" t="n"/>
      <c r="S899" s="2" t="n"/>
    </row>
    <row r="900" ht="15.75" customHeight="1" s="64">
      <c r="J900" s="1" t="n"/>
      <c r="O900" s="1" t="n"/>
      <c r="S900" s="2" t="n"/>
    </row>
    <row r="901" ht="15.75" customHeight="1" s="64">
      <c r="J901" s="1" t="n"/>
      <c r="O901" s="1" t="n"/>
      <c r="S901" s="2" t="n"/>
    </row>
    <row r="902" ht="15.75" customHeight="1" s="64">
      <c r="J902" s="1" t="n"/>
      <c r="O902" s="1" t="n"/>
      <c r="S902" s="2" t="n"/>
    </row>
    <row r="903" ht="15.75" customHeight="1" s="64">
      <c r="J903" s="1" t="n"/>
      <c r="O903" s="1" t="n"/>
      <c r="S903" s="2" t="n"/>
    </row>
    <row r="904" ht="15.75" customHeight="1" s="64">
      <c r="J904" s="1" t="n"/>
      <c r="O904" s="1" t="n"/>
      <c r="S904" s="2" t="n"/>
    </row>
    <row r="905" ht="15.75" customHeight="1" s="64">
      <c r="J905" s="1" t="n"/>
      <c r="O905" s="1" t="n"/>
      <c r="S905" s="2" t="n"/>
    </row>
    <row r="906" ht="15.75" customHeight="1" s="64">
      <c r="J906" s="1" t="n"/>
      <c r="O906" s="1" t="n"/>
      <c r="S906" s="2" t="n"/>
    </row>
    <row r="907" ht="15.75" customHeight="1" s="64">
      <c r="J907" s="1" t="n"/>
      <c r="O907" s="1" t="n"/>
      <c r="S907" s="2" t="n"/>
    </row>
    <row r="908" ht="15.75" customHeight="1" s="64">
      <c r="J908" s="1" t="n"/>
      <c r="O908" s="1" t="n"/>
      <c r="S908" s="2" t="n"/>
    </row>
    <row r="909" ht="15.75" customHeight="1" s="64">
      <c r="J909" s="1" t="n"/>
      <c r="O909" s="1" t="n"/>
      <c r="S909" s="2" t="n"/>
    </row>
    <row r="910" ht="15.75" customHeight="1" s="64">
      <c r="J910" s="1" t="n"/>
      <c r="O910" s="1" t="n"/>
      <c r="S910" s="2" t="n"/>
    </row>
    <row r="911" ht="15.75" customHeight="1" s="64">
      <c r="J911" s="1" t="n"/>
      <c r="O911" s="1" t="n"/>
      <c r="S911" s="2" t="n"/>
    </row>
    <row r="912" ht="15.75" customHeight="1" s="64">
      <c r="J912" s="1" t="n"/>
      <c r="O912" s="1" t="n"/>
      <c r="S912" s="2" t="n"/>
    </row>
    <row r="913" ht="15.75" customHeight="1" s="64">
      <c r="J913" s="1" t="n"/>
      <c r="O913" s="1" t="n"/>
      <c r="S913" s="2" t="n"/>
    </row>
    <row r="914" ht="15.75" customHeight="1" s="64">
      <c r="J914" s="1" t="n"/>
      <c r="O914" s="1" t="n"/>
      <c r="S914" s="2" t="n"/>
    </row>
    <row r="915" ht="15.75" customHeight="1" s="64">
      <c r="J915" s="1" t="n"/>
      <c r="O915" s="1" t="n"/>
      <c r="S915" s="2" t="n"/>
    </row>
    <row r="916" ht="15.75" customHeight="1" s="64">
      <c r="J916" s="1" t="n"/>
      <c r="O916" s="1" t="n"/>
      <c r="S916" s="2" t="n"/>
    </row>
    <row r="917" ht="15.75" customHeight="1" s="64">
      <c r="J917" s="1" t="n"/>
      <c r="O917" s="1" t="n"/>
      <c r="S917" s="2" t="n"/>
    </row>
    <row r="918" ht="15.75" customHeight="1" s="64">
      <c r="J918" s="1" t="n"/>
      <c r="O918" s="1" t="n"/>
      <c r="S918" s="2" t="n"/>
    </row>
    <row r="919" ht="15.75" customHeight="1" s="64">
      <c r="J919" s="1" t="n"/>
      <c r="O919" s="1" t="n"/>
      <c r="S919" s="2" t="n"/>
    </row>
    <row r="920" ht="15.75" customHeight="1" s="64">
      <c r="J920" s="1" t="n"/>
      <c r="O920" s="1" t="n"/>
      <c r="S920" s="2" t="n"/>
    </row>
    <row r="921" ht="15.75" customHeight="1" s="64">
      <c r="J921" s="1" t="n"/>
      <c r="O921" s="1" t="n"/>
      <c r="S921" s="2" t="n"/>
    </row>
    <row r="922" ht="15.75" customHeight="1" s="64">
      <c r="J922" s="1" t="n"/>
      <c r="O922" s="1" t="n"/>
      <c r="S922" s="2" t="n"/>
    </row>
    <row r="923" ht="15.75" customHeight="1" s="64">
      <c r="J923" s="1" t="n"/>
      <c r="O923" s="1" t="n"/>
      <c r="S923" s="2" t="n"/>
    </row>
    <row r="924" ht="15.75" customHeight="1" s="64">
      <c r="J924" s="1" t="n"/>
      <c r="O924" s="1" t="n"/>
      <c r="S924" s="2" t="n"/>
    </row>
    <row r="925" ht="15.75" customHeight="1" s="64">
      <c r="J925" s="1" t="n"/>
      <c r="O925" s="1" t="n"/>
      <c r="S925" s="2" t="n"/>
    </row>
    <row r="926" ht="15.75" customHeight="1" s="64">
      <c r="J926" s="1" t="n"/>
      <c r="O926" s="1" t="n"/>
      <c r="S926" s="2" t="n"/>
    </row>
    <row r="927" ht="15.75" customHeight="1" s="64">
      <c r="J927" s="1" t="n"/>
      <c r="O927" s="1" t="n"/>
      <c r="S927" s="2" t="n"/>
    </row>
    <row r="928" ht="15.75" customHeight="1" s="64">
      <c r="J928" s="1" t="n"/>
      <c r="O928" s="1" t="n"/>
      <c r="S928" s="2" t="n"/>
    </row>
    <row r="929" ht="15.75" customHeight="1" s="64">
      <c r="J929" s="1" t="n"/>
      <c r="O929" s="1" t="n"/>
      <c r="S929" s="2" t="n"/>
    </row>
    <row r="930" ht="15.75" customHeight="1" s="64">
      <c r="J930" s="1" t="n"/>
      <c r="O930" s="1" t="n"/>
      <c r="S930" s="2" t="n"/>
    </row>
    <row r="931" ht="15.75" customHeight="1" s="64">
      <c r="J931" s="1" t="n"/>
      <c r="O931" s="1" t="n"/>
      <c r="S931" s="2" t="n"/>
    </row>
    <row r="932" ht="15.75" customHeight="1" s="64">
      <c r="J932" s="1" t="n"/>
      <c r="O932" s="1" t="n"/>
      <c r="S932" s="2" t="n"/>
    </row>
    <row r="933" ht="15.75" customHeight="1" s="64">
      <c r="J933" s="1" t="n"/>
      <c r="O933" s="1" t="n"/>
      <c r="S933" s="2" t="n"/>
    </row>
    <row r="934" ht="15.75" customHeight="1" s="64">
      <c r="J934" s="1" t="n"/>
      <c r="O934" s="1" t="n"/>
      <c r="S934" s="2" t="n"/>
    </row>
    <row r="935" ht="15.75" customHeight="1" s="64">
      <c r="J935" s="1" t="n"/>
      <c r="O935" s="1" t="n"/>
      <c r="S935" s="2" t="n"/>
    </row>
    <row r="936" ht="15.75" customHeight="1" s="64">
      <c r="J936" s="1" t="n"/>
      <c r="O936" s="1" t="n"/>
      <c r="S936" s="2" t="n"/>
    </row>
    <row r="937" ht="15.75" customHeight="1" s="64">
      <c r="J937" s="1" t="n"/>
      <c r="O937" s="1" t="n"/>
      <c r="S937" s="2" t="n"/>
    </row>
    <row r="938" ht="15.75" customHeight="1" s="64">
      <c r="J938" s="1" t="n"/>
      <c r="O938" s="1" t="n"/>
      <c r="S938" s="2" t="n"/>
    </row>
    <row r="939" ht="15.75" customHeight="1" s="64">
      <c r="J939" s="1" t="n"/>
      <c r="O939" s="1" t="n"/>
      <c r="S939" s="2" t="n"/>
    </row>
    <row r="940" ht="15.75" customHeight="1" s="64">
      <c r="J940" s="1" t="n"/>
      <c r="O940" s="1" t="n"/>
      <c r="S940" s="2" t="n"/>
    </row>
    <row r="941" ht="15.75" customHeight="1" s="64">
      <c r="J941" s="1" t="n"/>
      <c r="O941" s="1" t="n"/>
      <c r="S941" s="2" t="n"/>
    </row>
    <row r="942" ht="15.75" customHeight="1" s="64">
      <c r="J942" s="1" t="n"/>
      <c r="O942" s="1" t="n"/>
      <c r="S942" s="2" t="n"/>
    </row>
    <row r="943" ht="15.75" customHeight="1" s="64">
      <c r="J943" s="1" t="n"/>
      <c r="O943" s="1" t="n"/>
      <c r="S943" s="2" t="n"/>
    </row>
    <row r="944" ht="15.75" customHeight="1" s="64">
      <c r="J944" s="1" t="n"/>
      <c r="O944" s="1" t="n"/>
      <c r="S944" s="2" t="n"/>
    </row>
    <row r="945" ht="15.75" customHeight="1" s="64">
      <c r="J945" s="1" t="n"/>
      <c r="O945" s="1" t="n"/>
      <c r="S945" s="2" t="n"/>
    </row>
    <row r="946" ht="15.75" customHeight="1" s="64">
      <c r="J946" s="1" t="n"/>
      <c r="O946" s="1" t="n"/>
      <c r="S946" s="2" t="n"/>
    </row>
    <row r="947" ht="15.75" customHeight="1" s="64">
      <c r="J947" s="1" t="n"/>
      <c r="O947" s="1" t="n"/>
      <c r="S947" s="2" t="n"/>
    </row>
    <row r="948" ht="15.75" customHeight="1" s="64">
      <c r="J948" s="1" t="n"/>
      <c r="O948" s="1" t="n"/>
      <c r="S948" s="2" t="n"/>
    </row>
    <row r="949" ht="15.75" customHeight="1" s="64">
      <c r="J949" s="1" t="n"/>
      <c r="O949" s="1" t="n"/>
      <c r="S949" s="2" t="n"/>
    </row>
    <row r="950" ht="15.75" customHeight="1" s="64">
      <c r="J950" s="1" t="n"/>
      <c r="O950" s="1" t="n"/>
      <c r="S950" s="2" t="n"/>
    </row>
    <row r="951" ht="15.75" customHeight="1" s="64">
      <c r="J951" s="1" t="n"/>
      <c r="O951" s="1" t="n"/>
      <c r="S951" s="2" t="n"/>
    </row>
    <row r="952" ht="15.75" customHeight="1" s="64">
      <c r="J952" s="1" t="n"/>
      <c r="O952" s="1" t="n"/>
      <c r="S952" s="2" t="n"/>
    </row>
    <row r="953" ht="15.75" customHeight="1" s="64">
      <c r="J953" s="1" t="n"/>
      <c r="O953" s="1" t="n"/>
      <c r="S953" s="2" t="n"/>
    </row>
    <row r="954" ht="15.75" customHeight="1" s="64">
      <c r="J954" s="1" t="n"/>
      <c r="O954" s="1" t="n"/>
      <c r="S954" s="2" t="n"/>
    </row>
    <row r="955" ht="15.75" customHeight="1" s="64">
      <c r="J955" s="1" t="n"/>
      <c r="O955" s="1" t="n"/>
      <c r="S955" s="2" t="n"/>
    </row>
    <row r="956" ht="15.75" customHeight="1" s="64">
      <c r="J956" s="1" t="n"/>
      <c r="O956" s="1" t="n"/>
      <c r="S956" s="2" t="n"/>
    </row>
    <row r="957" ht="15.75" customHeight="1" s="64">
      <c r="J957" s="1" t="n"/>
      <c r="O957" s="1" t="n"/>
      <c r="S957" s="2" t="n"/>
    </row>
    <row r="958" ht="15.75" customHeight="1" s="64">
      <c r="J958" s="1" t="n"/>
      <c r="O958" s="1" t="n"/>
      <c r="S958" s="2" t="n"/>
    </row>
    <row r="959" ht="15.75" customHeight="1" s="64">
      <c r="J959" s="1" t="n"/>
      <c r="O959" s="1" t="n"/>
      <c r="S959" s="2" t="n"/>
    </row>
    <row r="960" ht="15.75" customHeight="1" s="64">
      <c r="J960" s="1" t="n"/>
      <c r="O960" s="1" t="n"/>
      <c r="S960" s="2" t="n"/>
    </row>
    <row r="961" ht="15.75" customHeight="1" s="64">
      <c r="J961" s="1" t="n"/>
      <c r="O961" s="1" t="n"/>
      <c r="S961" s="2" t="n"/>
    </row>
    <row r="962" ht="15.75" customHeight="1" s="64">
      <c r="J962" s="1" t="n"/>
      <c r="O962" s="1" t="n"/>
      <c r="S962" s="2" t="n"/>
    </row>
    <row r="963" ht="15.75" customHeight="1" s="64">
      <c r="J963" s="1" t="n"/>
      <c r="O963" s="1" t="n"/>
      <c r="S963" s="2" t="n"/>
    </row>
    <row r="964" ht="15.75" customHeight="1" s="64">
      <c r="J964" s="1" t="n"/>
      <c r="O964" s="1" t="n"/>
      <c r="S964" s="2" t="n"/>
    </row>
    <row r="965" ht="15.75" customHeight="1" s="64">
      <c r="J965" s="1" t="n"/>
      <c r="O965" s="1" t="n"/>
      <c r="S965" s="2" t="n"/>
    </row>
    <row r="966" ht="15.75" customHeight="1" s="64">
      <c r="J966" s="1" t="n"/>
      <c r="O966" s="1" t="n"/>
      <c r="S966" s="2" t="n"/>
    </row>
    <row r="967" ht="15.75" customHeight="1" s="64">
      <c r="J967" s="1" t="n"/>
      <c r="O967" s="1" t="n"/>
      <c r="S967" s="2" t="n"/>
    </row>
    <row r="968" ht="15.75" customHeight="1" s="64">
      <c r="J968" s="1" t="n"/>
      <c r="O968" s="1" t="n"/>
      <c r="S968" s="2" t="n"/>
    </row>
    <row r="969" ht="15.75" customHeight="1" s="64">
      <c r="J969" s="1" t="n"/>
      <c r="O969" s="1" t="n"/>
      <c r="S969" s="2" t="n"/>
    </row>
    <row r="970" ht="15.75" customHeight="1" s="64">
      <c r="J970" s="1" t="n"/>
      <c r="O970" s="1" t="n"/>
      <c r="S970" s="2" t="n"/>
    </row>
    <row r="971" ht="15.75" customHeight="1" s="64">
      <c r="J971" s="1" t="n"/>
      <c r="O971" s="1" t="n"/>
      <c r="S971" s="2" t="n"/>
    </row>
    <row r="972" ht="15.75" customHeight="1" s="64">
      <c r="J972" s="1" t="n"/>
      <c r="O972" s="1" t="n"/>
      <c r="S972" s="2" t="n"/>
    </row>
    <row r="973" ht="15.75" customHeight="1" s="64">
      <c r="J973" s="1" t="n"/>
      <c r="O973" s="1" t="n"/>
      <c r="S973" s="2" t="n"/>
    </row>
    <row r="974" ht="15.75" customHeight="1" s="64">
      <c r="J974" s="1" t="n"/>
      <c r="O974" s="1" t="n"/>
      <c r="S974" s="2" t="n"/>
    </row>
    <row r="975" ht="15.75" customHeight="1" s="64">
      <c r="J975" s="1" t="n"/>
      <c r="O975" s="1" t="n"/>
      <c r="S975" s="2" t="n"/>
    </row>
    <row r="976" ht="15.75" customHeight="1" s="64">
      <c r="J976" s="1" t="n"/>
      <c r="O976" s="1" t="n"/>
      <c r="S976" s="2" t="n"/>
    </row>
    <row r="977" ht="15.75" customHeight="1" s="64">
      <c r="J977" s="1" t="n"/>
      <c r="O977" s="1" t="n"/>
      <c r="S977" s="2" t="n"/>
    </row>
    <row r="978" ht="15.75" customHeight="1" s="64">
      <c r="J978" s="1" t="n"/>
      <c r="O978" s="1" t="n"/>
      <c r="S978" s="2" t="n"/>
    </row>
    <row r="979" ht="15.75" customHeight="1" s="64">
      <c r="J979" s="1" t="n"/>
      <c r="O979" s="1" t="n"/>
      <c r="S979" s="2" t="n"/>
    </row>
    <row r="980" ht="15.75" customHeight="1" s="64">
      <c r="J980" s="1" t="n"/>
      <c r="O980" s="1" t="n"/>
      <c r="S980" s="2" t="n"/>
    </row>
    <row r="981" ht="15.75" customHeight="1" s="64">
      <c r="J981" s="1" t="n"/>
      <c r="O981" s="1" t="n"/>
      <c r="S981" s="2" t="n"/>
    </row>
    <row r="982" ht="15.75" customHeight="1" s="64">
      <c r="J982" s="1" t="n"/>
      <c r="O982" s="1" t="n"/>
      <c r="S982" s="2" t="n"/>
    </row>
    <row r="983" ht="15.75" customHeight="1" s="64">
      <c r="J983" s="1" t="n"/>
      <c r="O983" s="1" t="n"/>
      <c r="S983" s="2" t="n"/>
    </row>
    <row r="984" ht="15.75" customHeight="1" s="64">
      <c r="J984" s="1" t="n"/>
      <c r="O984" s="1" t="n"/>
      <c r="S984" s="2" t="n"/>
    </row>
    <row r="985" ht="15.75" customHeight="1" s="64">
      <c r="J985" s="1" t="n"/>
      <c r="O985" s="1" t="n"/>
      <c r="S985" s="2" t="n"/>
    </row>
    <row r="986" ht="15.75" customHeight="1" s="64">
      <c r="J986" s="1" t="n"/>
      <c r="O986" s="1" t="n"/>
      <c r="S986" s="2" t="n"/>
    </row>
    <row r="987" ht="15.75" customHeight="1" s="64">
      <c r="J987" s="1" t="n"/>
      <c r="O987" s="1" t="n"/>
      <c r="S987" s="2" t="n"/>
    </row>
    <row r="988" ht="15.75" customHeight="1" s="64">
      <c r="J988" s="1" t="n"/>
      <c r="O988" s="1" t="n"/>
      <c r="S988" s="2" t="n"/>
    </row>
    <row r="989" ht="15.75" customHeight="1" s="64">
      <c r="J989" s="1" t="n"/>
      <c r="O989" s="1" t="n"/>
      <c r="S989" s="2" t="n"/>
    </row>
    <row r="990" ht="15.75" customHeight="1" s="64">
      <c r="J990" s="1" t="n"/>
      <c r="O990" s="1" t="n"/>
      <c r="S990" s="2" t="n"/>
    </row>
    <row r="991" ht="15.75" customHeight="1" s="64">
      <c r="J991" s="1" t="n"/>
      <c r="O991" s="1" t="n"/>
      <c r="S991" s="2" t="n"/>
    </row>
    <row r="992" ht="15.75" customHeight="1" s="64">
      <c r="J992" s="1" t="n"/>
      <c r="O992" s="1" t="n"/>
      <c r="S992" s="2" t="n"/>
    </row>
    <row r="993" ht="15.75" customHeight="1" s="64">
      <c r="J993" s="1" t="n"/>
      <c r="O993" s="1" t="n"/>
      <c r="S993" s="2" t="n"/>
    </row>
    <row r="994" ht="15.75" customHeight="1" s="64">
      <c r="J994" s="1" t="n"/>
      <c r="O994" s="1" t="n"/>
      <c r="S994" s="2" t="n"/>
    </row>
    <row r="995" ht="15.75" customHeight="1" s="64">
      <c r="J995" s="1" t="n"/>
      <c r="O995" s="1" t="n"/>
      <c r="S995" s="2" t="n"/>
    </row>
    <row r="996" ht="15.75" customHeight="1" s="64">
      <c r="J996" s="1" t="n"/>
      <c r="O996" s="1" t="n"/>
      <c r="S996" s="2" t="n"/>
    </row>
    <row r="997" ht="15.75" customHeight="1" s="64">
      <c r="J997" s="1" t="n"/>
      <c r="O997" s="1" t="n"/>
      <c r="S997" s="2" t="n"/>
    </row>
    <row r="998" ht="15.75" customHeight="1" s="64">
      <c r="J998" s="1" t="n"/>
      <c r="O998" s="1" t="n"/>
      <c r="S998" s="2" t="n"/>
    </row>
    <row r="999" ht="15.75" customHeight="1" s="64">
      <c r="J999" s="1" t="n"/>
      <c r="O999" s="1" t="n"/>
      <c r="S999" s="2" t="n"/>
    </row>
    <row r="1000" ht="15.75" customHeight="1" s="64">
      <c r="J1000" s="1" t="n"/>
      <c r="O1000" s="1" t="n"/>
      <c r="S1000" s="2" t="n"/>
    </row>
  </sheetData>
  <mergeCells count="3">
    <mergeCell ref="A5:N5"/>
    <mergeCell ref="P5:S5"/>
    <mergeCell ref="B76:K76"/>
  </mergeCells>
  <conditionalFormatting sqref="U7:U75">
    <cfRule type="cellIs" priority="1" operator="equal" dxfId="0">
      <formula>0</formula>
    </cfRule>
    <cfRule type="expression" priority="2" dxfId="1">
      <formula>ISERROR(U7)</formula>
    </cfRule>
  </conditionalFormatting>
  <conditionalFormatting sqref="T7:T32">
    <cfRule type="cellIs" priority="3" operator="equal" dxfId="0">
      <formula>0</formula>
    </cfRule>
  </conditionalFormatting>
  <conditionalFormatting sqref="W7:W32">
    <cfRule type="cellIs" priority="4" operator="equal" dxfId="0">
      <formula>0</formula>
    </cfRule>
  </conditionalFormatting>
  <conditionalFormatting sqref="Y7:Y32">
    <cfRule type="cellIs" priority="5" operator="equal" dxfId="0">
      <formula>0</formula>
    </cfRule>
  </conditionalFormatting>
  <conditionalFormatting sqref="V8:V32">
    <cfRule type="cellIs" priority="6" operator="equal" dxfId="0">
      <formula>0</formula>
    </cfRule>
  </conditionalFormatting>
  <conditionalFormatting sqref="V7:V32">
    <cfRule type="cellIs" priority="7" operator="equal" dxfId="0">
      <formula>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2025-04-22T20:50:58Z</dcterms:created>
  <dcterms:modified xmlns:dcterms="http://purl.org/dc/terms/" xmlns:xsi="http://www.w3.org/2001/XMLSchema-instance" xsi:type="dcterms:W3CDTF">2025-04-22T20:51:03Z</dcterms:modified>
</cp:coreProperties>
</file>