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semester\SATPR_Samchuk\3\"/>
    </mc:Choice>
  </mc:AlternateContent>
  <xr:revisionPtr revIDLastSave="0" documentId="13_ncr:1_{BACFB3C3-6585-4B1D-BBCF-F440100E1471}" xr6:coauthVersionLast="47" xr6:coauthVersionMax="47" xr10:uidLastSave="{00000000-0000-0000-0000-000000000000}"/>
  <bookViews>
    <workbookView xWindow="-108" yWindow="-108" windowWidth="23256" windowHeight="12576" activeTab="1" xr2:uid="{9C276A66-BCD9-463C-A815-7930F38AF21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F27" i="2"/>
  <c r="F28" i="2"/>
  <c r="F29" i="2"/>
  <c r="F30" i="2"/>
  <c r="F31" i="2"/>
  <c r="F25" i="2"/>
  <c r="N26" i="2"/>
  <c r="N25" i="2"/>
  <c r="P13" i="2"/>
  <c r="P8" i="2"/>
  <c r="P11" i="2"/>
  <c r="P12" i="2"/>
  <c r="P15" i="2"/>
  <c r="P16" i="2"/>
  <c r="P17" i="2"/>
  <c r="P6" i="2"/>
  <c r="P7" i="2"/>
  <c r="P10" i="2"/>
  <c r="P5" i="2"/>
  <c r="M17" i="1"/>
  <c r="M16" i="1"/>
  <c r="F17" i="1"/>
  <c r="F18" i="1"/>
  <c r="F19" i="1"/>
  <c r="F20" i="1"/>
  <c r="F21" i="1"/>
  <c r="F22" i="1"/>
  <c r="F23" i="1"/>
  <c r="F16" i="1"/>
  <c r="M11" i="1"/>
  <c r="M6" i="1"/>
  <c r="P18" i="2" l="1"/>
</calcChain>
</file>

<file path=xl/sharedStrings.xml><?xml version="1.0" encoding="utf-8"?>
<sst xmlns="http://schemas.openxmlformats.org/spreadsheetml/2006/main" count="40" uniqueCount="26">
  <si>
    <t>Ціна вища</t>
  </si>
  <si>
    <t>Ціна незмінна</t>
  </si>
  <si>
    <t>Ціна нижча</t>
  </si>
  <si>
    <t>Умови</t>
  </si>
  <si>
    <t>Ймовірність</t>
  </si>
  <si>
    <t>Кукурудза</t>
  </si>
  <si>
    <t>Соєві                       боби</t>
  </si>
  <si>
    <t>Фермер</t>
  </si>
  <si>
    <t>Очікуваний чистий дохід, дол.</t>
  </si>
  <si>
    <t>Власна функція корисності</t>
  </si>
  <si>
    <t>Проміжні значення чистого доходу</t>
  </si>
  <si>
    <t>Корисність</t>
  </si>
  <si>
    <t>Не схильний до ризику</t>
  </si>
  <si>
    <t>Нейтральне ставлення до ризику</t>
  </si>
  <si>
    <t>p</t>
  </si>
  <si>
    <t xml:space="preserve">Ймовірність </t>
  </si>
  <si>
    <t>Випуск</t>
  </si>
  <si>
    <t>Попит</t>
  </si>
  <si>
    <t>Продано</t>
  </si>
  <si>
    <t>Не продано</t>
  </si>
  <si>
    <t>Незадовільнено попиту</t>
  </si>
  <si>
    <t>Очікуваний чистий дохід</t>
  </si>
  <si>
    <t>Продажна ціна</t>
  </si>
  <si>
    <t>Виробничі витрати</t>
  </si>
  <si>
    <t>Фірма</t>
  </si>
  <si>
    <t>Налаштований на ризик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</si>
</sst>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3" borderId="10" xfId="0" applyFill="1" applyBorder="1"/>
    <xf numFmtId="0" fontId="0" fillId="3" borderId="11" xfId="0" applyFill="1" applyBorder="1"/>
    <xf numFmtId="0" fontId="0" fillId="2" borderId="15" xfId="0" applyFill="1" applyBorder="1"/>
    <xf numFmtId="0" fontId="0" fillId="0" borderId="6" xfId="0" applyBorder="1"/>
    <xf numFmtId="0" fontId="0" fillId="0" borderId="9" xfId="0" applyBorder="1"/>
    <xf numFmtId="0" fontId="0" fillId="2" borderId="30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Функція</a:t>
            </a:r>
            <a:r>
              <a:rPr lang="ru-RU" baseline="0"/>
              <a:t> корисності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Лист1!$I$13</c:f>
              <c:strCache>
                <c:ptCount val="1"/>
                <c:pt idx="0">
                  <c:v>Нейтральне ставлення до ризику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Лист1!$I$16:$I$17</c:f>
              <c:numCache>
                <c:formatCode>General</c:formatCode>
                <c:ptCount val="2"/>
                <c:pt idx="0">
                  <c:v>-35000</c:v>
                </c:pt>
                <c:pt idx="1">
                  <c:v>30000</c:v>
                </c:pt>
              </c:numCache>
            </c:numRef>
          </c:xVal>
          <c:yVal>
            <c:numRef>
              <c:f>Лист1!$M$16:$M$17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3B-4EBC-814D-149A51AB0548}"/>
            </c:ext>
          </c:extLst>
        </c:ser>
        <c:ser>
          <c:idx val="0"/>
          <c:order val="1"/>
          <c:tx>
            <c:strRef>
              <c:f>Лист1!$B$13</c:f>
              <c:strCache>
                <c:ptCount val="1"/>
                <c:pt idx="0">
                  <c:v>Не схильний до ризику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Лист1!$B$16:$B$23</c:f>
              <c:numCache>
                <c:formatCode>General</c:formatCode>
                <c:ptCount val="8"/>
                <c:pt idx="0">
                  <c:v>-35000</c:v>
                </c:pt>
                <c:pt idx="1">
                  <c:v>-30000</c:v>
                </c:pt>
                <c:pt idx="2">
                  <c:v>-20000</c:v>
                </c:pt>
                <c:pt idx="3">
                  <c:v>-10000</c:v>
                </c:pt>
                <c:pt idx="4">
                  <c:v>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</c:numCache>
            </c:numRef>
          </c:xVal>
          <c:yVal>
            <c:numRef>
              <c:f>Лист1!$F$16:$F$23</c:f>
              <c:numCache>
                <c:formatCode>General</c:formatCode>
                <c:ptCount val="8"/>
                <c:pt idx="0">
                  <c:v>0</c:v>
                </c:pt>
                <c:pt idx="1">
                  <c:v>15.000000000000002</c:v>
                </c:pt>
                <c:pt idx="2">
                  <c:v>40</c:v>
                </c:pt>
                <c:pt idx="3">
                  <c:v>62</c:v>
                </c:pt>
                <c:pt idx="4">
                  <c:v>80</c:v>
                </c:pt>
                <c:pt idx="5">
                  <c:v>93</c:v>
                </c:pt>
                <c:pt idx="6">
                  <c:v>98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3B-4EBC-814D-149A51AB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55392"/>
        <c:axId val="573056472"/>
      </c:scatterChart>
      <c:valAx>
        <c:axId val="5730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056472"/>
        <c:crosses val="autoZero"/>
        <c:crossBetween val="midCat"/>
      </c:valAx>
      <c:valAx>
        <c:axId val="5730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0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Функція корисності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Лист2!$B$22</c:f>
              <c:strCache>
                <c:ptCount val="1"/>
                <c:pt idx="0">
                  <c:v>Налаштований на ризик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Лист2!$B$25:$B$31</c:f>
              <c:numCache>
                <c:formatCode>General</c:formatCode>
                <c:ptCount val="7"/>
                <c:pt idx="0">
                  <c:v>-6000</c:v>
                </c:pt>
                <c:pt idx="1">
                  <c:v>-5000</c:v>
                </c:pt>
                <c:pt idx="2">
                  <c:v>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18000</c:v>
                </c:pt>
              </c:numCache>
            </c:numRef>
          </c:xVal>
          <c:yVal>
            <c:numRef>
              <c:f>Лист2!$F$25:$F$31</c:f>
              <c:numCache>
                <c:formatCode>General</c:formatCode>
                <c:ptCount val="7"/>
                <c:pt idx="0">
                  <c:v>0</c:v>
                </c:pt>
                <c:pt idx="1">
                  <c:v>1.0000000000000009</c:v>
                </c:pt>
                <c:pt idx="2">
                  <c:v>7.9999999999999964</c:v>
                </c:pt>
                <c:pt idx="3">
                  <c:v>21.999999999999996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AD-4DDC-8376-024861444B4E}"/>
            </c:ext>
          </c:extLst>
        </c:ser>
        <c:ser>
          <c:idx val="1"/>
          <c:order val="1"/>
          <c:tx>
            <c:strRef>
              <c:f>Лист2!$J$22</c:f>
              <c:strCache>
                <c:ptCount val="1"/>
                <c:pt idx="0">
                  <c:v>Нейтральне ставлення до ризику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Лист2!$J$25:$J$26</c:f>
              <c:numCache>
                <c:formatCode>General</c:formatCode>
                <c:ptCount val="2"/>
                <c:pt idx="0">
                  <c:v>-6000</c:v>
                </c:pt>
                <c:pt idx="1">
                  <c:v>18000</c:v>
                </c:pt>
              </c:numCache>
            </c:numRef>
          </c:xVal>
          <c:yVal>
            <c:numRef>
              <c:f>Лист2!$N$25:$N$26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AD-4DDC-8376-02486144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67992"/>
        <c:axId val="578670872"/>
      </c:scatterChart>
      <c:valAx>
        <c:axId val="57866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70872"/>
        <c:crosses val="autoZero"/>
        <c:crossBetween val="midCat"/>
      </c:valAx>
      <c:valAx>
        <c:axId val="5786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6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</xdr:row>
      <xdr:rowOff>15240</xdr:rowOff>
    </xdr:from>
    <xdr:to>
      <xdr:col>6</xdr:col>
      <xdr:colOff>327960</xdr:colOff>
      <xdr:row>5</xdr:row>
      <xdr:rowOff>6600</xdr:rowOff>
    </xdr:to>
    <xdr:sp macro="" textlink="">
      <xdr:nvSpPr>
        <xdr:cNvPr id="3" name="Блок-схема: узел 2">
          <a:extLst>
            <a:ext uri="{FF2B5EF4-FFF2-40B4-BE49-F238E27FC236}">
              <a16:creationId xmlns:a16="http://schemas.microsoft.com/office/drawing/2014/main" id="{A35B9C93-079F-F8EF-5892-BB2B373C175A}"/>
            </a:ext>
          </a:extLst>
        </xdr:cNvPr>
        <xdr:cNvSpPr/>
      </xdr:nvSpPr>
      <xdr:spPr>
        <a:xfrm>
          <a:off x="3337560" y="381000"/>
          <a:ext cx="648000" cy="540000"/>
        </a:xfrm>
        <a:prstGeom prst="flowChartConnec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281940</xdr:colOff>
      <xdr:row>7</xdr:row>
      <xdr:rowOff>7620</xdr:rowOff>
    </xdr:from>
    <xdr:to>
      <xdr:col>6</xdr:col>
      <xdr:colOff>320340</xdr:colOff>
      <xdr:row>9</xdr:row>
      <xdr:rowOff>181860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DB8AE87B-04BB-497B-A2AA-1F3E8DE24A35}"/>
            </a:ext>
          </a:extLst>
        </xdr:cNvPr>
        <xdr:cNvSpPr/>
      </xdr:nvSpPr>
      <xdr:spPr>
        <a:xfrm>
          <a:off x="3329940" y="1287780"/>
          <a:ext cx="648000" cy="540000"/>
        </a:xfrm>
        <a:prstGeom prst="flowChartConnec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601980</xdr:colOff>
      <xdr:row>3</xdr:row>
      <xdr:rowOff>106170</xdr:rowOff>
    </xdr:from>
    <xdr:to>
      <xdr:col>5</xdr:col>
      <xdr:colOff>289560</xdr:colOff>
      <xdr:row>5</xdr:row>
      <xdr:rowOff>53340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7C1D88F1-9721-B67E-9710-6B24A645F9CE}"/>
            </a:ext>
          </a:extLst>
        </xdr:cNvPr>
        <xdr:cNvCxnSpPr>
          <a:endCxn id="3" idx="2"/>
        </xdr:cNvCxnSpPr>
      </xdr:nvCxnSpPr>
      <xdr:spPr>
        <a:xfrm flipV="1">
          <a:off x="1821180" y="654810"/>
          <a:ext cx="1516380" cy="320550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68580</xdr:rowOff>
    </xdr:from>
    <xdr:to>
      <xdr:col>5</xdr:col>
      <xdr:colOff>281940</xdr:colOff>
      <xdr:row>8</xdr:row>
      <xdr:rowOff>94740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71EDC10E-705A-49AA-BFF7-DCC439415182}"/>
            </a:ext>
          </a:extLst>
        </xdr:cNvPr>
        <xdr:cNvCxnSpPr>
          <a:endCxn id="4" idx="2"/>
        </xdr:cNvCxnSpPr>
      </xdr:nvCxnSpPr>
      <xdr:spPr>
        <a:xfrm>
          <a:off x="1828800" y="990600"/>
          <a:ext cx="1501140" cy="582420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327960</xdr:colOff>
      <xdr:row>2</xdr:row>
      <xdr:rowOff>99060</xdr:rowOff>
    </xdr:from>
    <xdr:to>
      <xdr:col>8</xdr:col>
      <xdr:colOff>0</xdr:colOff>
      <xdr:row>3</xdr:row>
      <xdr:rowOff>106170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58093A3C-4B59-9057-76A2-EA0747AB59D8}"/>
            </a:ext>
          </a:extLst>
        </xdr:cNvPr>
        <xdr:cNvCxnSpPr>
          <a:stCxn id="3" idx="6"/>
        </xdr:cNvCxnSpPr>
      </xdr:nvCxnSpPr>
      <xdr:spPr>
        <a:xfrm flipV="1">
          <a:off x="3985560" y="464820"/>
          <a:ext cx="891240" cy="18999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327960</xdr:colOff>
      <xdr:row>3</xdr:row>
      <xdr:rowOff>106170</xdr:rowOff>
    </xdr:from>
    <xdr:to>
      <xdr:col>8</xdr:col>
      <xdr:colOff>0</xdr:colOff>
      <xdr:row>3</xdr:row>
      <xdr:rowOff>106680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9755CFA4-5F59-4772-8B74-8106F886560C}"/>
            </a:ext>
          </a:extLst>
        </xdr:cNvPr>
        <xdr:cNvCxnSpPr>
          <a:stCxn id="3" idx="6"/>
        </xdr:cNvCxnSpPr>
      </xdr:nvCxnSpPr>
      <xdr:spPr>
        <a:xfrm>
          <a:off x="3985560" y="654810"/>
          <a:ext cx="891240" cy="51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327960</xdr:colOff>
      <xdr:row>3</xdr:row>
      <xdr:rowOff>106170</xdr:rowOff>
    </xdr:from>
    <xdr:to>
      <xdr:col>8</xdr:col>
      <xdr:colOff>0</xdr:colOff>
      <xdr:row>4</xdr:row>
      <xdr:rowOff>99060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E0727641-44B2-4199-8057-652994F60BE5}"/>
            </a:ext>
          </a:extLst>
        </xdr:cNvPr>
        <xdr:cNvCxnSpPr>
          <a:stCxn id="3" idx="6"/>
        </xdr:cNvCxnSpPr>
      </xdr:nvCxnSpPr>
      <xdr:spPr>
        <a:xfrm>
          <a:off x="3985560" y="654810"/>
          <a:ext cx="891240" cy="18339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320340</xdr:colOff>
      <xdr:row>7</xdr:row>
      <xdr:rowOff>91440</xdr:rowOff>
    </xdr:from>
    <xdr:to>
      <xdr:col>8</xdr:col>
      <xdr:colOff>0</xdr:colOff>
      <xdr:row>8</xdr:row>
      <xdr:rowOff>94740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02E8F6F4-78E1-4FF9-AB7F-C32A2D6C410D}"/>
            </a:ext>
          </a:extLst>
        </xdr:cNvPr>
        <xdr:cNvCxnSpPr>
          <a:stCxn id="4" idx="6"/>
        </xdr:cNvCxnSpPr>
      </xdr:nvCxnSpPr>
      <xdr:spPr>
        <a:xfrm flipV="1">
          <a:off x="3977940" y="1386840"/>
          <a:ext cx="898860" cy="1861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320340</xdr:colOff>
      <xdr:row>8</xdr:row>
      <xdr:rowOff>94740</xdr:rowOff>
    </xdr:from>
    <xdr:to>
      <xdr:col>8</xdr:col>
      <xdr:colOff>0</xdr:colOff>
      <xdr:row>8</xdr:row>
      <xdr:rowOff>99060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18943495-5600-4F7B-AC41-F381E6D15A60}"/>
            </a:ext>
          </a:extLst>
        </xdr:cNvPr>
        <xdr:cNvCxnSpPr>
          <a:stCxn id="4" idx="6"/>
        </xdr:cNvCxnSpPr>
      </xdr:nvCxnSpPr>
      <xdr:spPr>
        <a:xfrm>
          <a:off x="3977940" y="1573020"/>
          <a:ext cx="898860" cy="43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320340</xdr:colOff>
      <xdr:row>8</xdr:row>
      <xdr:rowOff>94740</xdr:rowOff>
    </xdr:from>
    <xdr:to>
      <xdr:col>8</xdr:col>
      <xdr:colOff>7620</xdr:colOff>
      <xdr:row>9</xdr:row>
      <xdr:rowOff>99060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6E41490F-75FF-420D-96ED-8687340EFF89}"/>
            </a:ext>
          </a:extLst>
        </xdr:cNvPr>
        <xdr:cNvCxnSpPr>
          <a:stCxn id="4" idx="6"/>
        </xdr:cNvCxnSpPr>
      </xdr:nvCxnSpPr>
      <xdr:spPr>
        <a:xfrm>
          <a:off x="3977940" y="1573020"/>
          <a:ext cx="906480" cy="187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3</xdr:row>
      <xdr:rowOff>129540</xdr:rowOff>
    </xdr:from>
    <xdr:to>
      <xdr:col>4</xdr:col>
      <xdr:colOff>381000</xdr:colOff>
      <xdr:row>5</xdr:row>
      <xdr:rowOff>22860</xdr:rowOff>
    </xdr:to>
    <xdr:sp macro="" textlink="">
      <xdr:nvSpPr>
        <xdr:cNvPr id="27" name="Знак умножения 26">
          <a:extLst>
            <a:ext uri="{FF2B5EF4-FFF2-40B4-BE49-F238E27FC236}">
              <a16:creationId xmlns:a16="http://schemas.microsoft.com/office/drawing/2014/main" id="{E16B2E49-B3A7-DE0A-8B47-67C963ECF04F}"/>
            </a:ext>
          </a:extLst>
        </xdr:cNvPr>
        <xdr:cNvSpPr/>
      </xdr:nvSpPr>
      <xdr:spPr>
        <a:xfrm rot="20932858">
          <a:off x="2453640" y="685800"/>
          <a:ext cx="365760" cy="266700"/>
        </a:xfrm>
        <a:prstGeom prst="mathMultiply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327660</xdr:colOff>
      <xdr:row>17</xdr:row>
      <xdr:rowOff>121920</xdr:rowOff>
    </xdr:from>
    <xdr:to>
      <xdr:col>15</xdr:col>
      <xdr:colOff>22860</xdr:colOff>
      <xdr:row>32</xdr:row>
      <xdr:rowOff>114300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7DB3D8D-5896-0592-0E2D-4EBF4DAFC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9</xdr:row>
      <xdr:rowOff>7620</xdr:rowOff>
    </xdr:from>
    <xdr:to>
      <xdr:col>7</xdr:col>
      <xdr:colOff>327960</xdr:colOff>
      <xdr:row>11</xdr:row>
      <xdr:rowOff>189480</xdr:rowOff>
    </xdr:to>
    <xdr:sp macro="" textlink="">
      <xdr:nvSpPr>
        <xdr:cNvPr id="2" name="Блок-схема: узел 1">
          <a:extLst>
            <a:ext uri="{FF2B5EF4-FFF2-40B4-BE49-F238E27FC236}">
              <a16:creationId xmlns:a16="http://schemas.microsoft.com/office/drawing/2014/main" id="{2329A4AD-FDB1-46AF-9DC0-1856B813B646}"/>
            </a:ext>
          </a:extLst>
        </xdr:cNvPr>
        <xdr:cNvSpPr/>
      </xdr:nvSpPr>
      <xdr:spPr>
        <a:xfrm>
          <a:off x="3947160" y="1661160"/>
          <a:ext cx="648000" cy="547620"/>
        </a:xfrm>
        <a:prstGeom prst="flowChartConnec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281940</xdr:colOff>
      <xdr:row>4</xdr:row>
      <xdr:rowOff>0</xdr:rowOff>
    </xdr:from>
    <xdr:to>
      <xdr:col>7</xdr:col>
      <xdr:colOff>320340</xdr:colOff>
      <xdr:row>6</xdr:row>
      <xdr:rowOff>181860</xdr:rowOff>
    </xdr:to>
    <xdr:sp macro="" textlink="">
      <xdr:nvSpPr>
        <xdr:cNvPr id="3" name="Блок-схема: узел 2">
          <a:extLst>
            <a:ext uri="{FF2B5EF4-FFF2-40B4-BE49-F238E27FC236}">
              <a16:creationId xmlns:a16="http://schemas.microsoft.com/office/drawing/2014/main" id="{AD8084C5-032F-4411-82D5-1A1CEA784134}"/>
            </a:ext>
          </a:extLst>
        </xdr:cNvPr>
        <xdr:cNvSpPr/>
      </xdr:nvSpPr>
      <xdr:spPr>
        <a:xfrm>
          <a:off x="3939540" y="731520"/>
          <a:ext cx="648000" cy="547620"/>
        </a:xfrm>
        <a:prstGeom prst="flowChartConnec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289560</xdr:colOff>
      <xdr:row>14</xdr:row>
      <xdr:rowOff>15240</xdr:rowOff>
    </xdr:from>
    <xdr:to>
      <xdr:col>7</xdr:col>
      <xdr:colOff>327960</xdr:colOff>
      <xdr:row>17</xdr:row>
      <xdr:rowOff>14220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07942E9F-CA64-4B1A-A381-35E5181309E2}"/>
            </a:ext>
          </a:extLst>
        </xdr:cNvPr>
        <xdr:cNvSpPr/>
      </xdr:nvSpPr>
      <xdr:spPr>
        <a:xfrm>
          <a:off x="3947160" y="2590800"/>
          <a:ext cx="648000" cy="547620"/>
        </a:xfrm>
        <a:prstGeom prst="flowChartConnec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7620</xdr:colOff>
      <xdr:row>10</xdr:row>
      <xdr:rowOff>91440</xdr:rowOff>
    </xdr:from>
    <xdr:to>
      <xdr:col>6</xdr:col>
      <xdr:colOff>289560</xdr:colOff>
      <xdr:row>15</xdr:row>
      <xdr:rowOff>106170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697939A1-86DB-49FA-BF99-304116AE3EB9}"/>
            </a:ext>
          </a:extLst>
        </xdr:cNvPr>
        <xdr:cNvCxnSpPr>
          <a:endCxn id="4" idx="2"/>
        </xdr:cNvCxnSpPr>
      </xdr:nvCxnSpPr>
      <xdr:spPr>
        <a:xfrm>
          <a:off x="2446020" y="1958340"/>
          <a:ext cx="1501140" cy="944370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98550</xdr:rowOff>
    </xdr:from>
    <xdr:to>
      <xdr:col>6</xdr:col>
      <xdr:colOff>289560</xdr:colOff>
      <xdr:row>10</xdr:row>
      <xdr:rowOff>99060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D653E6D8-6468-438A-A489-94110D5E9A1A}"/>
            </a:ext>
          </a:extLst>
        </xdr:cNvPr>
        <xdr:cNvCxnSpPr>
          <a:endCxn id="2" idx="2"/>
        </xdr:cNvCxnSpPr>
      </xdr:nvCxnSpPr>
      <xdr:spPr>
        <a:xfrm flipV="1">
          <a:off x="2438400" y="1965450"/>
          <a:ext cx="1508760" cy="510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90930</xdr:rowOff>
    </xdr:from>
    <xdr:to>
      <xdr:col>6</xdr:col>
      <xdr:colOff>281940</xdr:colOff>
      <xdr:row>10</xdr:row>
      <xdr:rowOff>99060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542DF069-4D76-4C18-84C7-0805943E9CA8}"/>
            </a:ext>
          </a:extLst>
        </xdr:cNvPr>
        <xdr:cNvCxnSpPr>
          <a:endCxn id="3" idx="2"/>
        </xdr:cNvCxnSpPr>
      </xdr:nvCxnSpPr>
      <xdr:spPr>
        <a:xfrm flipV="1">
          <a:off x="2438400" y="1028190"/>
          <a:ext cx="1501140" cy="937770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518160</xdr:colOff>
      <xdr:row>12</xdr:row>
      <xdr:rowOff>22861</xdr:rowOff>
    </xdr:from>
    <xdr:to>
      <xdr:col>5</xdr:col>
      <xdr:colOff>274320</xdr:colOff>
      <xdr:row>13</xdr:row>
      <xdr:rowOff>99061</xdr:rowOff>
    </xdr:to>
    <xdr:sp macro="" textlink="">
      <xdr:nvSpPr>
        <xdr:cNvPr id="14" name="Знак умножения 13">
          <a:extLst>
            <a:ext uri="{FF2B5EF4-FFF2-40B4-BE49-F238E27FC236}">
              <a16:creationId xmlns:a16="http://schemas.microsoft.com/office/drawing/2014/main" id="{2CF89EFB-924E-4667-B214-0FF2D174E701}"/>
            </a:ext>
          </a:extLst>
        </xdr:cNvPr>
        <xdr:cNvSpPr/>
      </xdr:nvSpPr>
      <xdr:spPr>
        <a:xfrm rot="1725357">
          <a:off x="2956560" y="2263141"/>
          <a:ext cx="365760" cy="266700"/>
        </a:xfrm>
        <a:prstGeom prst="mathMultiply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457200</xdr:colOff>
      <xdr:row>7</xdr:row>
      <xdr:rowOff>129540</xdr:rowOff>
    </xdr:from>
    <xdr:to>
      <xdr:col>5</xdr:col>
      <xdr:colOff>213360</xdr:colOff>
      <xdr:row>9</xdr:row>
      <xdr:rowOff>22860</xdr:rowOff>
    </xdr:to>
    <xdr:sp macro="" textlink="">
      <xdr:nvSpPr>
        <xdr:cNvPr id="15" name="Знак умножения 14">
          <a:extLst>
            <a:ext uri="{FF2B5EF4-FFF2-40B4-BE49-F238E27FC236}">
              <a16:creationId xmlns:a16="http://schemas.microsoft.com/office/drawing/2014/main" id="{2B6C1538-20FA-451B-AAAE-C9B508F545F0}"/>
            </a:ext>
          </a:extLst>
        </xdr:cNvPr>
        <xdr:cNvSpPr/>
      </xdr:nvSpPr>
      <xdr:spPr>
        <a:xfrm rot="19724251">
          <a:off x="2895600" y="1440180"/>
          <a:ext cx="365760" cy="266700"/>
        </a:xfrm>
        <a:prstGeom prst="mathMultiply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320340</xdr:colOff>
      <xdr:row>5</xdr:row>
      <xdr:rowOff>90930</xdr:rowOff>
    </xdr:from>
    <xdr:to>
      <xdr:col>9</xdr:col>
      <xdr:colOff>0</xdr:colOff>
      <xdr:row>5</xdr:row>
      <xdr:rowOff>91440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A84EF36B-A5DC-4632-A658-B7662CE87188}"/>
            </a:ext>
          </a:extLst>
        </xdr:cNvPr>
        <xdr:cNvCxnSpPr>
          <a:stCxn id="3" idx="6"/>
        </xdr:cNvCxnSpPr>
      </xdr:nvCxnSpPr>
      <xdr:spPr>
        <a:xfrm>
          <a:off x="4587540" y="1028190"/>
          <a:ext cx="898860" cy="51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327960</xdr:colOff>
      <xdr:row>10</xdr:row>
      <xdr:rowOff>98550</xdr:rowOff>
    </xdr:from>
    <xdr:to>
      <xdr:col>9</xdr:col>
      <xdr:colOff>0</xdr:colOff>
      <xdr:row>10</xdr:row>
      <xdr:rowOff>99060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7A2C31C3-6ABB-4EC5-A0BE-C8DD6C79EFCC}"/>
            </a:ext>
          </a:extLst>
        </xdr:cNvPr>
        <xdr:cNvCxnSpPr>
          <a:stCxn id="2" idx="6"/>
        </xdr:cNvCxnSpPr>
      </xdr:nvCxnSpPr>
      <xdr:spPr>
        <a:xfrm>
          <a:off x="4595160" y="1965450"/>
          <a:ext cx="891240" cy="51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327960</xdr:colOff>
      <xdr:row>15</xdr:row>
      <xdr:rowOff>99060</xdr:rowOff>
    </xdr:from>
    <xdr:to>
      <xdr:col>9</xdr:col>
      <xdr:colOff>0</xdr:colOff>
      <xdr:row>15</xdr:row>
      <xdr:rowOff>106170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2B72583A-AE5E-4AE5-8C21-07FEC33E5E58}"/>
            </a:ext>
          </a:extLst>
        </xdr:cNvPr>
        <xdr:cNvCxnSpPr>
          <a:stCxn id="4" idx="6"/>
        </xdr:cNvCxnSpPr>
      </xdr:nvCxnSpPr>
      <xdr:spPr>
        <a:xfrm flipV="1">
          <a:off x="4595160" y="2895600"/>
          <a:ext cx="891240" cy="711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327960</xdr:colOff>
      <xdr:row>15</xdr:row>
      <xdr:rowOff>106170</xdr:rowOff>
    </xdr:from>
    <xdr:to>
      <xdr:col>9</xdr:col>
      <xdr:colOff>7620</xdr:colOff>
      <xdr:row>16</xdr:row>
      <xdr:rowOff>91440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EE25DC64-A11E-4874-8B94-34E4D6565A27}"/>
            </a:ext>
          </a:extLst>
        </xdr:cNvPr>
        <xdr:cNvCxnSpPr>
          <a:stCxn id="4" idx="6"/>
        </xdr:cNvCxnSpPr>
      </xdr:nvCxnSpPr>
      <xdr:spPr>
        <a:xfrm>
          <a:off x="4595160" y="2902710"/>
          <a:ext cx="898860" cy="16815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320340</xdr:colOff>
      <xdr:row>4</xdr:row>
      <xdr:rowOff>106680</xdr:rowOff>
    </xdr:from>
    <xdr:to>
      <xdr:col>9</xdr:col>
      <xdr:colOff>0</xdr:colOff>
      <xdr:row>5</xdr:row>
      <xdr:rowOff>90930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EAF21148-12D7-4455-95B1-DE1AD8B8764A}"/>
            </a:ext>
          </a:extLst>
        </xdr:cNvPr>
        <xdr:cNvCxnSpPr>
          <a:stCxn id="3" idx="6"/>
        </xdr:cNvCxnSpPr>
      </xdr:nvCxnSpPr>
      <xdr:spPr>
        <a:xfrm flipV="1">
          <a:off x="4587540" y="861060"/>
          <a:ext cx="898860" cy="16713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320340</xdr:colOff>
      <xdr:row>5</xdr:row>
      <xdr:rowOff>90930</xdr:rowOff>
    </xdr:from>
    <xdr:to>
      <xdr:col>9</xdr:col>
      <xdr:colOff>7620</xdr:colOff>
      <xdr:row>6</xdr:row>
      <xdr:rowOff>99060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3D6250F7-C94A-43C1-BE40-7A47B5259E30}"/>
            </a:ext>
          </a:extLst>
        </xdr:cNvPr>
        <xdr:cNvCxnSpPr>
          <a:stCxn id="3" idx="6"/>
        </xdr:cNvCxnSpPr>
      </xdr:nvCxnSpPr>
      <xdr:spPr>
        <a:xfrm>
          <a:off x="4587540" y="1028190"/>
          <a:ext cx="906480" cy="19101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327960</xdr:colOff>
      <xdr:row>9</xdr:row>
      <xdr:rowOff>91440</xdr:rowOff>
    </xdr:from>
    <xdr:to>
      <xdr:col>9</xdr:col>
      <xdr:colOff>0</xdr:colOff>
      <xdr:row>10</xdr:row>
      <xdr:rowOff>98550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4AB03FD0-C13B-4DB4-93C8-19890F2EEF30}"/>
            </a:ext>
          </a:extLst>
        </xdr:cNvPr>
        <xdr:cNvCxnSpPr>
          <a:stCxn id="2" idx="6"/>
        </xdr:cNvCxnSpPr>
      </xdr:nvCxnSpPr>
      <xdr:spPr>
        <a:xfrm flipV="1">
          <a:off x="4595160" y="1775460"/>
          <a:ext cx="891240" cy="18999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327960</xdr:colOff>
      <xdr:row>10</xdr:row>
      <xdr:rowOff>98550</xdr:rowOff>
    </xdr:from>
    <xdr:to>
      <xdr:col>9</xdr:col>
      <xdr:colOff>7620</xdr:colOff>
      <xdr:row>11</xdr:row>
      <xdr:rowOff>91440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146883F9-2FE0-4F0A-8044-D150E446706F}"/>
            </a:ext>
          </a:extLst>
        </xdr:cNvPr>
        <xdr:cNvCxnSpPr>
          <a:stCxn id="2" idx="6"/>
        </xdr:cNvCxnSpPr>
      </xdr:nvCxnSpPr>
      <xdr:spPr>
        <a:xfrm>
          <a:off x="4595160" y="1965450"/>
          <a:ext cx="898860" cy="17577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327960</xdr:colOff>
      <xdr:row>14</xdr:row>
      <xdr:rowOff>99060</xdr:rowOff>
    </xdr:from>
    <xdr:to>
      <xdr:col>9</xdr:col>
      <xdr:colOff>0</xdr:colOff>
      <xdr:row>15</xdr:row>
      <xdr:rowOff>106170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EB2D225F-F642-482F-AD52-450D4EEAAB6D}"/>
            </a:ext>
          </a:extLst>
        </xdr:cNvPr>
        <xdr:cNvCxnSpPr>
          <a:stCxn id="4" idx="6"/>
        </xdr:cNvCxnSpPr>
      </xdr:nvCxnSpPr>
      <xdr:spPr>
        <a:xfrm flipV="1">
          <a:off x="4595160" y="2712720"/>
          <a:ext cx="891240" cy="18999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426720</xdr:colOff>
      <xdr:row>28</xdr:row>
      <xdr:rowOff>167640</xdr:rowOff>
    </xdr:from>
    <xdr:to>
      <xdr:col>15</xdr:col>
      <xdr:colOff>137160</xdr:colOff>
      <xdr:row>43</xdr:row>
      <xdr:rowOff>160020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91C8C86-6456-A7A5-7810-93A7990E1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AF32-C300-41A1-B168-E48E7C118E32}">
  <dimension ref="B1:O24"/>
  <sheetViews>
    <sheetView workbookViewId="0">
      <selection activeCell="F16" sqref="F16:G16"/>
    </sheetView>
  </sheetViews>
  <sheetFormatPr defaultRowHeight="14.4" x14ac:dyDescent="0.3"/>
  <cols>
    <col min="9" max="9" width="8.88671875" customWidth="1"/>
  </cols>
  <sheetData>
    <row r="1" spans="2:15" ht="15" thickBot="1" x14ac:dyDescent="0.35">
      <c r="I1" s="13" t="s">
        <v>3</v>
      </c>
      <c r="J1" s="14"/>
      <c r="K1" s="13" t="s">
        <v>4</v>
      </c>
      <c r="L1" s="15"/>
      <c r="M1" s="13" t="s">
        <v>8</v>
      </c>
      <c r="N1" s="14"/>
      <c r="O1" s="15"/>
    </row>
    <row r="2" spans="2:15" x14ac:dyDescent="0.3">
      <c r="I2" s="3"/>
      <c r="J2" s="3"/>
      <c r="K2" s="3"/>
      <c r="L2" s="3"/>
      <c r="M2" s="3"/>
      <c r="N2" s="3"/>
      <c r="O2" s="3"/>
    </row>
    <row r="3" spans="2:15" x14ac:dyDescent="0.3">
      <c r="F3" s="18" t="s">
        <v>5</v>
      </c>
      <c r="G3" s="18"/>
      <c r="H3" s="2"/>
      <c r="I3" s="17" t="s">
        <v>0</v>
      </c>
      <c r="J3" s="17"/>
      <c r="K3" s="17">
        <v>0.25</v>
      </c>
      <c r="L3" s="17"/>
      <c r="M3" s="17">
        <v>30000</v>
      </c>
      <c r="N3" s="17"/>
      <c r="O3" s="17"/>
    </row>
    <row r="4" spans="2:15" ht="15" thickBot="1" x14ac:dyDescent="0.35">
      <c r="F4" s="18"/>
      <c r="G4" s="18"/>
      <c r="H4" s="2"/>
      <c r="I4" s="17" t="s">
        <v>1</v>
      </c>
      <c r="J4" s="17"/>
      <c r="K4" s="17">
        <v>0.3</v>
      </c>
      <c r="L4" s="17"/>
      <c r="M4" s="17">
        <v>0</v>
      </c>
      <c r="N4" s="17"/>
      <c r="O4" s="17"/>
    </row>
    <row r="5" spans="2:15" ht="14.4" customHeight="1" thickBot="1" x14ac:dyDescent="0.35">
      <c r="B5" s="20" t="s">
        <v>7</v>
      </c>
      <c r="C5" s="21"/>
      <c r="D5" s="1"/>
      <c r="E5" s="1"/>
      <c r="F5" s="18"/>
      <c r="G5" s="18"/>
      <c r="H5" s="2"/>
      <c r="I5" s="17" t="s">
        <v>2</v>
      </c>
      <c r="J5" s="17"/>
      <c r="K5" s="17">
        <v>0.45</v>
      </c>
      <c r="L5" s="17"/>
      <c r="M5" s="16">
        <v>-35000</v>
      </c>
      <c r="N5" s="16"/>
      <c r="O5" s="16"/>
    </row>
    <row r="6" spans="2:15" ht="14.4" customHeight="1" thickBot="1" x14ac:dyDescent="0.35">
      <c r="B6" s="22"/>
      <c r="C6" s="23"/>
      <c r="D6" s="1"/>
      <c r="E6" s="1"/>
      <c r="M6" s="13">
        <f>K3*M3+K4*M4+K5*M5</f>
        <v>-8250</v>
      </c>
      <c r="N6" s="14"/>
      <c r="O6" s="15"/>
    </row>
    <row r="7" spans="2:15" ht="15" customHeight="1" thickBot="1" x14ac:dyDescent="0.35">
      <c r="B7" s="24"/>
      <c r="C7" s="25"/>
      <c r="D7" s="1"/>
      <c r="E7" s="1"/>
      <c r="M7" s="3"/>
      <c r="N7" s="3"/>
      <c r="O7" s="3"/>
    </row>
    <row r="8" spans="2:15" ht="14.4" customHeight="1" x14ac:dyDescent="0.3">
      <c r="B8" s="5"/>
      <c r="C8" s="5"/>
      <c r="D8" s="1"/>
      <c r="E8" s="1"/>
      <c r="F8" s="19" t="s">
        <v>6</v>
      </c>
      <c r="G8" s="19"/>
      <c r="H8" s="2"/>
      <c r="I8" s="17" t="s">
        <v>0</v>
      </c>
      <c r="J8" s="17"/>
      <c r="K8" s="17">
        <v>0.25</v>
      </c>
      <c r="L8" s="17"/>
      <c r="M8" s="17">
        <v>10000</v>
      </c>
      <c r="N8" s="17"/>
      <c r="O8" s="17"/>
    </row>
    <row r="9" spans="2:15" ht="14.4" customHeight="1" x14ac:dyDescent="0.3">
      <c r="D9" s="1"/>
      <c r="E9" s="1"/>
      <c r="F9" s="19"/>
      <c r="G9" s="19"/>
      <c r="H9" s="2"/>
      <c r="I9" s="17" t="s">
        <v>1</v>
      </c>
      <c r="J9" s="17"/>
      <c r="K9" s="17">
        <v>0.3</v>
      </c>
      <c r="L9" s="17"/>
      <c r="M9" s="17">
        <v>0</v>
      </c>
      <c r="N9" s="17"/>
      <c r="O9" s="17"/>
    </row>
    <row r="10" spans="2:15" ht="15" customHeight="1" thickBot="1" x14ac:dyDescent="0.35">
      <c r="D10" s="1"/>
      <c r="E10" s="1"/>
      <c r="F10" s="19"/>
      <c r="G10" s="19"/>
      <c r="H10" s="2"/>
      <c r="I10" s="17" t="s">
        <v>2</v>
      </c>
      <c r="J10" s="17"/>
      <c r="K10" s="17">
        <v>0.45</v>
      </c>
      <c r="L10" s="17"/>
      <c r="M10" s="16">
        <v>-5000</v>
      </c>
      <c r="N10" s="16"/>
      <c r="O10" s="16"/>
    </row>
    <row r="11" spans="2:15" ht="15" customHeight="1" thickBot="1" x14ac:dyDescent="0.35">
      <c r="D11" s="1"/>
      <c r="E11" s="1"/>
      <c r="L11" s="4"/>
      <c r="M11" s="13">
        <f>K8*M8+K9*M9+K10*M10</f>
        <v>250</v>
      </c>
      <c r="N11" s="14"/>
      <c r="O11" s="15"/>
    </row>
    <row r="12" spans="2:15" x14ac:dyDescent="0.3">
      <c r="B12" s="26" t="s">
        <v>9</v>
      </c>
      <c r="C12" s="26"/>
      <c r="D12" s="26"/>
      <c r="E12" s="26"/>
    </row>
    <row r="13" spans="2:15" ht="15" thickBot="1" x14ac:dyDescent="0.35">
      <c r="B13" s="43" t="s">
        <v>12</v>
      </c>
      <c r="C13" s="43"/>
      <c r="D13" s="43"/>
      <c r="E13" s="43"/>
      <c r="I13" s="26" t="s">
        <v>13</v>
      </c>
      <c r="J13" s="26"/>
      <c r="K13" s="26"/>
      <c r="L13" s="26"/>
    </row>
    <row r="14" spans="2:15" ht="14.4" customHeight="1" x14ac:dyDescent="0.3">
      <c r="B14" s="27" t="s">
        <v>10</v>
      </c>
      <c r="C14" s="28"/>
      <c r="D14" s="27" t="s">
        <v>14</v>
      </c>
      <c r="E14" s="45"/>
      <c r="F14" s="37" t="s">
        <v>11</v>
      </c>
      <c r="G14" s="38"/>
      <c r="I14" s="27" t="s">
        <v>10</v>
      </c>
      <c r="J14" s="28"/>
      <c r="K14" s="27" t="s">
        <v>14</v>
      </c>
      <c r="L14" s="45"/>
      <c r="M14" s="37" t="s">
        <v>11</v>
      </c>
      <c r="N14" s="38"/>
    </row>
    <row r="15" spans="2:15" ht="15" thickBot="1" x14ac:dyDescent="0.35">
      <c r="B15" s="29"/>
      <c r="C15" s="30"/>
      <c r="D15" s="29"/>
      <c r="E15" s="46"/>
      <c r="F15" s="39"/>
      <c r="G15" s="40"/>
      <c r="I15" s="29"/>
      <c r="J15" s="30"/>
      <c r="K15" s="29"/>
      <c r="L15" s="46"/>
      <c r="M15" s="39"/>
      <c r="N15" s="40"/>
    </row>
    <row r="16" spans="2:15" x14ac:dyDescent="0.3">
      <c r="B16" s="31">
        <v>-35000</v>
      </c>
      <c r="C16" s="32"/>
      <c r="D16" s="32">
        <v>1</v>
      </c>
      <c r="E16" s="32"/>
      <c r="F16" s="32">
        <f>100*(1-D16)</f>
        <v>0</v>
      </c>
      <c r="G16" s="41"/>
      <c r="I16" s="31">
        <v>-35000</v>
      </c>
      <c r="J16" s="32"/>
      <c r="K16" s="32">
        <v>1</v>
      </c>
      <c r="L16" s="32"/>
      <c r="M16" s="32">
        <f>100*(1-K16)</f>
        <v>0</v>
      </c>
      <c r="N16" s="41"/>
    </row>
    <row r="17" spans="2:14" ht="15" thickBot="1" x14ac:dyDescent="0.35">
      <c r="B17" s="33">
        <v>-30000</v>
      </c>
      <c r="C17" s="34"/>
      <c r="D17" s="34">
        <v>0.85</v>
      </c>
      <c r="E17" s="34"/>
      <c r="F17" s="34">
        <f t="shared" ref="F17:F23" si="0">100*(1-D17)</f>
        <v>15.000000000000002</v>
      </c>
      <c r="G17" s="42"/>
      <c r="I17" s="35">
        <v>30000</v>
      </c>
      <c r="J17" s="36"/>
      <c r="K17" s="36">
        <v>0</v>
      </c>
      <c r="L17" s="36"/>
      <c r="M17" s="36">
        <f>100*(1-K17)</f>
        <v>100</v>
      </c>
      <c r="N17" s="44"/>
    </row>
    <row r="18" spans="2:14" x14ac:dyDescent="0.3">
      <c r="B18" s="33">
        <v>-20000</v>
      </c>
      <c r="C18" s="34"/>
      <c r="D18" s="34">
        <v>0.6</v>
      </c>
      <c r="E18" s="34"/>
      <c r="F18" s="34">
        <f t="shared" si="0"/>
        <v>40</v>
      </c>
      <c r="G18" s="42"/>
    </row>
    <row r="19" spans="2:14" x14ac:dyDescent="0.3">
      <c r="B19" s="33">
        <v>-10000</v>
      </c>
      <c r="C19" s="34"/>
      <c r="D19" s="34">
        <v>0.38</v>
      </c>
      <c r="E19" s="34"/>
      <c r="F19" s="34">
        <f t="shared" si="0"/>
        <v>62</v>
      </c>
      <c r="G19" s="42"/>
    </row>
    <row r="20" spans="2:14" x14ac:dyDescent="0.3">
      <c r="B20" s="33">
        <v>0</v>
      </c>
      <c r="C20" s="34"/>
      <c r="D20" s="34">
        <v>0.2</v>
      </c>
      <c r="E20" s="34"/>
      <c r="F20" s="34">
        <f t="shared" si="0"/>
        <v>80</v>
      </c>
      <c r="G20" s="42"/>
    </row>
    <row r="21" spans="2:14" x14ac:dyDescent="0.3">
      <c r="B21" s="33">
        <v>10000</v>
      </c>
      <c r="C21" s="34"/>
      <c r="D21" s="34">
        <v>7.0000000000000007E-2</v>
      </c>
      <c r="E21" s="34"/>
      <c r="F21" s="34">
        <f t="shared" si="0"/>
        <v>93</v>
      </c>
      <c r="G21" s="42"/>
    </row>
    <row r="22" spans="2:14" x14ac:dyDescent="0.3">
      <c r="B22" s="33">
        <v>20000</v>
      </c>
      <c r="C22" s="34"/>
      <c r="D22" s="34">
        <v>0.02</v>
      </c>
      <c r="E22" s="34"/>
      <c r="F22" s="34">
        <f t="shared" si="0"/>
        <v>98</v>
      </c>
      <c r="G22" s="42"/>
    </row>
    <row r="23" spans="2:14" ht="15" thickBot="1" x14ac:dyDescent="0.35">
      <c r="B23" s="35">
        <v>30000</v>
      </c>
      <c r="C23" s="36"/>
      <c r="D23" s="36">
        <v>0</v>
      </c>
      <c r="E23" s="36"/>
      <c r="F23" s="36">
        <f t="shared" si="0"/>
        <v>100</v>
      </c>
      <c r="G23" s="44"/>
    </row>
    <row r="24" spans="2:14" x14ac:dyDescent="0.3">
      <c r="B24" s="5"/>
      <c r="C24" s="5"/>
      <c r="D24" s="5"/>
      <c r="E24" s="5"/>
    </row>
  </sheetData>
  <mergeCells count="65">
    <mergeCell ref="M16:N16"/>
    <mergeCell ref="I17:J17"/>
    <mergeCell ref="K17:L17"/>
    <mergeCell ref="M17:N17"/>
    <mergeCell ref="I14:J15"/>
    <mergeCell ref="K14:L15"/>
    <mergeCell ref="M14:N15"/>
    <mergeCell ref="D19:E19"/>
    <mergeCell ref="D20:E20"/>
    <mergeCell ref="D21:E21"/>
    <mergeCell ref="D22:E22"/>
    <mergeCell ref="D23:E23"/>
    <mergeCell ref="F23:G23"/>
    <mergeCell ref="F22:G22"/>
    <mergeCell ref="F21:G21"/>
    <mergeCell ref="F20:G20"/>
    <mergeCell ref="F19:G19"/>
    <mergeCell ref="F14:G15"/>
    <mergeCell ref="F16:G16"/>
    <mergeCell ref="F17:G17"/>
    <mergeCell ref="F18:G18"/>
    <mergeCell ref="I13:L13"/>
    <mergeCell ref="I16:J16"/>
    <mergeCell ref="K16:L16"/>
    <mergeCell ref="B19:C19"/>
    <mergeCell ref="B20:C20"/>
    <mergeCell ref="B21:C21"/>
    <mergeCell ref="B22:C22"/>
    <mergeCell ref="B23:C23"/>
    <mergeCell ref="B12:E12"/>
    <mergeCell ref="B14:C15"/>
    <mergeCell ref="B16:C16"/>
    <mergeCell ref="B17:C17"/>
    <mergeCell ref="B18:C18"/>
    <mergeCell ref="D17:E17"/>
    <mergeCell ref="D18:E18"/>
    <mergeCell ref="B13:E13"/>
    <mergeCell ref="D14:E15"/>
    <mergeCell ref="D16:E16"/>
    <mergeCell ref="I1:J1"/>
    <mergeCell ref="K1:L1"/>
    <mergeCell ref="K10:L10"/>
    <mergeCell ref="K9:L9"/>
    <mergeCell ref="K8:L8"/>
    <mergeCell ref="K5:L5"/>
    <mergeCell ref="K4:L4"/>
    <mergeCell ref="I3:J3"/>
    <mergeCell ref="I4:J4"/>
    <mergeCell ref="I5:J5"/>
    <mergeCell ref="I8:J8"/>
    <mergeCell ref="I9:J9"/>
    <mergeCell ref="I10:J10"/>
    <mergeCell ref="F3:G5"/>
    <mergeCell ref="F8:G10"/>
    <mergeCell ref="B5:C7"/>
    <mergeCell ref="K3:L3"/>
    <mergeCell ref="M8:O8"/>
    <mergeCell ref="M11:O11"/>
    <mergeCell ref="M1:O1"/>
    <mergeCell ref="M5:O5"/>
    <mergeCell ref="M4:O4"/>
    <mergeCell ref="M3:O3"/>
    <mergeCell ref="M6:O6"/>
    <mergeCell ref="M10:O10"/>
    <mergeCell ref="M9: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576C-94C4-4F51-A96F-240B7FDFA993}">
  <dimension ref="A1:P33"/>
  <sheetViews>
    <sheetView tabSelected="1" zoomScale="86" zoomScaleNormal="100" workbookViewId="0">
      <selection activeCell="B25" sqref="B25:E31"/>
    </sheetView>
  </sheetViews>
  <sheetFormatPr defaultRowHeight="14.4" x14ac:dyDescent="0.3"/>
  <cols>
    <col min="10" max="10" width="12" customWidth="1"/>
    <col min="15" max="15" width="15.33203125" customWidth="1"/>
    <col min="16" max="16" width="12.77734375" customWidth="1"/>
  </cols>
  <sheetData>
    <row r="1" spans="1:16" ht="15" thickBot="1" x14ac:dyDescent="0.35">
      <c r="J1" s="68" t="s">
        <v>15</v>
      </c>
      <c r="K1" s="70" t="s">
        <v>16</v>
      </c>
      <c r="L1" s="72" t="s">
        <v>17</v>
      </c>
      <c r="M1" s="70" t="s">
        <v>18</v>
      </c>
      <c r="N1" s="74" t="s">
        <v>19</v>
      </c>
      <c r="O1" s="52" t="s">
        <v>20</v>
      </c>
      <c r="P1" s="54" t="s">
        <v>21</v>
      </c>
    </row>
    <row r="2" spans="1:16" ht="15" thickBot="1" x14ac:dyDescent="0.35">
      <c r="A2" s="56" t="s">
        <v>22</v>
      </c>
      <c r="B2" s="57"/>
      <c r="C2" s="11">
        <v>2400</v>
      </c>
      <c r="J2" s="69"/>
      <c r="K2" s="71"/>
      <c r="L2" s="73"/>
      <c r="M2" s="71"/>
      <c r="N2" s="75"/>
      <c r="O2" s="53"/>
      <c r="P2" s="55"/>
    </row>
    <row r="3" spans="1:16" ht="15" thickBot="1" x14ac:dyDescent="0.35">
      <c r="A3" s="58" t="s">
        <v>23</v>
      </c>
      <c r="B3" s="59"/>
      <c r="C3" s="10">
        <v>1500</v>
      </c>
    </row>
    <row r="5" spans="1:16" x14ac:dyDescent="0.3">
      <c r="G5" s="18">
        <v>10</v>
      </c>
      <c r="H5" s="18"/>
      <c r="J5" s="7">
        <v>0.3</v>
      </c>
      <c r="K5" s="7">
        <v>10</v>
      </c>
      <c r="L5" s="7">
        <v>10</v>
      </c>
      <c r="M5" s="7">
        <v>10</v>
      </c>
      <c r="N5" s="7">
        <v>0</v>
      </c>
      <c r="O5" s="7">
        <v>0</v>
      </c>
      <c r="P5" s="7">
        <f>$C$2*M5-$C$3*K5</f>
        <v>9000</v>
      </c>
    </row>
    <row r="6" spans="1:16" x14ac:dyDescent="0.3">
      <c r="G6" s="18"/>
      <c r="H6" s="18"/>
      <c r="J6" s="7">
        <v>0.6</v>
      </c>
      <c r="K6" s="7">
        <v>10</v>
      </c>
      <c r="L6" s="7">
        <v>15</v>
      </c>
      <c r="M6" s="7">
        <v>10</v>
      </c>
      <c r="N6" s="7">
        <v>0</v>
      </c>
      <c r="O6" s="7">
        <v>5</v>
      </c>
      <c r="P6" s="7">
        <f t="shared" ref="P6:P17" si="0">$C$2*M6-$C$3*K6</f>
        <v>9000</v>
      </c>
    </row>
    <row r="7" spans="1:16" ht="15" thickBot="1" x14ac:dyDescent="0.35">
      <c r="G7" s="18"/>
      <c r="H7" s="18"/>
      <c r="J7" s="7">
        <v>0.1</v>
      </c>
      <c r="K7" s="7">
        <v>10</v>
      </c>
      <c r="L7" s="7">
        <v>20</v>
      </c>
      <c r="M7" s="7">
        <v>10</v>
      </c>
      <c r="N7" s="7">
        <v>0</v>
      </c>
      <c r="O7" s="7">
        <v>10</v>
      </c>
      <c r="P7" s="8">
        <f t="shared" si="0"/>
        <v>9000</v>
      </c>
    </row>
    <row r="8" spans="1:16" ht="14.4" customHeight="1" thickBot="1" x14ac:dyDescent="0.35">
      <c r="B8" s="6"/>
      <c r="C8" s="6"/>
      <c r="D8" s="6"/>
      <c r="P8" s="9">
        <f>P5*J5+P6*J6+P7*J7</f>
        <v>9000</v>
      </c>
    </row>
    <row r="9" spans="1:16" ht="15" thickBot="1" x14ac:dyDescent="0.35">
      <c r="B9" s="6"/>
      <c r="C9" s="6"/>
      <c r="D9" s="6"/>
    </row>
    <row r="10" spans="1:16" x14ac:dyDescent="0.3">
      <c r="B10" s="60" t="s">
        <v>24</v>
      </c>
      <c r="C10" s="61"/>
      <c r="D10" s="62"/>
      <c r="G10" s="18">
        <v>15</v>
      </c>
      <c r="H10" s="18"/>
      <c r="J10" s="7">
        <v>0.3</v>
      </c>
      <c r="K10" s="7">
        <v>15</v>
      </c>
      <c r="L10" s="7">
        <v>10</v>
      </c>
      <c r="M10" s="7">
        <v>10</v>
      </c>
      <c r="N10" s="7">
        <v>5</v>
      </c>
      <c r="O10" s="7">
        <v>0</v>
      </c>
      <c r="P10" s="7">
        <f t="shared" si="0"/>
        <v>1500</v>
      </c>
    </row>
    <row r="11" spans="1:16" ht="14.4" customHeight="1" x14ac:dyDescent="0.3">
      <c r="B11" s="63"/>
      <c r="C11" s="19"/>
      <c r="D11" s="64"/>
      <c r="G11" s="18"/>
      <c r="H11" s="18"/>
      <c r="J11" s="7">
        <v>0.6</v>
      </c>
      <c r="K11" s="7">
        <v>15</v>
      </c>
      <c r="L11" s="7">
        <v>15</v>
      </c>
      <c r="M11" s="7">
        <v>15</v>
      </c>
      <c r="N11" s="7">
        <v>0</v>
      </c>
      <c r="O11" s="7">
        <v>0</v>
      </c>
      <c r="P11" s="7">
        <f t="shared" si="0"/>
        <v>13500</v>
      </c>
    </row>
    <row r="12" spans="1:16" ht="15" thickBot="1" x14ac:dyDescent="0.35">
      <c r="B12" s="65"/>
      <c r="C12" s="66"/>
      <c r="D12" s="67"/>
      <c r="G12" s="18"/>
      <c r="H12" s="18"/>
      <c r="J12" s="7">
        <v>0.1</v>
      </c>
      <c r="K12" s="7">
        <v>15</v>
      </c>
      <c r="L12" s="7">
        <v>20</v>
      </c>
      <c r="M12" s="7">
        <v>15</v>
      </c>
      <c r="N12" s="7">
        <v>0</v>
      </c>
      <c r="O12" s="7">
        <v>5</v>
      </c>
      <c r="P12" s="8">
        <f t="shared" si="0"/>
        <v>13500</v>
      </c>
    </row>
    <row r="13" spans="1:16" ht="15" thickBot="1" x14ac:dyDescent="0.35">
      <c r="B13" s="6"/>
      <c r="C13" s="6"/>
      <c r="D13" s="6"/>
      <c r="P13" s="9">
        <f>P10*J10+P11*J11+P12*J12</f>
        <v>9900</v>
      </c>
    </row>
    <row r="15" spans="1:16" x14ac:dyDescent="0.3">
      <c r="G15" s="18">
        <v>20</v>
      </c>
      <c r="H15" s="18"/>
      <c r="J15" s="7">
        <v>0.3</v>
      </c>
      <c r="K15" s="7">
        <v>20</v>
      </c>
      <c r="L15" s="7">
        <v>10</v>
      </c>
      <c r="M15" s="7">
        <v>10</v>
      </c>
      <c r="N15" s="7">
        <v>10</v>
      </c>
      <c r="O15" s="7">
        <v>0</v>
      </c>
      <c r="P15" s="7">
        <f t="shared" si="0"/>
        <v>-6000</v>
      </c>
    </row>
    <row r="16" spans="1:16" ht="14.4" customHeight="1" x14ac:dyDescent="0.3">
      <c r="B16" s="6"/>
      <c r="C16" s="6"/>
      <c r="D16" s="6"/>
      <c r="G16" s="18"/>
      <c r="H16" s="18"/>
      <c r="I16" s="6"/>
      <c r="J16" s="7">
        <v>0.6</v>
      </c>
      <c r="K16" s="7">
        <v>20</v>
      </c>
      <c r="L16" s="7">
        <v>15</v>
      </c>
      <c r="M16" s="7">
        <v>15</v>
      </c>
      <c r="N16" s="7">
        <v>5</v>
      </c>
      <c r="O16" s="7">
        <v>0</v>
      </c>
      <c r="P16" s="7">
        <f t="shared" si="0"/>
        <v>6000</v>
      </c>
    </row>
    <row r="17" spans="2:16" x14ac:dyDescent="0.3">
      <c r="B17" s="6"/>
      <c r="C17" s="6"/>
      <c r="D17" s="6"/>
      <c r="G17" s="18"/>
      <c r="H17" s="18"/>
      <c r="I17" s="6"/>
      <c r="J17" s="7">
        <v>0.1</v>
      </c>
      <c r="K17" s="7">
        <v>20</v>
      </c>
      <c r="L17" s="7">
        <v>20</v>
      </c>
      <c r="M17" s="7">
        <v>20</v>
      </c>
      <c r="N17" s="7">
        <v>0</v>
      </c>
      <c r="O17" s="7">
        <v>0</v>
      </c>
      <c r="P17" s="7">
        <f t="shared" si="0"/>
        <v>18000</v>
      </c>
    </row>
    <row r="18" spans="2:16" ht="15" thickBot="1" x14ac:dyDescent="0.35">
      <c r="B18" s="6"/>
      <c r="C18" s="6"/>
      <c r="D18" s="6"/>
      <c r="G18" s="6"/>
      <c r="H18" s="6"/>
      <c r="I18" s="6"/>
      <c r="P18" s="12">
        <f>P15*J15+P16*J16+P17*J17</f>
        <v>3600</v>
      </c>
    </row>
    <row r="21" spans="2:16" x14ac:dyDescent="0.3">
      <c r="B21" s="26" t="s">
        <v>9</v>
      </c>
      <c r="C21" s="26"/>
      <c r="D21" s="26"/>
      <c r="E21" s="26"/>
    </row>
    <row r="22" spans="2:16" ht="15" thickBot="1" x14ac:dyDescent="0.35">
      <c r="B22" s="26" t="s">
        <v>25</v>
      </c>
      <c r="C22" s="26"/>
      <c r="D22" s="26"/>
      <c r="E22" s="26"/>
      <c r="J22" s="43" t="s">
        <v>13</v>
      </c>
      <c r="K22" s="43"/>
      <c r="L22" s="43"/>
      <c r="M22" s="43"/>
    </row>
    <row r="23" spans="2:16" x14ac:dyDescent="0.3">
      <c r="B23" s="27" t="s">
        <v>10</v>
      </c>
      <c r="C23" s="28"/>
      <c r="D23" s="27" t="s">
        <v>14</v>
      </c>
      <c r="E23" s="45"/>
      <c r="F23" s="37" t="s">
        <v>11</v>
      </c>
      <c r="G23" s="38"/>
      <c r="J23" s="27" t="s">
        <v>10</v>
      </c>
      <c r="K23" s="28"/>
      <c r="L23" s="27" t="s">
        <v>14</v>
      </c>
      <c r="M23" s="45"/>
      <c r="N23" s="37" t="s">
        <v>11</v>
      </c>
      <c r="O23" s="38"/>
    </row>
    <row r="24" spans="2:16" ht="15" thickBot="1" x14ac:dyDescent="0.35">
      <c r="B24" s="47"/>
      <c r="C24" s="48"/>
      <c r="D24" s="47"/>
      <c r="E24" s="49"/>
      <c r="F24" s="50"/>
      <c r="G24" s="51"/>
      <c r="J24" s="29"/>
      <c r="K24" s="30"/>
      <c r="L24" s="29"/>
      <c r="M24" s="46"/>
      <c r="N24" s="39"/>
      <c r="O24" s="40"/>
    </row>
    <row r="25" spans="2:16" x14ac:dyDescent="0.3">
      <c r="B25" s="31">
        <v>-6000</v>
      </c>
      <c r="C25" s="32"/>
      <c r="D25" s="32">
        <v>1</v>
      </c>
      <c r="E25" s="32"/>
      <c r="F25" s="32">
        <f>100*(1-D25)</f>
        <v>0</v>
      </c>
      <c r="G25" s="41"/>
      <c r="J25" s="31">
        <v>-6000</v>
      </c>
      <c r="K25" s="32"/>
      <c r="L25" s="32">
        <v>1</v>
      </c>
      <c r="M25" s="32"/>
      <c r="N25" s="32">
        <f>100*(1-L25)</f>
        <v>0</v>
      </c>
      <c r="O25" s="41"/>
    </row>
    <row r="26" spans="2:16" ht="15" thickBot="1" x14ac:dyDescent="0.35">
      <c r="B26" s="33">
        <v>-5000</v>
      </c>
      <c r="C26" s="34"/>
      <c r="D26" s="34">
        <v>0.99</v>
      </c>
      <c r="E26" s="34"/>
      <c r="F26" s="34">
        <f t="shared" ref="F26:F31" si="1">100*(1-D26)</f>
        <v>1.0000000000000009</v>
      </c>
      <c r="G26" s="42"/>
      <c r="J26" s="35">
        <v>18000</v>
      </c>
      <c r="K26" s="36"/>
      <c r="L26" s="36">
        <v>0</v>
      </c>
      <c r="M26" s="36"/>
      <c r="N26" s="36">
        <f>100*(1-L26)</f>
        <v>100</v>
      </c>
      <c r="O26" s="44"/>
    </row>
    <row r="27" spans="2:16" x14ac:dyDescent="0.3">
      <c r="B27" s="33">
        <v>0</v>
      </c>
      <c r="C27" s="34"/>
      <c r="D27" s="34">
        <v>0.92</v>
      </c>
      <c r="E27" s="34"/>
      <c r="F27" s="34">
        <f t="shared" si="1"/>
        <v>7.9999999999999964</v>
      </c>
      <c r="G27" s="42"/>
    </row>
    <row r="28" spans="2:16" x14ac:dyDescent="0.3">
      <c r="B28" s="33">
        <v>5000</v>
      </c>
      <c r="C28" s="34"/>
      <c r="D28" s="34">
        <v>0.78</v>
      </c>
      <c r="E28" s="34"/>
      <c r="F28" s="34">
        <f t="shared" si="1"/>
        <v>21.999999999999996</v>
      </c>
      <c r="G28" s="42"/>
    </row>
    <row r="29" spans="2:16" x14ac:dyDescent="0.3">
      <c r="B29" s="33">
        <v>10000</v>
      </c>
      <c r="C29" s="34"/>
      <c r="D29" s="34">
        <v>0.6</v>
      </c>
      <c r="E29" s="34"/>
      <c r="F29" s="34">
        <f t="shared" si="1"/>
        <v>40</v>
      </c>
      <c r="G29" s="42"/>
    </row>
    <row r="30" spans="2:16" x14ac:dyDescent="0.3">
      <c r="B30" s="33">
        <v>15000</v>
      </c>
      <c r="C30" s="34"/>
      <c r="D30" s="34">
        <v>0.3</v>
      </c>
      <c r="E30" s="34"/>
      <c r="F30" s="34">
        <f t="shared" si="1"/>
        <v>70</v>
      </c>
      <c r="G30" s="42"/>
    </row>
    <row r="31" spans="2:16" ht="15" thickBot="1" x14ac:dyDescent="0.35">
      <c r="B31" s="35">
        <v>18000</v>
      </c>
      <c r="C31" s="36"/>
      <c r="D31" s="36">
        <v>0</v>
      </c>
      <c r="E31" s="36"/>
      <c r="F31" s="36">
        <f t="shared" si="1"/>
        <v>100</v>
      </c>
      <c r="G31" s="44"/>
    </row>
    <row r="32" spans="2:16" x14ac:dyDescent="0.3">
      <c r="B32" s="26"/>
      <c r="C32" s="26"/>
      <c r="D32" s="26"/>
      <c r="E32" s="26"/>
      <c r="F32" s="26"/>
      <c r="G32" s="26"/>
    </row>
    <row r="33" spans="2:7" x14ac:dyDescent="0.3">
      <c r="B33" s="26"/>
      <c r="C33" s="26"/>
      <c r="D33" s="26"/>
      <c r="E33" s="26"/>
      <c r="F33" s="26"/>
      <c r="G33" s="26"/>
    </row>
  </sheetData>
  <mergeCells count="55">
    <mergeCell ref="O1:O2"/>
    <mergeCell ref="P1:P2"/>
    <mergeCell ref="A2:B2"/>
    <mergeCell ref="A3:B3"/>
    <mergeCell ref="B10:D12"/>
    <mergeCell ref="J1:J2"/>
    <mergeCell ref="K1:K2"/>
    <mergeCell ref="L1:L2"/>
    <mergeCell ref="M1:M2"/>
    <mergeCell ref="N1:N2"/>
    <mergeCell ref="G5:H7"/>
    <mergeCell ref="G10:H12"/>
    <mergeCell ref="G15:H17"/>
    <mergeCell ref="B21:E21"/>
    <mergeCell ref="B22:E22"/>
    <mergeCell ref="B23:C24"/>
    <mergeCell ref="D23:E24"/>
    <mergeCell ref="F23:G24"/>
    <mergeCell ref="J22:M22"/>
    <mergeCell ref="B25:C25"/>
    <mergeCell ref="D25:E25"/>
    <mergeCell ref="F25:G25"/>
    <mergeCell ref="J25:K25"/>
    <mergeCell ref="L25:M25"/>
    <mergeCell ref="D27:E27"/>
    <mergeCell ref="F27:G27"/>
    <mergeCell ref="J23:K24"/>
    <mergeCell ref="L23:M24"/>
    <mergeCell ref="N23:O24"/>
    <mergeCell ref="N25:O25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J26:K26"/>
    <mergeCell ref="L26:M26"/>
    <mergeCell ref="N26:O26"/>
    <mergeCell ref="B32:C32"/>
    <mergeCell ref="D32:E32"/>
    <mergeCell ref="F32:G32"/>
    <mergeCell ref="B28:C28"/>
    <mergeCell ref="D28:E28"/>
    <mergeCell ref="F28:G28"/>
    <mergeCell ref="B29:C29"/>
    <mergeCell ref="D29:E29"/>
    <mergeCell ref="F29:G29"/>
    <mergeCell ref="B26:C26"/>
    <mergeCell ref="D26:E26"/>
    <mergeCell ref="F26:G26"/>
    <mergeCell ref="B27:C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Samchuk</dc:creator>
  <cp:lastModifiedBy>Anastasiia Samchuk</cp:lastModifiedBy>
  <dcterms:created xsi:type="dcterms:W3CDTF">2023-10-26T17:30:54Z</dcterms:created>
  <dcterms:modified xsi:type="dcterms:W3CDTF">2023-11-02T09:56:10Z</dcterms:modified>
</cp:coreProperties>
</file>