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5semester\SATPR_Samchuk\8\"/>
    </mc:Choice>
  </mc:AlternateContent>
  <xr:revisionPtr revIDLastSave="0" documentId="13_ncr:1_{8C77791F-E971-484E-A91C-58FF791B8E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8" i="1" l="1"/>
  <c r="AE28" i="1"/>
  <c r="AE27" i="1"/>
  <c r="AE26" i="1"/>
  <c r="AC28" i="1"/>
  <c r="AC27" i="1"/>
  <c r="AC26" i="1"/>
  <c r="AA27" i="1"/>
  <c r="AA26" i="1"/>
  <c r="AD20" i="1"/>
  <c r="AA22" i="1"/>
  <c r="AD23" i="1"/>
  <c r="AA21" i="1"/>
  <c r="Z6" i="1"/>
  <c r="AF2" i="1"/>
  <c r="AA13" i="1"/>
  <c r="U28" i="1"/>
  <c r="W28" i="1"/>
  <c r="W27" i="1"/>
  <c r="W26" i="1"/>
  <c r="U27" i="1"/>
  <c r="U26" i="1"/>
  <c r="S27" i="1"/>
  <c r="S26" i="1"/>
  <c r="V20" i="1"/>
  <c r="S22" i="1"/>
  <c r="V23" i="1"/>
  <c r="S21" i="1"/>
  <c r="R6" i="1"/>
  <c r="X2" i="1"/>
  <c r="S13" i="1"/>
  <c r="O28" i="1"/>
  <c r="O27" i="1"/>
  <c r="O26" i="1"/>
  <c r="M28" i="1"/>
  <c r="M27" i="1"/>
  <c r="M26" i="1"/>
  <c r="K27" i="1"/>
  <c r="K26" i="1"/>
  <c r="N24" i="1"/>
  <c r="K22" i="1"/>
  <c r="N23" i="1"/>
  <c r="K21" i="1"/>
  <c r="J6" i="1"/>
  <c r="P2" i="1"/>
  <c r="M17" i="1"/>
  <c r="M16" i="1"/>
  <c r="L16" i="1"/>
  <c r="L15" i="1"/>
  <c r="J15" i="1"/>
  <c r="K13" i="1"/>
  <c r="G23" i="1"/>
  <c r="G22" i="1"/>
  <c r="G21" i="1"/>
  <c r="E23" i="1"/>
  <c r="E22" i="1"/>
  <c r="E21" i="1"/>
  <c r="C22" i="1"/>
  <c r="C21" i="1"/>
  <c r="F19" i="1"/>
  <c r="C17" i="1"/>
  <c r="F18" i="1"/>
  <c r="C16" i="1"/>
  <c r="C12" i="1"/>
  <c r="B6" i="1"/>
  <c r="H2" i="1"/>
</calcChain>
</file>

<file path=xl/sharedStrings.xml><?xml version="1.0" encoding="utf-8"?>
<sst xmlns="http://schemas.openxmlformats.org/spreadsheetml/2006/main" count="41" uniqueCount="12">
  <si>
    <t>F</t>
  </si>
  <si>
    <t>u1</t>
  </si>
  <si>
    <t>v1</t>
  </si>
  <si>
    <t>v2</t>
  </si>
  <si>
    <t>v3</t>
  </si>
  <si>
    <t>u2</t>
  </si>
  <si>
    <t>v4</t>
  </si>
  <si>
    <t>u3</t>
  </si>
  <si>
    <t>v5</t>
  </si>
  <si>
    <t>отже опорний план не оптимальний</t>
  </si>
  <si>
    <t>min</t>
  </si>
  <si>
    <t>отже опорний план є оптимальним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</si>
</sst>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505046</xdr:colOff>
      <xdr:row>7</xdr:row>
      <xdr:rowOff>35442</xdr:rowOff>
    </xdr:from>
    <xdr:to>
      <xdr:col>21</xdr:col>
      <xdr:colOff>79744</xdr:colOff>
      <xdr:row>7</xdr:row>
      <xdr:rowOff>44302</xdr:rowOff>
    </xdr:to>
    <xdr:cxnSp macro="">
      <xdr:nvCxnSpPr>
        <xdr:cNvPr id="35" name="Прямая соединительная линия 34">
          <a:extLst>
            <a:ext uri="{FF2B5EF4-FFF2-40B4-BE49-F238E27FC236}">
              <a16:creationId xmlns:a16="http://schemas.microsoft.com/office/drawing/2014/main" id="{EE6CFA2D-2C38-715F-B499-1B99040F9AE5}"/>
            </a:ext>
          </a:extLst>
        </xdr:cNvPr>
        <xdr:cNvCxnSpPr/>
      </xdr:nvCxnSpPr>
      <xdr:spPr>
        <a:xfrm flipV="1">
          <a:off x="10898372" y="1364512"/>
          <a:ext cx="2020186" cy="8860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478465</xdr:colOff>
      <xdr:row>7</xdr:row>
      <xdr:rowOff>115186</xdr:rowOff>
    </xdr:from>
    <xdr:to>
      <xdr:col>17</xdr:col>
      <xdr:colOff>487325</xdr:colOff>
      <xdr:row>9</xdr:row>
      <xdr:rowOff>124047</xdr:rowOff>
    </xdr:to>
    <xdr:cxnSp macro="">
      <xdr:nvCxnSpPr>
        <xdr:cNvPr id="36" name="Прямая соединительная линия 35">
          <a:extLst>
            <a:ext uri="{FF2B5EF4-FFF2-40B4-BE49-F238E27FC236}">
              <a16:creationId xmlns:a16="http://schemas.microsoft.com/office/drawing/2014/main" id="{BF4954F9-29C5-43CC-81E0-596D2DAB38A1}"/>
            </a:ext>
          </a:extLst>
        </xdr:cNvPr>
        <xdr:cNvCxnSpPr/>
      </xdr:nvCxnSpPr>
      <xdr:spPr>
        <a:xfrm flipV="1">
          <a:off x="10871791" y="1444256"/>
          <a:ext cx="8860" cy="381000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522767</xdr:colOff>
      <xdr:row>9</xdr:row>
      <xdr:rowOff>168349</xdr:rowOff>
    </xdr:from>
    <xdr:to>
      <xdr:col>21</xdr:col>
      <xdr:colOff>97465</xdr:colOff>
      <xdr:row>9</xdr:row>
      <xdr:rowOff>177209</xdr:rowOff>
    </xdr:to>
    <xdr:cxnSp macro="">
      <xdr:nvCxnSpPr>
        <xdr:cNvPr id="39" name="Прямая соединительная линия 38">
          <a:extLst>
            <a:ext uri="{FF2B5EF4-FFF2-40B4-BE49-F238E27FC236}">
              <a16:creationId xmlns:a16="http://schemas.microsoft.com/office/drawing/2014/main" id="{5BE551DE-A81A-4B3D-84E8-C092ED4FFC04}"/>
            </a:ext>
          </a:extLst>
        </xdr:cNvPr>
        <xdr:cNvCxnSpPr/>
      </xdr:nvCxnSpPr>
      <xdr:spPr>
        <a:xfrm flipV="1">
          <a:off x="10916093" y="1869558"/>
          <a:ext cx="2020186" cy="8860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451884</xdr:colOff>
      <xdr:row>7</xdr:row>
      <xdr:rowOff>115186</xdr:rowOff>
    </xdr:from>
    <xdr:to>
      <xdr:col>21</xdr:col>
      <xdr:colOff>487325</xdr:colOff>
      <xdr:row>9</xdr:row>
      <xdr:rowOff>88605</xdr:rowOff>
    </xdr:to>
    <xdr:cxnSp macro="">
      <xdr:nvCxnSpPr>
        <xdr:cNvPr id="40" name="Прямая соединительная линия 39">
          <a:extLst>
            <a:ext uri="{FF2B5EF4-FFF2-40B4-BE49-F238E27FC236}">
              <a16:creationId xmlns:a16="http://schemas.microsoft.com/office/drawing/2014/main" id="{852F6743-85BD-4D4B-A41E-07CC48C71A7B}"/>
            </a:ext>
          </a:extLst>
        </xdr:cNvPr>
        <xdr:cNvCxnSpPr/>
      </xdr:nvCxnSpPr>
      <xdr:spPr>
        <a:xfrm flipH="1" flipV="1">
          <a:off x="13290698" y="1444256"/>
          <a:ext cx="35441" cy="345558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451884</xdr:colOff>
      <xdr:row>7</xdr:row>
      <xdr:rowOff>35441</xdr:rowOff>
    </xdr:from>
    <xdr:to>
      <xdr:col>11</xdr:col>
      <xdr:colOff>381000</xdr:colOff>
      <xdr:row>7</xdr:row>
      <xdr:rowOff>53163</xdr:rowOff>
    </xdr:to>
    <xdr:cxnSp macro="">
      <xdr:nvCxnSpPr>
        <xdr:cNvPr id="43" name="Прямая соединительная линия 42">
          <a:extLst>
            <a:ext uri="{FF2B5EF4-FFF2-40B4-BE49-F238E27FC236}">
              <a16:creationId xmlns:a16="http://schemas.microsoft.com/office/drawing/2014/main" id="{09F49E34-F9BA-4AAC-80CE-CB9C203DC49F}"/>
            </a:ext>
          </a:extLst>
        </xdr:cNvPr>
        <xdr:cNvCxnSpPr/>
      </xdr:nvCxnSpPr>
      <xdr:spPr>
        <a:xfrm>
          <a:off x="5954233" y="1364511"/>
          <a:ext cx="1151860" cy="17722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469605</xdr:colOff>
      <xdr:row>7</xdr:row>
      <xdr:rowOff>53163</xdr:rowOff>
    </xdr:from>
    <xdr:to>
      <xdr:col>11</xdr:col>
      <xdr:colOff>487326</xdr:colOff>
      <xdr:row>8</xdr:row>
      <xdr:rowOff>106325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E4AA01C9-84BF-4035-B1EC-469D9A14F914}"/>
            </a:ext>
          </a:extLst>
        </xdr:cNvPr>
        <xdr:cNvCxnSpPr/>
      </xdr:nvCxnSpPr>
      <xdr:spPr>
        <a:xfrm flipH="1" flipV="1">
          <a:off x="7194698" y="1382233"/>
          <a:ext cx="17721" cy="239232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505047</xdr:colOff>
      <xdr:row>8</xdr:row>
      <xdr:rowOff>124046</xdr:rowOff>
    </xdr:from>
    <xdr:to>
      <xdr:col>12</xdr:col>
      <xdr:colOff>141768</xdr:colOff>
      <xdr:row>8</xdr:row>
      <xdr:rowOff>132907</xdr:rowOff>
    </xdr:to>
    <xdr:cxnSp macro="">
      <xdr:nvCxnSpPr>
        <xdr:cNvPr id="48" name="Прямая соединительная линия 47">
          <a:extLst>
            <a:ext uri="{FF2B5EF4-FFF2-40B4-BE49-F238E27FC236}">
              <a16:creationId xmlns:a16="http://schemas.microsoft.com/office/drawing/2014/main" id="{7E921FD2-D1E4-4081-A79A-8D83D64A1E38}"/>
            </a:ext>
          </a:extLst>
        </xdr:cNvPr>
        <xdr:cNvCxnSpPr/>
      </xdr:nvCxnSpPr>
      <xdr:spPr>
        <a:xfrm>
          <a:off x="7230140" y="1639186"/>
          <a:ext cx="248093" cy="8861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487325</xdr:colOff>
      <xdr:row>9</xdr:row>
      <xdr:rowOff>159489</xdr:rowOff>
    </xdr:from>
    <xdr:to>
      <xdr:col>12</xdr:col>
      <xdr:colOff>150628</xdr:colOff>
      <xdr:row>9</xdr:row>
      <xdr:rowOff>168348</xdr:rowOff>
    </xdr:to>
    <xdr:cxnSp macro="">
      <xdr:nvCxnSpPr>
        <xdr:cNvPr id="52" name="Прямая соединительная линия 51">
          <a:extLst>
            <a:ext uri="{FF2B5EF4-FFF2-40B4-BE49-F238E27FC236}">
              <a16:creationId xmlns:a16="http://schemas.microsoft.com/office/drawing/2014/main" id="{29019510-6BC8-49E7-AF00-F33CA025DA06}"/>
            </a:ext>
          </a:extLst>
        </xdr:cNvPr>
        <xdr:cNvCxnSpPr/>
      </xdr:nvCxnSpPr>
      <xdr:spPr>
        <a:xfrm flipV="1">
          <a:off x="5989674" y="1860698"/>
          <a:ext cx="1497419" cy="8859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425302</xdr:colOff>
      <xdr:row>7</xdr:row>
      <xdr:rowOff>115186</xdr:rowOff>
    </xdr:from>
    <xdr:to>
      <xdr:col>9</xdr:col>
      <xdr:colOff>496186</xdr:colOff>
      <xdr:row>9</xdr:row>
      <xdr:rowOff>124047</xdr:rowOff>
    </xdr:to>
    <xdr:cxnSp macro="">
      <xdr:nvCxnSpPr>
        <xdr:cNvPr id="54" name="Прямая соединительная линия 53">
          <a:extLst>
            <a:ext uri="{FF2B5EF4-FFF2-40B4-BE49-F238E27FC236}">
              <a16:creationId xmlns:a16="http://schemas.microsoft.com/office/drawing/2014/main" id="{666E313F-9D5F-4840-8745-BF5192A35D24}"/>
            </a:ext>
          </a:extLst>
        </xdr:cNvPr>
        <xdr:cNvCxnSpPr/>
      </xdr:nvCxnSpPr>
      <xdr:spPr>
        <a:xfrm flipV="1">
          <a:off x="5927651" y="1444256"/>
          <a:ext cx="70884" cy="381000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451884</xdr:colOff>
      <xdr:row>8</xdr:row>
      <xdr:rowOff>97465</xdr:rowOff>
    </xdr:from>
    <xdr:to>
      <xdr:col>12</xdr:col>
      <xdr:colOff>478465</xdr:colOff>
      <xdr:row>9</xdr:row>
      <xdr:rowOff>124047</xdr:rowOff>
    </xdr:to>
    <xdr:cxnSp macro="">
      <xdr:nvCxnSpPr>
        <xdr:cNvPr id="60" name="Прямая соединительная линия 59">
          <a:extLst>
            <a:ext uri="{FF2B5EF4-FFF2-40B4-BE49-F238E27FC236}">
              <a16:creationId xmlns:a16="http://schemas.microsoft.com/office/drawing/2014/main" id="{3B4449DC-FBA4-4108-A083-62A7B3796DFD}"/>
            </a:ext>
          </a:extLst>
        </xdr:cNvPr>
        <xdr:cNvCxnSpPr/>
      </xdr:nvCxnSpPr>
      <xdr:spPr>
        <a:xfrm flipH="1" flipV="1">
          <a:off x="7788349" y="1612605"/>
          <a:ext cx="26581" cy="212651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391633</xdr:colOff>
      <xdr:row>9</xdr:row>
      <xdr:rowOff>159489</xdr:rowOff>
    </xdr:from>
    <xdr:to>
      <xdr:col>29</xdr:col>
      <xdr:colOff>177209</xdr:colOff>
      <xdr:row>9</xdr:row>
      <xdr:rowOff>161261</xdr:rowOff>
    </xdr:to>
    <xdr:cxnSp macro="">
      <xdr:nvCxnSpPr>
        <xdr:cNvPr id="68" name="Прямая соединительная линия 67">
          <a:extLst>
            <a:ext uri="{FF2B5EF4-FFF2-40B4-BE49-F238E27FC236}">
              <a16:creationId xmlns:a16="http://schemas.microsoft.com/office/drawing/2014/main" id="{6BA920B2-3211-44A2-8EC8-0CD243C7896E}"/>
            </a:ext>
          </a:extLst>
        </xdr:cNvPr>
        <xdr:cNvCxnSpPr/>
      </xdr:nvCxnSpPr>
      <xdr:spPr>
        <a:xfrm flipV="1">
          <a:off x="16287307" y="1860698"/>
          <a:ext cx="1619693" cy="1772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132907</xdr:colOff>
      <xdr:row>7</xdr:row>
      <xdr:rowOff>70884</xdr:rowOff>
    </xdr:from>
    <xdr:to>
      <xdr:col>26</xdr:col>
      <xdr:colOff>159489</xdr:colOff>
      <xdr:row>9</xdr:row>
      <xdr:rowOff>124048</xdr:rowOff>
    </xdr:to>
    <xdr:cxnSp macro="">
      <xdr:nvCxnSpPr>
        <xdr:cNvPr id="70" name="Прямая соединительная линия 69">
          <a:extLst>
            <a:ext uri="{FF2B5EF4-FFF2-40B4-BE49-F238E27FC236}">
              <a16:creationId xmlns:a16="http://schemas.microsoft.com/office/drawing/2014/main" id="{697349AB-4D69-40CD-925C-E891F30D61C7}"/>
            </a:ext>
          </a:extLst>
        </xdr:cNvPr>
        <xdr:cNvCxnSpPr/>
      </xdr:nvCxnSpPr>
      <xdr:spPr>
        <a:xfrm flipV="1">
          <a:off x="16028581" y="1399954"/>
          <a:ext cx="26582" cy="425303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489097</xdr:colOff>
      <xdr:row>7</xdr:row>
      <xdr:rowOff>72656</xdr:rowOff>
    </xdr:from>
    <xdr:to>
      <xdr:col>29</xdr:col>
      <xdr:colOff>515679</xdr:colOff>
      <xdr:row>9</xdr:row>
      <xdr:rowOff>125820</xdr:rowOff>
    </xdr:to>
    <xdr:cxnSp macro="">
      <xdr:nvCxnSpPr>
        <xdr:cNvPr id="73" name="Прямая соединительная линия 72">
          <a:extLst>
            <a:ext uri="{FF2B5EF4-FFF2-40B4-BE49-F238E27FC236}">
              <a16:creationId xmlns:a16="http://schemas.microsoft.com/office/drawing/2014/main" id="{A861B2BD-3A91-48EE-919E-4439F624CF86}"/>
            </a:ext>
          </a:extLst>
        </xdr:cNvPr>
        <xdr:cNvCxnSpPr/>
      </xdr:nvCxnSpPr>
      <xdr:spPr>
        <a:xfrm flipV="1">
          <a:off x="18218888" y="1401726"/>
          <a:ext cx="26582" cy="425303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522768</xdr:colOff>
      <xdr:row>7</xdr:row>
      <xdr:rowOff>35443</xdr:rowOff>
    </xdr:from>
    <xdr:to>
      <xdr:col>29</xdr:col>
      <xdr:colOff>168349</xdr:colOff>
      <xdr:row>7</xdr:row>
      <xdr:rowOff>35443</xdr:rowOff>
    </xdr:to>
    <xdr:cxnSp macro="">
      <xdr:nvCxnSpPr>
        <xdr:cNvPr id="74" name="Прямая соединительная линия 73">
          <a:extLst>
            <a:ext uri="{FF2B5EF4-FFF2-40B4-BE49-F238E27FC236}">
              <a16:creationId xmlns:a16="http://schemas.microsoft.com/office/drawing/2014/main" id="{8E5F7B3A-4E7B-4B70-B5D9-E8C57FAD3B18}"/>
            </a:ext>
          </a:extLst>
        </xdr:cNvPr>
        <xdr:cNvCxnSpPr/>
      </xdr:nvCxnSpPr>
      <xdr:spPr>
        <a:xfrm flipH="1">
          <a:off x="16418442" y="1364513"/>
          <a:ext cx="1479698" cy="0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29"/>
  <sheetViews>
    <sheetView tabSelected="1" zoomScale="86" workbookViewId="0">
      <selection activeCell="W10" sqref="W10"/>
    </sheetView>
  </sheetViews>
  <sheetFormatPr defaultRowHeight="14.4" x14ac:dyDescent="0.3"/>
  <sheetData>
    <row r="1" spans="2:32" ht="15" thickBot="1" x14ac:dyDescent="0.35">
      <c r="B1" s="1"/>
      <c r="C1" s="1"/>
      <c r="D1" s="1"/>
      <c r="E1" s="1"/>
      <c r="F1" s="1"/>
      <c r="G1" s="1"/>
      <c r="H1" s="1"/>
    </row>
    <row r="2" spans="2:32" x14ac:dyDescent="0.3">
      <c r="B2" s="5">
        <v>40</v>
      </c>
      <c r="C2" s="6">
        <v>19</v>
      </c>
      <c r="D2" s="6">
        <v>25</v>
      </c>
      <c r="E2" s="23">
        <v>25</v>
      </c>
      <c r="F2" s="31">
        <v>35</v>
      </c>
      <c r="G2" s="8">
        <v>230</v>
      </c>
      <c r="H2" s="15">
        <f>SUM(G2:G4)</f>
        <v>650</v>
      </c>
      <c r="J2" s="5">
        <v>40</v>
      </c>
      <c r="K2" s="6">
        <v>19</v>
      </c>
      <c r="L2" s="6">
        <v>25</v>
      </c>
      <c r="M2" s="23">
        <v>25</v>
      </c>
      <c r="N2" s="31">
        <v>35</v>
      </c>
      <c r="O2" s="8">
        <v>230</v>
      </c>
      <c r="P2" s="15">
        <f>SUM(O2:O4)</f>
        <v>650</v>
      </c>
      <c r="R2" s="22">
        <v>40</v>
      </c>
      <c r="S2" s="6">
        <v>19</v>
      </c>
      <c r="T2" s="6">
        <v>25</v>
      </c>
      <c r="U2" s="23">
        <v>25</v>
      </c>
      <c r="V2" s="47">
        <v>35</v>
      </c>
      <c r="W2" s="8">
        <v>230</v>
      </c>
      <c r="X2" s="15">
        <f>SUM(W2:W4)</f>
        <v>650</v>
      </c>
      <c r="Z2" s="22">
        <v>40</v>
      </c>
      <c r="AA2" s="6">
        <v>19</v>
      </c>
      <c r="AB2" s="6">
        <v>25</v>
      </c>
      <c r="AC2" s="23">
        <v>25</v>
      </c>
      <c r="AD2" s="47">
        <v>35</v>
      </c>
      <c r="AE2" s="8">
        <v>230</v>
      </c>
      <c r="AF2" s="15">
        <f>SUM(AE2:AE4)</f>
        <v>650</v>
      </c>
    </row>
    <row r="3" spans="2:32" x14ac:dyDescent="0.3">
      <c r="B3" s="29">
        <v>49</v>
      </c>
      <c r="C3" s="24">
        <v>26</v>
      </c>
      <c r="D3" s="10">
        <v>27</v>
      </c>
      <c r="E3" s="10">
        <v>18</v>
      </c>
      <c r="F3" s="32">
        <v>38</v>
      </c>
      <c r="G3" s="8">
        <v>250</v>
      </c>
      <c r="H3" s="15"/>
      <c r="J3" s="29">
        <v>49</v>
      </c>
      <c r="K3" s="24">
        <v>26</v>
      </c>
      <c r="L3" s="10">
        <v>27</v>
      </c>
      <c r="M3" s="10">
        <v>18</v>
      </c>
      <c r="N3" s="32">
        <v>38</v>
      </c>
      <c r="O3" s="8">
        <v>250</v>
      </c>
      <c r="P3" s="15"/>
      <c r="R3" s="29">
        <v>49</v>
      </c>
      <c r="S3" s="24">
        <v>26</v>
      </c>
      <c r="T3" s="10">
        <v>27</v>
      </c>
      <c r="U3" s="10">
        <v>18</v>
      </c>
      <c r="V3" s="32">
        <v>38</v>
      </c>
      <c r="W3" s="8">
        <v>250</v>
      </c>
      <c r="X3" s="15"/>
      <c r="Z3" s="29">
        <v>49</v>
      </c>
      <c r="AA3" s="24">
        <v>26</v>
      </c>
      <c r="AB3" s="10">
        <v>27</v>
      </c>
      <c r="AC3" s="10">
        <v>18</v>
      </c>
      <c r="AD3" s="32">
        <v>38</v>
      </c>
      <c r="AE3" s="8">
        <v>250</v>
      </c>
      <c r="AF3" s="15"/>
    </row>
    <row r="4" spans="2:32" ht="15" thickBot="1" x14ac:dyDescent="0.35">
      <c r="B4" s="30">
        <v>46</v>
      </c>
      <c r="C4" s="25">
        <v>27</v>
      </c>
      <c r="D4" s="25">
        <v>36</v>
      </c>
      <c r="E4" s="13">
        <v>40</v>
      </c>
      <c r="F4" s="14">
        <v>45</v>
      </c>
      <c r="G4" s="8">
        <v>170</v>
      </c>
      <c r="H4" s="15"/>
      <c r="J4" s="41">
        <v>46</v>
      </c>
      <c r="K4" s="25">
        <v>27</v>
      </c>
      <c r="L4" s="25">
        <v>36</v>
      </c>
      <c r="M4" s="25">
        <v>40</v>
      </c>
      <c r="N4" s="14">
        <v>45</v>
      </c>
      <c r="O4" s="8">
        <v>170</v>
      </c>
      <c r="P4" s="15"/>
      <c r="R4" s="41">
        <v>46</v>
      </c>
      <c r="S4" s="25">
        <v>27</v>
      </c>
      <c r="T4" s="25">
        <v>36</v>
      </c>
      <c r="U4" s="25">
        <v>40</v>
      </c>
      <c r="V4" s="14">
        <v>45</v>
      </c>
      <c r="W4" s="8">
        <v>170</v>
      </c>
      <c r="X4" s="15"/>
      <c r="Z4" s="41">
        <v>46</v>
      </c>
      <c r="AA4" s="40">
        <v>27</v>
      </c>
      <c r="AB4" s="25">
        <v>36</v>
      </c>
      <c r="AC4" s="25">
        <v>40</v>
      </c>
      <c r="AD4" s="26">
        <v>45</v>
      </c>
      <c r="AE4" s="8">
        <v>170</v>
      </c>
      <c r="AF4" s="15"/>
    </row>
    <row r="5" spans="2:32" x14ac:dyDescent="0.3">
      <c r="B5" s="8">
        <v>140</v>
      </c>
      <c r="C5" s="8">
        <v>90</v>
      </c>
      <c r="D5" s="8">
        <v>160</v>
      </c>
      <c r="E5" s="8">
        <v>110</v>
      </c>
      <c r="F5" s="8">
        <v>150</v>
      </c>
      <c r="G5" s="1"/>
      <c r="H5" s="1"/>
      <c r="J5" s="8">
        <v>140</v>
      </c>
      <c r="K5" s="8">
        <v>90</v>
      </c>
      <c r="L5" s="8">
        <v>160</v>
      </c>
      <c r="M5" s="8">
        <v>110</v>
      </c>
      <c r="N5" s="8">
        <v>150</v>
      </c>
      <c r="O5" s="1"/>
      <c r="P5" s="1"/>
      <c r="R5" s="8">
        <v>140</v>
      </c>
      <c r="S5" s="8">
        <v>90</v>
      </c>
      <c r="T5" s="8">
        <v>160</v>
      </c>
      <c r="U5" s="8">
        <v>110</v>
      </c>
      <c r="V5" s="8">
        <v>150</v>
      </c>
      <c r="W5" s="1"/>
      <c r="X5" s="1"/>
      <c r="Z5" s="8">
        <v>140</v>
      </c>
      <c r="AA5" s="8">
        <v>90</v>
      </c>
      <c r="AB5" s="8">
        <v>160</v>
      </c>
      <c r="AC5" s="8">
        <v>110</v>
      </c>
      <c r="AD5" s="8">
        <v>150</v>
      </c>
      <c r="AE5" s="1"/>
      <c r="AF5" s="1"/>
    </row>
    <row r="6" spans="2:32" x14ac:dyDescent="0.3">
      <c r="B6" s="2">
        <f>SUM(B5:F5)</f>
        <v>650</v>
      </c>
      <c r="C6" s="2"/>
      <c r="D6" s="2"/>
      <c r="E6" s="2"/>
      <c r="F6" s="2"/>
      <c r="G6" s="1"/>
      <c r="H6" s="1"/>
      <c r="J6" s="2">
        <f>SUM(J5:N5)</f>
        <v>650</v>
      </c>
      <c r="K6" s="2"/>
      <c r="L6" s="2"/>
      <c r="M6" s="2"/>
      <c r="N6" s="2"/>
      <c r="O6" s="1"/>
      <c r="P6" s="1"/>
      <c r="R6" s="2">
        <f>SUM(R5:V5)</f>
        <v>650</v>
      </c>
      <c r="S6" s="2"/>
      <c r="T6" s="2"/>
      <c r="U6" s="2"/>
      <c r="V6" s="2"/>
      <c r="W6" s="1"/>
      <c r="X6" s="1"/>
      <c r="Z6" s="2">
        <f>SUM(Z5:AD5)</f>
        <v>650</v>
      </c>
      <c r="AA6" s="2"/>
      <c r="AB6" s="2"/>
      <c r="AC6" s="2"/>
      <c r="AD6" s="2"/>
      <c r="AE6" s="1"/>
      <c r="AF6" s="1"/>
    </row>
    <row r="7" spans="2:32" ht="15" thickBot="1" x14ac:dyDescent="0.35">
      <c r="B7" s="1"/>
      <c r="C7" s="1"/>
      <c r="D7" s="1"/>
      <c r="E7" s="1"/>
      <c r="F7" s="1"/>
      <c r="G7" s="1"/>
      <c r="H7" s="1"/>
    </row>
    <row r="8" spans="2:32" x14ac:dyDescent="0.3">
      <c r="B8" s="22">
        <v>140</v>
      </c>
      <c r="C8" s="23">
        <v>90</v>
      </c>
      <c r="D8" s="23">
        <v>0</v>
      </c>
      <c r="E8" s="6">
        <v>0</v>
      </c>
      <c r="F8" s="7">
        <v>0</v>
      </c>
      <c r="G8" s="1"/>
      <c r="H8" s="1"/>
      <c r="J8" s="22">
        <v>140</v>
      </c>
      <c r="K8" s="23">
        <v>90</v>
      </c>
      <c r="L8" s="23">
        <v>0</v>
      </c>
      <c r="M8" s="6">
        <v>0</v>
      </c>
      <c r="N8" s="7">
        <v>0</v>
      </c>
      <c r="R8" s="22">
        <v>120</v>
      </c>
      <c r="S8" s="23">
        <v>90</v>
      </c>
      <c r="T8" s="23">
        <v>20</v>
      </c>
      <c r="U8" s="6">
        <v>0</v>
      </c>
      <c r="V8" s="45">
        <v>0</v>
      </c>
      <c r="Z8" s="46">
        <v>0</v>
      </c>
      <c r="AA8" s="23">
        <v>90</v>
      </c>
      <c r="AB8" s="23">
        <v>20</v>
      </c>
      <c r="AC8" s="6">
        <v>0</v>
      </c>
      <c r="AD8" s="31">
        <v>120</v>
      </c>
    </row>
    <row r="9" spans="2:32" x14ac:dyDescent="0.3">
      <c r="B9" s="9">
        <v>0</v>
      </c>
      <c r="C9" s="10">
        <v>0</v>
      </c>
      <c r="D9" s="24">
        <v>160</v>
      </c>
      <c r="E9" s="24">
        <v>90</v>
      </c>
      <c r="F9" s="11">
        <v>0</v>
      </c>
      <c r="G9" s="1"/>
      <c r="H9" s="1"/>
      <c r="J9" s="9">
        <v>0</v>
      </c>
      <c r="K9" s="10">
        <v>0</v>
      </c>
      <c r="L9" s="24">
        <v>160</v>
      </c>
      <c r="M9" s="24">
        <v>90</v>
      </c>
      <c r="N9" s="11">
        <v>0</v>
      </c>
      <c r="R9" s="9">
        <v>0</v>
      </c>
      <c r="S9" s="10">
        <v>0</v>
      </c>
      <c r="T9" s="24">
        <v>140</v>
      </c>
      <c r="U9" s="24">
        <v>110</v>
      </c>
      <c r="V9" s="11">
        <v>0</v>
      </c>
      <c r="Z9" s="9">
        <v>0</v>
      </c>
      <c r="AA9" s="10">
        <v>0</v>
      </c>
      <c r="AB9" s="24">
        <v>140</v>
      </c>
      <c r="AC9" s="24">
        <v>110</v>
      </c>
      <c r="AD9" s="54">
        <v>0</v>
      </c>
    </row>
    <row r="10" spans="2:32" ht="15" thickBot="1" x14ac:dyDescent="0.35">
      <c r="B10" s="12">
        <v>0</v>
      </c>
      <c r="C10" s="13">
        <v>0</v>
      </c>
      <c r="D10" s="13">
        <v>0</v>
      </c>
      <c r="E10" s="25">
        <v>20</v>
      </c>
      <c r="F10" s="26">
        <v>150</v>
      </c>
      <c r="G10" s="1"/>
      <c r="H10" s="1"/>
      <c r="J10" s="39">
        <v>0</v>
      </c>
      <c r="K10" s="13">
        <v>0</v>
      </c>
      <c r="L10" s="13">
        <v>0</v>
      </c>
      <c r="M10" s="25">
        <v>20</v>
      </c>
      <c r="N10" s="26">
        <v>150</v>
      </c>
      <c r="R10" s="30">
        <v>20</v>
      </c>
      <c r="S10" s="13">
        <v>0</v>
      </c>
      <c r="T10" s="13">
        <v>0</v>
      </c>
      <c r="U10" s="40">
        <v>0</v>
      </c>
      <c r="V10" s="26">
        <v>150</v>
      </c>
      <c r="Z10" s="30">
        <v>140</v>
      </c>
      <c r="AA10" s="55">
        <v>0</v>
      </c>
      <c r="AB10" s="13">
        <v>0</v>
      </c>
      <c r="AC10" s="40">
        <v>0</v>
      </c>
      <c r="AD10" s="26">
        <v>30</v>
      </c>
    </row>
    <row r="11" spans="2:32" ht="15" thickBot="1" x14ac:dyDescent="0.35">
      <c r="B11" s="1"/>
      <c r="C11" s="1"/>
      <c r="D11" s="1"/>
      <c r="E11" s="1"/>
      <c r="F11" s="1"/>
      <c r="G11" s="1"/>
      <c r="H11" s="1"/>
    </row>
    <row r="12" spans="2:32" ht="15" thickBot="1" x14ac:dyDescent="0.35">
      <c r="B12" s="3" t="s">
        <v>0</v>
      </c>
      <c r="C12" s="4">
        <f>B8*B2+C8*C2+D9*D3+E9*E3+E10*E4+F10*F4</f>
        <v>20800</v>
      </c>
      <c r="D12" s="1"/>
      <c r="E12" s="1"/>
      <c r="F12" s="1"/>
      <c r="G12" s="1"/>
      <c r="H12" s="1"/>
    </row>
    <row r="13" spans="2:32" x14ac:dyDescent="0.3">
      <c r="J13" s="1" t="s">
        <v>10</v>
      </c>
      <c r="K13" s="1">
        <f>MIN(J8,L9,M10)</f>
        <v>20</v>
      </c>
      <c r="R13" t="s">
        <v>10</v>
      </c>
      <c r="S13">
        <f>MIN(R8,V10)</f>
        <v>120</v>
      </c>
      <c r="Z13" t="s">
        <v>10</v>
      </c>
      <c r="AA13">
        <f>MIN(AA8,AD10)</f>
        <v>30</v>
      </c>
    </row>
    <row r="14" spans="2:32" ht="15" thickBot="1" x14ac:dyDescent="0.35"/>
    <row r="15" spans="2:32" x14ac:dyDescent="0.3">
      <c r="B15" s="16" t="s">
        <v>1</v>
      </c>
      <c r="C15" s="17">
        <v>0</v>
      </c>
      <c r="D15" s="1"/>
      <c r="E15" s="16" t="s">
        <v>2</v>
      </c>
      <c r="F15" s="17">
        <v>40</v>
      </c>
      <c r="J15" s="22">
        <f>140-K13</f>
        <v>120</v>
      </c>
      <c r="K15" s="23">
        <v>90</v>
      </c>
      <c r="L15" s="23">
        <f>K13</f>
        <v>20</v>
      </c>
      <c r="M15" s="6">
        <v>0</v>
      </c>
      <c r="N15" s="7">
        <v>0</v>
      </c>
      <c r="R15" s="46">
        <v>0</v>
      </c>
      <c r="S15" s="23">
        <v>90</v>
      </c>
      <c r="T15" s="23">
        <v>20</v>
      </c>
      <c r="U15" s="6">
        <v>0</v>
      </c>
      <c r="V15" s="31">
        <v>120</v>
      </c>
      <c r="Z15" s="46">
        <v>0</v>
      </c>
      <c r="AA15" s="23">
        <v>60</v>
      </c>
      <c r="AB15" s="23">
        <v>20</v>
      </c>
      <c r="AC15" s="6">
        <v>0</v>
      </c>
      <c r="AD15" s="31">
        <v>150</v>
      </c>
    </row>
    <row r="16" spans="2:32" x14ac:dyDescent="0.3">
      <c r="B16" s="18" t="s">
        <v>5</v>
      </c>
      <c r="C16" s="19">
        <f>D3-F17</f>
        <v>2</v>
      </c>
      <c r="D16" s="1"/>
      <c r="E16" s="18" t="s">
        <v>3</v>
      </c>
      <c r="F16" s="19">
        <v>19</v>
      </c>
      <c r="J16" s="9">
        <v>0</v>
      </c>
      <c r="K16" s="10">
        <v>0</v>
      </c>
      <c r="L16" s="24">
        <f>160-K13</f>
        <v>140</v>
      </c>
      <c r="M16" s="24">
        <f>90+K13</f>
        <v>110</v>
      </c>
      <c r="N16" s="11">
        <v>0</v>
      </c>
      <c r="R16" s="9">
        <v>0</v>
      </c>
      <c r="S16" s="10">
        <v>0</v>
      </c>
      <c r="T16" s="24">
        <v>140</v>
      </c>
      <c r="U16" s="24">
        <v>110</v>
      </c>
      <c r="V16" s="11">
        <v>0</v>
      </c>
      <c r="Z16" s="9">
        <v>0</v>
      </c>
      <c r="AA16" s="10">
        <v>0</v>
      </c>
      <c r="AB16" s="24">
        <v>140</v>
      </c>
      <c r="AC16" s="24">
        <v>110</v>
      </c>
      <c r="AD16" s="54">
        <v>0</v>
      </c>
    </row>
    <row r="17" spans="2:31" ht="15" thickBot="1" x14ac:dyDescent="0.35">
      <c r="B17" s="20" t="s">
        <v>7</v>
      </c>
      <c r="C17" s="21">
        <f>E4-F18</f>
        <v>24</v>
      </c>
      <c r="D17" s="1"/>
      <c r="E17" s="18" t="s">
        <v>4</v>
      </c>
      <c r="F17" s="19">
        <v>25</v>
      </c>
      <c r="J17" s="30">
        <v>20</v>
      </c>
      <c r="K17" s="13">
        <v>0</v>
      </c>
      <c r="L17" s="13">
        <v>0</v>
      </c>
      <c r="M17" s="40">
        <f>20-K13</f>
        <v>0</v>
      </c>
      <c r="N17" s="26">
        <v>150</v>
      </c>
      <c r="R17" s="30">
        <v>140</v>
      </c>
      <c r="S17" s="13">
        <v>0</v>
      </c>
      <c r="T17" s="13">
        <v>0</v>
      </c>
      <c r="U17" s="40">
        <v>0</v>
      </c>
      <c r="V17" s="26">
        <v>30</v>
      </c>
      <c r="Z17" s="30">
        <v>140</v>
      </c>
      <c r="AA17" s="25">
        <v>30</v>
      </c>
      <c r="AB17" s="13">
        <v>0</v>
      </c>
      <c r="AC17" s="40">
        <v>0</v>
      </c>
      <c r="AD17" s="56">
        <v>0</v>
      </c>
    </row>
    <row r="18" spans="2:31" ht="15" thickBot="1" x14ac:dyDescent="0.35">
      <c r="B18" s="1"/>
      <c r="C18" s="1"/>
      <c r="D18" s="1"/>
      <c r="E18" s="18" t="s">
        <v>6</v>
      </c>
      <c r="F18" s="19">
        <f>E3-C16</f>
        <v>16</v>
      </c>
      <c r="Z18" s="3" t="s">
        <v>0</v>
      </c>
      <c r="AA18" s="4">
        <f>AA15*AA2+AB15*AB2+AD15*AD2+AB16*AB3+AC16*AC3+Z17*Z4+AA17*AA4</f>
        <v>19900</v>
      </c>
    </row>
    <row r="19" spans="2:31" ht="15" thickBot="1" x14ac:dyDescent="0.35">
      <c r="B19" s="1"/>
      <c r="C19" s="1"/>
      <c r="D19" s="1"/>
      <c r="E19" s="20" t="s">
        <v>8</v>
      </c>
      <c r="F19" s="21">
        <f>F4-C17</f>
        <v>21</v>
      </c>
    </row>
    <row r="20" spans="2:31" ht="15" thickBot="1" x14ac:dyDescent="0.35">
      <c r="J20" s="16" t="s">
        <v>1</v>
      </c>
      <c r="K20" s="17">
        <v>0</v>
      </c>
      <c r="L20" s="1"/>
      <c r="M20" s="16" t="s">
        <v>2</v>
      </c>
      <c r="N20" s="17">
        <v>40</v>
      </c>
      <c r="R20" s="16" t="s">
        <v>1</v>
      </c>
      <c r="S20" s="17">
        <v>0</v>
      </c>
      <c r="T20" s="1"/>
      <c r="U20" s="16" t="s">
        <v>2</v>
      </c>
      <c r="V20" s="17">
        <f>R4-S22</f>
        <v>36</v>
      </c>
      <c r="Z20" s="16" t="s">
        <v>1</v>
      </c>
      <c r="AA20" s="17">
        <v>0</v>
      </c>
      <c r="AC20" s="16" t="s">
        <v>2</v>
      </c>
      <c r="AD20" s="17">
        <f>Z4-AA22</f>
        <v>38</v>
      </c>
    </row>
    <row r="21" spans="2:31" x14ac:dyDescent="0.3">
      <c r="B21" s="16">
        <v>14</v>
      </c>
      <c r="C21" s="27">
        <f>C15+F18-E2</f>
        <v>-9</v>
      </c>
      <c r="D21" s="16">
        <v>21</v>
      </c>
      <c r="E21" s="17">
        <f>C16+F15-B3</f>
        <v>-7</v>
      </c>
      <c r="F21" s="33">
        <v>31</v>
      </c>
      <c r="G21" s="34">
        <f>C17+F15-B4</f>
        <v>18</v>
      </c>
      <c r="J21" s="18" t="s">
        <v>5</v>
      </c>
      <c r="K21" s="19">
        <f>L3-N22</f>
        <v>2</v>
      </c>
      <c r="L21" s="1"/>
      <c r="M21" s="18" t="s">
        <v>3</v>
      </c>
      <c r="N21" s="19">
        <v>19</v>
      </c>
      <c r="R21" s="18" t="s">
        <v>5</v>
      </c>
      <c r="S21" s="19">
        <f>T3-V22</f>
        <v>2</v>
      </c>
      <c r="T21" s="1"/>
      <c r="U21" s="18" t="s">
        <v>3</v>
      </c>
      <c r="V21" s="19">
        <v>19</v>
      </c>
      <c r="Z21" s="18" t="s">
        <v>5</v>
      </c>
      <c r="AA21" s="19">
        <f>AB3-AD22</f>
        <v>2</v>
      </c>
      <c r="AC21" s="18" t="s">
        <v>3</v>
      </c>
      <c r="AD21" s="19">
        <v>19</v>
      </c>
    </row>
    <row r="22" spans="2:31" ht="15" thickBot="1" x14ac:dyDescent="0.35">
      <c r="B22" s="20">
        <v>15</v>
      </c>
      <c r="C22" s="28">
        <f>C15+F19-F2</f>
        <v>-14</v>
      </c>
      <c r="D22" s="18">
        <v>22</v>
      </c>
      <c r="E22" s="19">
        <f>C16+F16-C3</f>
        <v>-5</v>
      </c>
      <c r="F22" s="35">
        <v>32</v>
      </c>
      <c r="G22" s="36">
        <f>C17+F16-C4</f>
        <v>16</v>
      </c>
      <c r="J22" s="20" t="s">
        <v>7</v>
      </c>
      <c r="K22" s="21">
        <f>J4-N20</f>
        <v>6</v>
      </c>
      <c r="L22" s="1"/>
      <c r="M22" s="18" t="s">
        <v>4</v>
      </c>
      <c r="N22" s="19">
        <v>25</v>
      </c>
      <c r="R22" s="20" t="s">
        <v>7</v>
      </c>
      <c r="S22" s="21">
        <f>V4-V24</f>
        <v>10</v>
      </c>
      <c r="T22" s="1"/>
      <c r="U22" s="18" t="s">
        <v>4</v>
      </c>
      <c r="V22" s="19">
        <v>25</v>
      </c>
      <c r="Z22" s="20" t="s">
        <v>7</v>
      </c>
      <c r="AA22" s="21">
        <f>AA4-AD21</f>
        <v>8</v>
      </c>
      <c r="AC22" s="18" t="s">
        <v>4</v>
      </c>
      <c r="AD22" s="19">
        <v>25</v>
      </c>
    </row>
    <row r="23" spans="2:31" ht="15" thickBot="1" x14ac:dyDescent="0.35">
      <c r="B23" s="1"/>
      <c r="C23" s="1"/>
      <c r="D23" s="20">
        <v>25</v>
      </c>
      <c r="E23" s="21">
        <f>C16+F19-F3</f>
        <v>-15</v>
      </c>
      <c r="F23" s="37">
        <v>33</v>
      </c>
      <c r="G23" s="38">
        <f>C17+F17-D4</f>
        <v>13</v>
      </c>
      <c r="J23" s="1"/>
      <c r="K23" s="1"/>
      <c r="L23" s="1"/>
      <c r="M23" s="18" t="s">
        <v>6</v>
      </c>
      <c r="N23" s="19">
        <f>M3-K21</f>
        <v>16</v>
      </c>
      <c r="R23" s="1"/>
      <c r="S23" s="1"/>
      <c r="T23" s="1"/>
      <c r="U23" s="18" t="s">
        <v>6</v>
      </c>
      <c r="V23" s="19">
        <f>U3-S21</f>
        <v>16</v>
      </c>
      <c r="AC23" s="18" t="s">
        <v>6</v>
      </c>
      <c r="AD23" s="19">
        <f>AC3-AA21</f>
        <v>16</v>
      </c>
    </row>
    <row r="24" spans="2:31" ht="15" thickBot="1" x14ac:dyDescent="0.35">
      <c r="D24" t="s">
        <v>9</v>
      </c>
      <c r="J24" s="1"/>
      <c r="K24" s="1"/>
      <c r="L24" s="1"/>
      <c r="M24" s="20" t="s">
        <v>8</v>
      </c>
      <c r="N24" s="21">
        <f>N4-K22</f>
        <v>39</v>
      </c>
      <c r="R24" s="1"/>
      <c r="S24" s="1"/>
      <c r="T24" s="1"/>
      <c r="U24" s="20" t="s">
        <v>8</v>
      </c>
      <c r="V24" s="21">
        <v>35</v>
      </c>
      <c r="AC24" s="20" t="s">
        <v>8</v>
      </c>
      <c r="AD24" s="21">
        <v>35</v>
      </c>
    </row>
    <row r="25" spans="2:31" ht="15" thickBot="1" x14ac:dyDescent="0.35">
      <c r="Y25" s="1"/>
      <c r="Z25" s="1"/>
      <c r="AA25" s="1"/>
      <c r="AB25" s="1"/>
      <c r="AC25" s="1"/>
      <c r="AD25" s="1"/>
      <c r="AE25" s="1"/>
    </row>
    <row r="26" spans="2:31" x14ac:dyDescent="0.3">
      <c r="J26" s="16">
        <v>14</v>
      </c>
      <c r="K26" s="27">
        <f>K20+N23-M2</f>
        <v>-9</v>
      </c>
      <c r="L26" s="16">
        <v>21</v>
      </c>
      <c r="M26" s="17">
        <f>K21+N20-J3</f>
        <v>-7</v>
      </c>
      <c r="N26" s="16">
        <v>32</v>
      </c>
      <c r="O26" s="17">
        <f>K22+N21-K4</f>
        <v>-2</v>
      </c>
      <c r="R26" s="16">
        <v>11</v>
      </c>
      <c r="S26" s="27">
        <f>S20+V20-R2</f>
        <v>-4</v>
      </c>
      <c r="T26" s="16">
        <v>21</v>
      </c>
      <c r="U26" s="17">
        <f>S21+V20-R3</f>
        <v>-11</v>
      </c>
      <c r="V26" s="51">
        <v>32</v>
      </c>
      <c r="W26" s="52">
        <f>S22+V21-S4</f>
        <v>2</v>
      </c>
      <c r="Y26" s="1"/>
      <c r="Z26" s="16">
        <v>11</v>
      </c>
      <c r="AA26" s="27">
        <f>AA20+AD20-Z2</f>
        <v>-2</v>
      </c>
      <c r="AB26" s="16">
        <v>21</v>
      </c>
      <c r="AC26" s="17">
        <f>AA21+AD20-Z3</f>
        <v>-9</v>
      </c>
      <c r="AD26" s="48">
        <v>33</v>
      </c>
      <c r="AE26" s="17">
        <f>AA22+AD22-AB4</f>
        <v>-3</v>
      </c>
    </row>
    <row r="27" spans="2:31" ht="15" thickBot="1" x14ac:dyDescent="0.35">
      <c r="J27" s="42">
        <v>15</v>
      </c>
      <c r="K27" s="43">
        <f>K20+N24-N2</f>
        <v>4</v>
      </c>
      <c r="L27" s="18">
        <v>22</v>
      </c>
      <c r="M27" s="19">
        <f>K21+N21-K3</f>
        <v>-5</v>
      </c>
      <c r="N27" s="18">
        <v>33</v>
      </c>
      <c r="O27" s="19">
        <f>K22+N22-L4</f>
        <v>-5</v>
      </c>
      <c r="R27" s="20">
        <v>14</v>
      </c>
      <c r="S27" s="28">
        <f>S20+V23-U2</f>
        <v>-9</v>
      </c>
      <c r="T27" s="18">
        <v>22</v>
      </c>
      <c r="U27" s="19">
        <f>S21+V21-S3</f>
        <v>-5</v>
      </c>
      <c r="V27" s="49">
        <v>33</v>
      </c>
      <c r="W27" s="19">
        <f>S22+V22-T4</f>
        <v>-1</v>
      </c>
      <c r="Y27" s="1"/>
      <c r="Z27" s="20">
        <v>14</v>
      </c>
      <c r="AA27" s="28">
        <f>AA20+AD23-AC2</f>
        <v>-9</v>
      </c>
      <c r="AB27" s="18">
        <v>22</v>
      </c>
      <c r="AC27" s="19">
        <f>AA21+AD21-AA3</f>
        <v>-5</v>
      </c>
      <c r="AD27" s="49">
        <v>34</v>
      </c>
      <c r="AE27" s="19">
        <f>AA22+AD23-AC4</f>
        <v>-16</v>
      </c>
    </row>
    <row r="28" spans="2:31" ht="15" thickBot="1" x14ac:dyDescent="0.35">
      <c r="J28" s="1"/>
      <c r="K28" s="1"/>
      <c r="L28" s="42">
        <v>25</v>
      </c>
      <c r="M28" s="44">
        <f>K21+N24-N3</f>
        <v>3</v>
      </c>
      <c r="N28" s="20">
        <v>34</v>
      </c>
      <c r="O28" s="21">
        <f>K22+N23-M4</f>
        <v>-18</v>
      </c>
      <c r="R28" s="1"/>
      <c r="S28" s="1"/>
      <c r="T28" s="50">
        <v>25</v>
      </c>
      <c r="U28" s="53">
        <f>S21+V24-V3</f>
        <v>-1</v>
      </c>
      <c r="V28" s="50">
        <v>34</v>
      </c>
      <c r="W28" s="21">
        <f>S22+V23-U4</f>
        <v>-14</v>
      </c>
      <c r="Y28" s="1"/>
      <c r="Z28" s="1"/>
      <c r="AA28" s="1"/>
      <c r="AB28" s="20">
        <v>25</v>
      </c>
      <c r="AC28" s="21">
        <f>AA21+AD24-AD3</f>
        <v>-1</v>
      </c>
      <c r="AD28" s="50">
        <v>35</v>
      </c>
      <c r="AE28" s="21">
        <f>AA22+AD24-AD4</f>
        <v>-2</v>
      </c>
    </row>
    <row r="29" spans="2:31" x14ac:dyDescent="0.3">
      <c r="L29" t="s">
        <v>9</v>
      </c>
      <c r="T29" t="s">
        <v>9</v>
      </c>
      <c r="Y29" s="1"/>
      <c r="Z29" s="1"/>
      <c r="AA29" s="1"/>
      <c r="AB29" s="57" t="s">
        <v>11</v>
      </c>
      <c r="AC29" s="1"/>
      <c r="AD29" s="1"/>
      <c r="AE29" s="1"/>
    </row>
  </sheetData>
  <mergeCells count="8">
    <mergeCell ref="AF2:AF4"/>
    <mergeCell ref="Z6:AD6"/>
    <mergeCell ref="H2:H4"/>
    <mergeCell ref="B6:F6"/>
    <mergeCell ref="P2:P4"/>
    <mergeCell ref="J6:N6"/>
    <mergeCell ref="X2:X4"/>
    <mergeCell ref="R6:V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Anastasiia Samchuk</cp:lastModifiedBy>
  <dcterms:created xsi:type="dcterms:W3CDTF">2015-06-05T18:17:20Z</dcterms:created>
  <dcterms:modified xsi:type="dcterms:W3CDTF">2023-12-07T03:50:52Z</dcterms:modified>
</cp:coreProperties>
</file>