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5semester\сатпр\lab1\"/>
    </mc:Choice>
  </mc:AlternateContent>
  <xr:revisionPtr revIDLastSave="0" documentId="13_ncr:1_{ABA348E7-BDFD-48B9-8345-63467EF982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sk1" sheetId="1" r:id="rId1"/>
    <sheet name="task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U2" i="2"/>
  <c r="S3" i="2"/>
  <c r="S4" i="2"/>
  <c r="S5" i="2"/>
  <c r="S6" i="2"/>
  <c r="S2" i="2"/>
  <c r="Q3" i="2"/>
  <c r="R3" i="2"/>
  <c r="Q4" i="2"/>
  <c r="R4" i="2"/>
  <c r="Q5" i="2"/>
  <c r="R5" i="2"/>
  <c r="Q6" i="2"/>
  <c r="R6" i="2"/>
  <c r="R2" i="2"/>
  <c r="N3" i="2"/>
  <c r="O3" i="2"/>
  <c r="P3" i="2"/>
  <c r="N4" i="2"/>
  <c r="O4" i="2"/>
  <c r="P4" i="2"/>
  <c r="N5" i="2"/>
  <c r="O5" i="2"/>
  <c r="P5" i="2"/>
  <c r="N6" i="2"/>
  <c r="O6" i="2"/>
  <c r="P6" i="2"/>
  <c r="O2" i="2"/>
  <c r="P2" i="2"/>
  <c r="Q2" i="2"/>
  <c r="N2" i="2"/>
  <c r="K3" i="2"/>
  <c r="L3" i="2"/>
  <c r="K4" i="2"/>
  <c r="L4" i="2"/>
  <c r="K5" i="2"/>
  <c r="L5" i="2"/>
  <c r="K6" i="2"/>
  <c r="L6" i="2"/>
  <c r="K2" i="2"/>
  <c r="L2" i="2"/>
  <c r="J3" i="2"/>
  <c r="J4" i="2"/>
  <c r="J5" i="2"/>
  <c r="J6" i="2"/>
  <c r="J2" i="2"/>
  <c r="H2" i="2"/>
  <c r="H3" i="2"/>
  <c r="I3" i="2"/>
  <c r="I4" i="2"/>
  <c r="I5" i="2"/>
  <c r="I6" i="2"/>
  <c r="I2" i="2"/>
  <c r="H4" i="2"/>
  <c r="H5" i="2"/>
  <c r="H6" i="2"/>
  <c r="A1" i="2"/>
  <c r="A1" i="1"/>
  <c r="M2" i="1"/>
  <c r="K3" i="1"/>
  <c r="K4" i="1"/>
  <c r="K5" i="1"/>
  <c r="K2" i="1"/>
  <c r="J3" i="1"/>
  <c r="J4" i="1"/>
  <c r="J5" i="1"/>
  <c r="J2" i="1"/>
  <c r="I3" i="1"/>
  <c r="I4" i="1"/>
  <c r="I5" i="1"/>
  <c r="I2" i="1"/>
  <c r="H3" i="1"/>
  <c r="H4" i="1"/>
  <c r="H5" i="1"/>
  <c r="H2" i="1"/>
  <c r="G3" i="1"/>
  <c r="G4" i="1"/>
  <c r="G5" i="1"/>
</calcChain>
</file>

<file path=xl/sharedStrings.xml><?xml version="1.0" encoding="utf-8"?>
<sst xmlns="http://schemas.openxmlformats.org/spreadsheetml/2006/main" count="43" uniqueCount="16">
  <si>
    <t>К1</t>
  </si>
  <si>
    <t>К2</t>
  </si>
  <si>
    <t>К3</t>
  </si>
  <si>
    <t>К4</t>
  </si>
  <si>
    <t>А1</t>
  </si>
  <si>
    <t>А2</t>
  </si>
  <si>
    <t>А3</t>
  </si>
  <si>
    <t>А4</t>
  </si>
  <si>
    <t>Вес</t>
  </si>
  <si>
    <t>Сума</t>
  </si>
  <si>
    <t xml:space="preserve">максимальне значення </t>
  </si>
  <si>
    <t>К5</t>
  </si>
  <si>
    <t>А5</t>
  </si>
  <si>
    <t>макс</t>
  </si>
  <si>
    <t>мін</t>
  </si>
  <si>
    <t>максимальне значення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</si>
</sst>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0" xfId="0" applyFont="1" applyBorder="1" applyAlignment="1">
      <alignment horizontal="justify" vertical="center" wrapText="1"/>
    </xf>
    <xf numFmtId="164" fontId="1" fillId="0" borderId="11" xfId="0" applyNumberFormat="1" applyFont="1" applyBorder="1" applyAlignment="1">
      <alignment vertical="center" wrapText="1"/>
    </xf>
    <xf numFmtId="0" fontId="2" fillId="0" borderId="1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5" xfId="0" applyBorder="1" applyAlignment="1">
      <alignment wrapText="1"/>
    </xf>
    <xf numFmtId="0" fontId="2" fillId="0" borderId="2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31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1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M2" sqref="M2:N2"/>
    </sheetView>
  </sheetViews>
  <sheetFormatPr defaultRowHeight="14.4" x14ac:dyDescent="0.3"/>
  <cols>
    <col min="1" max="1" width="24.5546875" customWidth="1"/>
  </cols>
  <sheetData>
    <row r="1" spans="1:14" ht="30.6" customHeight="1" thickBot="1" x14ac:dyDescent="0.35">
      <c r="A1" s="2" t="str">
        <f>CONCATENATE(REPT(CHAR(32), 25),"Критерій",CHAR(10),"Альтернатива")</f>
        <v xml:space="preserve">                         Критерій
Альтернатива</v>
      </c>
      <c r="B1" s="11" t="s">
        <v>0</v>
      </c>
      <c r="C1" s="9" t="s">
        <v>1</v>
      </c>
      <c r="D1" s="11" t="s">
        <v>2</v>
      </c>
      <c r="E1" s="9" t="s">
        <v>3</v>
      </c>
      <c r="G1" s="14" t="s">
        <v>0</v>
      </c>
      <c r="H1" s="9" t="s">
        <v>1</v>
      </c>
      <c r="I1" s="11" t="s">
        <v>2</v>
      </c>
      <c r="J1" s="9" t="s">
        <v>3</v>
      </c>
      <c r="K1" s="8" t="s">
        <v>9</v>
      </c>
      <c r="M1" s="55" t="s">
        <v>10</v>
      </c>
      <c r="N1" s="56"/>
    </row>
    <row r="2" spans="1:14" ht="16.2" thickBot="1" x14ac:dyDescent="0.35">
      <c r="A2" s="8" t="s">
        <v>4</v>
      </c>
      <c r="B2" s="20">
        <v>3</v>
      </c>
      <c r="C2" s="21">
        <v>7</v>
      </c>
      <c r="D2" s="21">
        <v>2</v>
      </c>
      <c r="E2" s="22">
        <v>9</v>
      </c>
      <c r="G2" s="15">
        <f>B2*B$6</f>
        <v>24</v>
      </c>
      <c r="H2" s="16">
        <f>C2*C$6</f>
        <v>63</v>
      </c>
      <c r="I2" s="16">
        <f>D2*D$6</f>
        <v>12</v>
      </c>
      <c r="J2" s="28">
        <f>E2*E$6</f>
        <v>63</v>
      </c>
      <c r="K2" s="32">
        <f>SUM(G2:J2)</f>
        <v>162</v>
      </c>
      <c r="M2" s="57">
        <f>MAX(K2:K5)</f>
        <v>184</v>
      </c>
      <c r="N2" s="57"/>
    </row>
    <row r="3" spans="1:14" ht="16.2" thickBot="1" x14ac:dyDescent="0.35">
      <c r="A3" s="9" t="s">
        <v>5</v>
      </c>
      <c r="B3" s="23">
        <v>8</v>
      </c>
      <c r="C3" s="4">
        <v>3</v>
      </c>
      <c r="D3" s="4">
        <v>6</v>
      </c>
      <c r="E3" s="24">
        <v>7</v>
      </c>
      <c r="G3" s="17">
        <f t="shared" ref="G3:G5" si="0">B3*B$6</f>
        <v>64</v>
      </c>
      <c r="H3" s="13">
        <f t="shared" ref="H3:H5" si="1">C3*C$6</f>
        <v>27</v>
      </c>
      <c r="I3" s="13">
        <f t="shared" ref="I3:I5" si="2">D3*D$6</f>
        <v>36</v>
      </c>
      <c r="J3" s="29">
        <f t="shared" ref="J3:J5" si="3">E3*E$6</f>
        <v>49</v>
      </c>
      <c r="K3" s="33">
        <f t="shared" ref="K3:K5" si="4">SUM(G3:J3)</f>
        <v>176</v>
      </c>
    </row>
    <row r="4" spans="1:14" ht="16.2" thickBot="1" x14ac:dyDescent="0.35">
      <c r="A4" s="10" t="s">
        <v>6</v>
      </c>
      <c r="B4" s="23">
        <v>4</v>
      </c>
      <c r="C4" s="4">
        <v>8</v>
      </c>
      <c r="D4" s="4">
        <v>3</v>
      </c>
      <c r="E4" s="24">
        <v>5</v>
      </c>
      <c r="G4" s="17">
        <f t="shared" si="0"/>
        <v>32</v>
      </c>
      <c r="H4" s="13">
        <f t="shared" si="1"/>
        <v>72</v>
      </c>
      <c r="I4" s="13">
        <f t="shared" si="2"/>
        <v>18</v>
      </c>
      <c r="J4" s="29">
        <f t="shared" si="3"/>
        <v>35</v>
      </c>
      <c r="K4" s="33">
        <f t="shared" si="4"/>
        <v>157</v>
      </c>
    </row>
    <row r="5" spans="1:14" ht="16.2" thickBot="1" x14ac:dyDescent="0.35">
      <c r="A5" s="9" t="s">
        <v>7</v>
      </c>
      <c r="B5" s="25">
        <v>9</v>
      </c>
      <c r="C5" s="26">
        <v>6</v>
      </c>
      <c r="D5" s="26">
        <v>5</v>
      </c>
      <c r="E5" s="27">
        <v>4</v>
      </c>
      <c r="G5" s="18">
        <f t="shared" si="0"/>
        <v>72</v>
      </c>
      <c r="H5" s="19">
        <f t="shared" si="1"/>
        <v>54</v>
      </c>
      <c r="I5" s="19">
        <f t="shared" si="2"/>
        <v>30</v>
      </c>
      <c r="J5" s="30">
        <f t="shared" si="3"/>
        <v>28</v>
      </c>
      <c r="K5" s="34">
        <f t="shared" si="4"/>
        <v>184</v>
      </c>
    </row>
    <row r="6" spans="1:14" ht="16.2" thickBot="1" x14ac:dyDescent="0.35">
      <c r="A6" s="3" t="s">
        <v>8</v>
      </c>
      <c r="B6" s="5">
        <v>8</v>
      </c>
      <c r="C6" s="6">
        <v>9</v>
      </c>
      <c r="D6" s="6">
        <v>6</v>
      </c>
      <c r="E6" s="7">
        <v>7</v>
      </c>
    </row>
  </sheetData>
  <mergeCells count="2">
    <mergeCell ref="M1:N1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63D7-52BD-4DE5-B726-1A9580DED33A}">
  <dimension ref="A1:V8"/>
  <sheetViews>
    <sheetView tabSelected="1" topLeftCell="E1" workbookViewId="0">
      <selection activeCell="U2" sqref="U2:V2"/>
    </sheetView>
  </sheetViews>
  <sheetFormatPr defaultRowHeight="14.4" x14ac:dyDescent="0.3"/>
  <cols>
    <col min="1" max="1" width="20.33203125" customWidth="1"/>
  </cols>
  <sheetData>
    <row r="1" spans="1:22" ht="31.8" customHeight="1" thickBot="1" x14ac:dyDescent="0.35">
      <c r="A1" s="35" t="str">
        <f>CONCATENATE(REPT(CHAR(32), 25),"Критерій",CHAR(10),"Альтернатива")</f>
        <v xml:space="preserve">                         Критерій
Альтернатива</v>
      </c>
      <c r="B1" s="37" t="s">
        <v>0</v>
      </c>
      <c r="C1" s="8" t="s">
        <v>1</v>
      </c>
      <c r="D1" s="38" t="s">
        <v>2</v>
      </c>
      <c r="E1" s="8" t="s">
        <v>3</v>
      </c>
      <c r="F1" s="39" t="s">
        <v>11</v>
      </c>
      <c r="H1" s="37" t="s">
        <v>0</v>
      </c>
      <c r="I1" s="8" t="s">
        <v>1</v>
      </c>
      <c r="J1" s="38" t="s">
        <v>2</v>
      </c>
      <c r="K1" s="8" t="s">
        <v>3</v>
      </c>
      <c r="L1" s="39" t="s">
        <v>11</v>
      </c>
      <c r="N1" s="37" t="s">
        <v>0</v>
      </c>
      <c r="O1" s="8" t="s">
        <v>1</v>
      </c>
      <c r="P1" s="38" t="s">
        <v>2</v>
      </c>
      <c r="Q1" s="8" t="s">
        <v>3</v>
      </c>
      <c r="R1" s="39" t="s">
        <v>11</v>
      </c>
      <c r="S1" s="51" t="s">
        <v>9</v>
      </c>
      <c r="U1" s="55" t="s">
        <v>15</v>
      </c>
      <c r="V1" s="56"/>
    </row>
    <row r="2" spans="1:22" ht="16.2" thickBot="1" x14ac:dyDescent="0.35">
      <c r="A2" s="14" t="s">
        <v>4</v>
      </c>
      <c r="B2" s="20">
        <v>85</v>
      </c>
      <c r="C2" s="21">
        <v>30</v>
      </c>
      <c r="D2" s="21">
        <v>22</v>
      </c>
      <c r="E2" s="21">
        <v>0.65</v>
      </c>
      <c r="F2" s="22">
        <v>6</v>
      </c>
      <c r="H2" s="43">
        <f>(B2-MIN(B$2:B$6))/(MAX(B$2:B$6)-MIN(B$2:B$6))</f>
        <v>1</v>
      </c>
      <c r="I2" s="44">
        <f>(MAX(C$2:C$6)-C2)/(MAX(C$2:C$6)-MIN(C$2:C$6))</f>
        <v>0</v>
      </c>
      <c r="J2" s="44">
        <f>(D2-MIN(D$2:D$6))/(MAX(D$2:D$6)-MIN(D$2:D$6))</f>
        <v>1</v>
      </c>
      <c r="K2" s="44">
        <f>(E2-MIN(E$2:E$6))/(MAX(E$2:E$6)-MIN(E$2:E$6))</f>
        <v>0.80000000000000027</v>
      </c>
      <c r="L2" s="45">
        <f>(F2-MIN(F$2:F$6))/(MAX(F$2:F$6)-MIN(F$2:F$6))</f>
        <v>0.33333333333333331</v>
      </c>
      <c r="N2" s="43">
        <f>H2*B$7</f>
        <v>7</v>
      </c>
      <c r="O2" s="44">
        <f t="shared" ref="O2:R2" si="0">I2*C$7</f>
        <v>0</v>
      </c>
      <c r="P2" s="44">
        <f t="shared" si="0"/>
        <v>6</v>
      </c>
      <c r="Q2" s="44">
        <f t="shared" si="0"/>
        <v>6.4000000000000021</v>
      </c>
      <c r="R2" s="52">
        <f t="shared" si="0"/>
        <v>2</v>
      </c>
      <c r="S2" s="32">
        <f>SUM(N2:R2)</f>
        <v>21.400000000000002</v>
      </c>
      <c r="U2" s="57">
        <f>MAX(S2:S6)</f>
        <v>24.217468805704101</v>
      </c>
      <c r="V2" s="57"/>
    </row>
    <row r="3" spans="1:22" ht="16.2" thickBot="1" x14ac:dyDescent="0.35">
      <c r="A3" s="36" t="s">
        <v>5</v>
      </c>
      <c r="B3" s="23">
        <v>60</v>
      </c>
      <c r="C3" s="4">
        <v>20</v>
      </c>
      <c r="D3" s="4">
        <v>10</v>
      </c>
      <c r="E3" s="4">
        <v>0.6</v>
      </c>
      <c r="F3" s="24">
        <v>7</v>
      </c>
      <c r="H3" s="46">
        <f>(B3-MIN(B$2:B$6))/(MAX(B$2:B$6)-MIN(B$2:B$6))</f>
        <v>0.54545454545454541</v>
      </c>
      <c r="I3" s="31">
        <f t="shared" ref="I3:I6" si="1">(MAX(C$2:C$6)-C3)/(MAX(C$2:C$6)-MIN(C$2:C$6))</f>
        <v>0.55555555555555558</v>
      </c>
      <c r="J3" s="31">
        <f t="shared" ref="J3:J6" si="2">(D3-MIN(D$2:D$6))/(MAX(D$2:D$6)-MIN(D$2:D$6))</f>
        <v>0.29411764705882354</v>
      </c>
      <c r="K3" s="31">
        <f t="shared" ref="K3:K6" si="3">(E3-MIN(E$2:E$6))/(MAX(E$2:E$6)-MIN(E$2:E$6))</f>
        <v>0.6</v>
      </c>
      <c r="L3" s="47">
        <f t="shared" ref="L3:L6" si="4">(F3-MIN(F$2:F$6))/(MAX(F$2:F$6)-MIN(F$2:F$6))</f>
        <v>0.66666666666666663</v>
      </c>
      <c r="N3" s="46">
        <f t="shared" ref="N3:N6" si="5">H3*B$7</f>
        <v>3.8181818181818179</v>
      </c>
      <c r="O3" s="31">
        <f t="shared" ref="O3:O6" si="6">I3*C$7</f>
        <v>2.7777777777777777</v>
      </c>
      <c r="P3" s="31">
        <f t="shared" ref="P3:P6" si="7">J3*D$7</f>
        <v>1.7647058823529411</v>
      </c>
      <c r="Q3" s="31">
        <f t="shared" ref="Q3:Q6" si="8">K3*E$7</f>
        <v>4.8</v>
      </c>
      <c r="R3" s="53">
        <f t="shared" ref="R3:R6" si="9">L3*F$7</f>
        <v>4</v>
      </c>
      <c r="S3" s="33">
        <f t="shared" ref="S3:S6" si="10">SUM(N3:R3)</f>
        <v>17.160665478312538</v>
      </c>
    </row>
    <row r="4" spans="1:22" ht="16.2" thickBot="1" x14ac:dyDescent="0.35">
      <c r="A4" s="14" t="s">
        <v>6</v>
      </c>
      <c r="B4" s="23">
        <v>30</v>
      </c>
      <c r="C4" s="4">
        <v>12</v>
      </c>
      <c r="D4" s="4">
        <v>5</v>
      </c>
      <c r="E4" s="4">
        <v>0.45</v>
      </c>
      <c r="F4" s="24">
        <v>5</v>
      </c>
      <c r="H4" s="46">
        <f t="shared" ref="H4:H6" si="11">(B4-MIN(B$2:B$6))/(MAX(B$2:B$6)-MIN(B$2:B$6))</f>
        <v>0</v>
      </c>
      <c r="I4" s="31">
        <f t="shared" si="1"/>
        <v>1</v>
      </c>
      <c r="J4" s="31">
        <f t="shared" si="2"/>
        <v>0</v>
      </c>
      <c r="K4" s="31">
        <f t="shared" si="3"/>
        <v>0</v>
      </c>
      <c r="L4" s="47">
        <f t="shared" si="4"/>
        <v>0</v>
      </c>
      <c r="N4" s="46">
        <f t="shared" si="5"/>
        <v>0</v>
      </c>
      <c r="O4" s="31">
        <f t="shared" si="6"/>
        <v>5</v>
      </c>
      <c r="P4" s="31">
        <f t="shared" si="7"/>
        <v>0</v>
      </c>
      <c r="Q4" s="31">
        <f t="shared" si="8"/>
        <v>0</v>
      </c>
      <c r="R4" s="53">
        <f t="shared" si="9"/>
        <v>0</v>
      </c>
      <c r="S4" s="33">
        <f t="shared" si="10"/>
        <v>5</v>
      </c>
    </row>
    <row r="5" spans="1:22" ht="16.2" thickBot="1" x14ac:dyDescent="0.35">
      <c r="A5" s="36" t="s">
        <v>7</v>
      </c>
      <c r="B5" s="23">
        <v>75</v>
      </c>
      <c r="C5" s="4">
        <v>24</v>
      </c>
      <c r="D5" s="4">
        <v>13</v>
      </c>
      <c r="E5" s="4">
        <v>0.7</v>
      </c>
      <c r="F5" s="24">
        <v>8</v>
      </c>
      <c r="H5" s="46">
        <f t="shared" si="11"/>
        <v>0.81818181818181823</v>
      </c>
      <c r="I5" s="31">
        <f t="shared" si="1"/>
        <v>0.33333333333333331</v>
      </c>
      <c r="J5" s="31">
        <f t="shared" si="2"/>
        <v>0.47058823529411764</v>
      </c>
      <c r="K5" s="31">
        <f t="shared" si="3"/>
        <v>1</v>
      </c>
      <c r="L5" s="47">
        <f t="shared" si="4"/>
        <v>1</v>
      </c>
      <c r="N5" s="46">
        <f t="shared" si="5"/>
        <v>5.7272727272727275</v>
      </c>
      <c r="O5" s="31">
        <f t="shared" si="6"/>
        <v>1.6666666666666665</v>
      </c>
      <c r="P5" s="31">
        <f t="shared" si="7"/>
        <v>2.8235294117647056</v>
      </c>
      <c r="Q5" s="31">
        <f t="shared" si="8"/>
        <v>8</v>
      </c>
      <c r="R5" s="53">
        <f t="shared" si="9"/>
        <v>6</v>
      </c>
      <c r="S5" s="33">
        <f t="shared" si="10"/>
        <v>24.217468805704101</v>
      </c>
    </row>
    <row r="6" spans="1:22" ht="16.2" thickBot="1" x14ac:dyDescent="0.35">
      <c r="A6" s="14" t="s">
        <v>12</v>
      </c>
      <c r="B6" s="25">
        <v>40</v>
      </c>
      <c r="C6" s="26">
        <v>15</v>
      </c>
      <c r="D6" s="26">
        <v>7</v>
      </c>
      <c r="E6" s="26">
        <v>0.55000000000000004</v>
      </c>
      <c r="F6" s="27">
        <v>7</v>
      </c>
      <c r="H6" s="48">
        <f t="shared" si="11"/>
        <v>0.18181818181818182</v>
      </c>
      <c r="I6" s="49">
        <f t="shared" si="1"/>
        <v>0.83333333333333337</v>
      </c>
      <c r="J6" s="49">
        <f t="shared" si="2"/>
        <v>0.11764705882352941</v>
      </c>
      <c r="K6" s="49">
        <f t="shared" si="3"/>
        <v>0.40000000000000024</v>
      </c>
      <c r="L6" s="50">
        <f t="shared" si="4"/>
        <v>0.66666666666666663</v>
      </c>
      <c r="N6" s="48">
        <f t="shared" si="5"/>
        <v>1.2727272727272727</v>
      </c>
      <c r="O6" s="49">
        <f t="shared" si="6"/>
        <v>4.166666666666667</v>
      </c>
      <c r="P6" s="49">
        <f t="shared" si="7"/>
        <v>0.70588235294117641</v>
      </c>
      <c r="Q6" s="49">
        <f t="shared" si="8"/>
        <v>3.200000000000002</v>
      </c>
      <c r="R6" s="54">
        <f t="shared" si="9"/>
        <v>4</v>
      </c>
      <c r="S6" s="34">
        <f t="shared" si="10"/>
        <v>13.345276292335118</v>
      </c>
    </row>
    <row r="7" spans="1:22" ht="16.2" thickBot="1" x14ac:dyDescent="0.35">
      <c r="A7" s="1" t="s">
        <v>8</v>
      </c>
      <c r="B7" s="40">
        <v>7</v>
      </c>
      <c r="C7" s="41">
        <v>5</v>
      </c>
      <c r="D7" s="41">
        <v>6</v>
      </c>
      <c r="E7" s="41">
        <v>8</v>
      </c>
      <c r="F7" s="42">
        <v>6</v>
      </c>
    </row>
    <row r="8" spans="1:22" x14ac:dyDescent="0.3">
      <c r="B8" s="12" t="s">
        <v>13</v>
      </c>
      <c r="C8" s="12" t="s">
        <v>14</v>
      </c>
      <c r="D8" s="12" t="s">
        <v>13</v>
      </c>
      <c r="E8" s="12" t="s">
        <v>13</v>
      </c>
      <c r="F8" s="12" t="s">
        <v>13</v>
      </c>
    </row>
  </sheetData>
  <mergeCells count="2">
    <mergeCell ref="U1:V1"/>
    <mergeCell ref="U2:V2"/>
  </mergeCells>
  <pageMargins left="0.7" right="0.7" top="0.75" bottom="0.75" header="0.3" footer="0.3"/>
  <ignoredErrors>
    <ignoredError sqref="I2 I3: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Anastasiia Samchuk</cp:lastModifiedBy>
  <dcterms:created xsi:type="dcterms:W3CDTF">2015-06-05T18:17:20Z</dcterms:created>
  <dcterms:modified xsi:type="dcterms:W3CDTF">2023-10-05T11:25:36Z</dcterms:modified>
</cp:coreProperties>
</file>