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namedSheetViews/namedSheetView1.xml" ContentType="application/vnd.ms-excel.namedsheetviews+xml"/>
  <Override PartName="/xl/namedSheetViews/namedSheetView2.xml" ContentType="application/vnd.ms-excel.namedsheetview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ganicosdafatima.sharepoint.com/sites/Diretoria/Shared Documents/Arquivo NFs, NPs e Boletos/"/>
    </mc:Choice>
  </mc:AlternateContent>
  <xr:revisionPtr revIDLastSave="10150" documentId="8_{8AC626FE-981A-4E0D-AD04-79DF452DB8FD}" xr6:coauthVersionLast="47" xr6:coauthVersionMax="47" xr10:uidLastSave="{204B5A11-80BC-4628-9339-E289C64216B4}"/>
  <bookViews>
    <workbookView xWindow="-120" yWindow="-120" windowWidth="38640" windowHeight="15840" firstSheet="5" activeTab="5" xr2:uid="{7226739C-781C-3B4A-B6F3-9B9EE3F595B2}"/>
  </bookViews>
  <sheets>
    <sheet name="DASHBOARD" sheetId="10" r:id="rId1"/>
    <sheet name="PAINEL DE CONSULTA" sheetId="8" r:id="rId2"/>
    <sheet name="SEGUNDA" sheetId="9" r:id="rId3"/>
    <sheet name="TERÇA" sheetId="3" r:id="rId4"/>
    <sheet name="QUARTA" sheetId="4" r:id="rId5"/>
    <sheet name="QUINTA" sheetId="5" r:id="rId6"/>
    <sheet name="SEXTA" sheetId="6" r:id="rId7"/>
    <sheet name="SÁBADO" sheetId="11" r:id="rId8"/>
    <sheet name="CANCELAMENTOS" sheetId="2" r:id="rId9"/>
  </sheets>
  <definedNames>
    <definedName name="_xlnm._FilterDatabase" localSheetId="8" hidden="1">CANCELAMENTOS!$A$1:$H$143</definedName>
    <definedName name="_xlnm._FilterDatabase" localSheetId="1" hidden="1">'PAINEL DE CONSULTA'!$B$1:$G$192</definedName>
    <definedName name="_xlnm._FilterDatabase" localSheetId="4" hidden="1">QUARTA!$A$1:$BW$156</definedName>
    <definedName name="_xlnm._FilterDatabase" localSheetId="2" hidden="1">SEGUNDA!$A$1:$BW$173</definedName>
    <definedName name="_xlnm._FilterDatabase" localSheetId="3" hidden="1">TERÇA!$A$1:$BW$146</definedName>
    <definedName name="_xlnm._FilterDatabase" localSheetId="5" hidden="1">QUINTA!$A$1:$BW$172</definedName>
    <definedName name="_xlnm._FilterDatabase" localSheetId="6" hidden="1">SEXTA!$BP$1:$BP$80</definedName>
    <definedName name="_xlnm._FilterDatabase" localSheetId="7" hidden="1">SÁBADO!$AO$1:$AO$61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2" i="6" l="1"/>
  <c r="E30" i="11"/>
  <c r="F30" i="11" s="1"/>
  <c r="I113" i="3"/>
  <c r="J113" i="3" s="1"/>
  <c r="G4" i="8" a="1"/>
  <c r="G4" i="8" s="1"/>
  <c r="F4" i="8" a="1"/>
  <c r="F4" i="8" s="1"/>
  <c r="E4" i="8" a="1"/>
  <c r="E4" i="8" s="1"/>
  <c r="D4" i="8" a="1"/>
  <c r="D4" i="8" s="1"/>
  <c r="C4" i="8" a="1"/>
  <c r="C4" i="8" s="1"/>
  <c r="B4" i="8" a="1"/>
  <c r="B4" i="8" s="1"/>
  <c r="E109" i="5"/>
  <c r="F109" i="5" s="1"/>
  <c r="H105" i="3"/>
  <c r="I105" i="3" s="1"/>
  <c r="I121" i="9"/>
  <c r="J121" i="9" s="1"/>
  <c r="E38" i="6"/>
  <c r="G319" i="2"/>
  <c r="H319" i="2" s="1"/>
  <c r="E66" i="9"/>
  <c r="F66" i="9" s="1"/>
  <c r="E65" i="9"/>
  <c r="F65" i="9" s="1"/>
  <c r="G305" i="2"/>
  <c r="H305" i="2" s="1"/>
  <c r="G306" i="2"/>
  <c r="H306" i="2" s="1"/>
  <c r="G310" i="2"/>
  <c r="H310" i="2" s="1"/>
  <c r="G309" i="2"/>
  <c r="H309" i="2" s="1"/>
  <c r="G308" i="2"/>
  <c r="H308" i="2" s="1"/>
  <c r="H46" i="5"/>
  <c r="I46" i="5" s="1"/>
  <c r="G303" i="2"/>
  <c r="H303" i="2" s="1"/>
  <c r="G294" i="2"/>
  <c r="H294" i="2"/>
  <c r="G295" i="2"/>
  <c r="H295" i="2"/>
  <c r="G296" i="2"/>
  <c r="H296" i="2"/>
  <c r="G297" i="2"/>
  <c r="H297" i="2"/>
  <c r="G298" i="2"/>
  <c r="H298" i="2"/>
  <c r="G299" i="2"/>
  <c r="H299" i="2"/>
  <c r="G300" i="2"/>
  <c r="H300" i="2"/>
  <c r="G301" i="2"/>
  <c r="H301" i="2"/>
  <c r="G302" i="2"/>
  <c r="H302" i="2"/>
  <c r="G293" i="2"/>
  <c r="H293" i="2" s="1"/>
  <c r="G291" i="2"/>
  <c r="G292" i="2"/>
  <c r="H292" i="2"/>
  <c r="E27" i="6"/>
  <c r="E61" i="9"/>
  <c r="F61" i="9" s="1"/>
  <c r="E39" i="5"/>
  <c r="F39" i="5" s="1"/>
  <c r="E44" i="5"/>
  <c r="F44" i="5" s="1"/>
  <c r="I58" i="3"/>
  <c r="J58" i="3" s="1"/>
  <c r="I57" i="3"/>
  <c r="J57" i="3" s="1"/>
  <c r="I56" i="3"/>
  <c r="J56" i="3" s="1"/>
  <c r="E60" i="9"/>
  <c r="F60" i="9" s="1"/>
  <c r="H291" i="2"/>
  <c r="G290" i="2"/>
  <c r="H290" i="2"/>
  <c r="G289" i="2"/>
  <c r="H289" i="2"/>
  <c r="G286" i="2"/>
  <c r="H286" i="2" s="1"/>
  <c r="G281" i="2"/>
  <c r="H281" i="2"/>
  <c r="G282" i="2"/>
  <c r="H282" i="2"/>
  <c r="G283" i="2"/>
  <c r="H283" i="2"/>
  <c r="G284" i="2"/>
  <c r="H284" i="2"/>
  <c r="G285" i="2"/>
  <c r="H285" i="2"/>
  <c r="H23" i="6"/>
  <c r="I23" i="6" s="1"/>
  <c r="E23" i="6"/>
  <c r="H20" i="6"/>
  <c r="I20" i="6" s="1"/>
  <c r="H21" i="6"/>
  <c r="I21" i="6" s="1"/>
  <c r="H22" i="6"/>
  <c r="I22" i="6" s="1"/>
  <c r="E40" i="5"/>
  <c r="F40" i="5" s="1"/>
  <c r="I55" i="3"/>
  <c r="J55" i="3" s="1"/>
  <c r="H9" i="11"/>
  <c r="I9" i="11" s="1"/>
  <c r="I8" i="11"/>
  <c r="J8" i="11" s="1"/>
  <c r="G280" i="2"/>
  <c r="H280" i="2" s="1"/>
  <c r="G279" i="2"/>
  <c r="H279" i="2" s="1"/>
  <c r="G278" i="2"/>
  <c r="H278" i="2" s="1"/>
  <c r="G274" i="2"/>
  <c r="H274" i="2" s="1"/>
  <c r="G273" i="2"/>
  <c r="H273" i="2" s="1"/>
  <c r="G272" i="2"/>
  <c r="H272" i="2" s="1"/>
  <c r="G271" i="2"/>
  <c r="H271" i="2" s="1"/>
  <c r="G277" i="2"/>
  <c r="H277" i="2" s="1"/>
  <c r="G276" i="2"/>
  <c r="H276" i="2" s="1"/>
  <c r="I51" i="3"/>
  <c r="J51" i="3" s="1"/>
  <c r="G275" i="2"/>
  <c r="H275" i="2" s="1"/>
  <c r="I53" i="3"/>
  <c r="J53" i="3" s="1"/>
  <c r="E55" i="9"/>
  <c r="F55" i="9" s="1"/>
  <c r="E4" i="11"/>
  <c r="F4" i="11" s="1"/>
  <c r="E3" i="11"/>
  <c r="F3" i="11" s="1"/>
  <c r="E2" i="11"/>
  <c r="F2" i="11" s="1"/>
  <c r="G217" i="2"/>
  <c r="H217" i="2" s="1"/>
  <c r="E11" i="6"/>
  <c r="H19" i="6"/>
  <c r="G216" i="2"/>
  <c r="H216" i="2" s="1"/>
  <c r="G215" i="2"/>
  <c r="H215" i="2" s="1"/>
  <c r="G211" i="2"/>
  <c r="H211" i="2"/>
  <c r="G212" i="2"/>
  <c r="H212" i="2"/>
  <c r="G213" i="2"/>
  <c r="H213" i="2"/>
  <c r="G214" i="2"/>
  <c r="H214" i="2"/>
  <c r="G210" i="2"/>
  <c r="H210" i="2" s="1"/>
  <c r="G209" i="2"/>
  <c r="H209" i="2" s="1"/>
  <c r="G208" i="2"/>
  <c r="H208" i="2"/>
  <c r="E54" i="9"/>
  <c r="F54" i="9" s="1"/>
  <c r="E53" i="9"/>
  <c r="F53" i="9" s="1"/>
  <c r="G207" i="2"/>
  <c r="H207" i="2" s="1"/>
  <c r="G206" i="2"/>
  <c r="H206" i="2" s="1"/>
  <c r="G205" i="2"/>
  <c r="H205" i="2" s="1"/>
  <c r="G204" i="2"/>
  <c r="H204" i="2" s="1"/>
  <c r="E36" i="5"/>
  <c r="F36" i="5" s="1"/>
  <c r="G203" i="2"/>
  <c r="H203" i="2" s="1"/>
  <c r="G202" i="2"/>
  <c r="H202" i="2" s="1"/>
  <c r="G201" i="2"/>
  <c r="H201" i="2"/>
  <c r="G200" i="2"/>
  <c r="H200" i="2" s="1"/>
  <c r="I49" i="3"/>
  <c r="J49" i="3" s="1"/>
  <c r="G199" i="2"/>
  <c r="H199" i="2" s="1"/>
  <c r="E52" i="9"/>
  <c r="F52" i="9" s="1"/>
  <c r="E51" i="9"/>
  <c r="F51" i="9" s="1"/>
  <c r="I48" i="3"/>
  <c r="J48" i="3" s="1"/>
  <c r="G198" i="2"/>
  <c r="H198" i="2" s="1"/>
  <c r="G197" i="2"/>
  <c r="H197" i="2" s="1"/>
  <c r="G196" i="2"/>
  <c r="H196" i="2" s="1"/>
  <c r="G195" i="2"/>
  <c r="H195" i="2" s="1"/>
  <c r="G194" i="2"/>
  <c r="H194" i="2" s="1"/>
  <c r="G193" i="2"/>
  <c r="H193" i="2" s="1"/>
  <c r="G192" i="2"/>
  <c r="H192" i="2" s="1"/>
  <c r="G191" i="2"/>
  <c r="H191" i="2" s="1"/>
  <c r="G190" i="2"/>
  <c r="H190" i="2" s="1"/>
  <c r="G189" i="2"/>
  <c r="H189" i="2" s="1"/>
  <c r="G188" i="2"/>
  <c r="H188" i="2"/>
  <c r="I33" i="5"/>
  <c r="J33" i="5" s="1"/>
  <c r="G187" i="2"/>
  <c r="H187" i="2" s="1"/>
  <c r="G186" i="2"/>
  <c r="H186" i="2" s="1"/>
  <c r="G184" i="2"/>
  <c r="H184" i="2" s="1"/>
  <c r="G183" i="2"/>
  <c r="H183" i="2" s="1"/>
  <c r="E50" i="9"/>
  <c r="F50" i="9" s="1"/>
  <c r="G185" i="2"/>
  <c r="H185" i="2" s="1"/>
  <c r="H16" i="6"/>
  <c r="I16" i="6" s="1"/>
  <c r="H15" i="6"/>
  <c r="I15" i="6" s="1"/>
  <c r="G182" i="2"/>
  <c r="H182" i="2" s="1"/>
  <c r="E47" i="3"/>
  <c r="F47" i="3" s="1"/>
  <c r="H24" i="4"/>
  <c r="I24" i="4" s="1"/>
  <c r="G181" i="2"/>
  <c r="H181" i="2"/>
  <c r="G180" i="2"/>
  <c r="H180" i="2"/>
  <c r="G179" i="2"/>
  <c r="H179" i="2"/>
  <c r="G178" i="2"/>
  <c r="H178" i="2"/>
  <c r="G177" i="2"/>
  <c r="H177" i="2" s="1"/>
  <c r="I45" i="3"/>
  <c r="J45" i="3" s="1"/>
  <c r="I46" i="3"/>
  <c r="J46" i="3" s="1"/>
  <c r="H22" i="4"/>
  <c r="I22" i="4" s="1"/>
  <c r="G176" i="2"/>
  <c r="H176" i="2" s="1"/>
  <c r="G175" i="2"/>
  <c r="H175" i="2"/>
  <c r="E49" i="9"/>
  <c r="F49" i="9" s="1"/>
  <c r="G174" i="2"/>
  <c r="H174" i="2"/>
  <c r="G173" i="2"/>
  <c r="H173" i="2"/>
  <c r="E31" i="5"/>
  <c r="F31" i="5" s="1"/>
  <c r="I31" i="5"/>
  <c r="J31" i="5" s="1"/>
  <c r="E35" i="5"/>
  <c r="F35" i="5" s="1"/>
  <c r="G172" i="2"/>
  <c r="H172" i="2" s="1"/>
  <c r="I44" i="3"/>
  <c r="J44" i="3" s="1"/>
  <c r="G171" i="2"/>
  <c r="H171" i="2" s="1"/>
  <c r="G170" i="2"/>
  <c r="H170" i="2" s="1"/>
  <c r="G169" i="2"/>
  <c r="H169" i="2" s="1"/>
  <c r="E48" i="9"/>
  <c r="F48" i="9" s="1"/>
  <c r="H7" i="6"/>
  <c r="I7" i="6" s="1"/>
  <c r="H21" i="4"/>
  <c r="H19" i="4"/>
  <c r="I19" i="4" s="1"/>
  <c r="I43" i="3"/>
  <c r="J43" i="3" s="1"/>
  <c r="I42" i="3"/>
  <c r="J42" i="3" s="1"/>
  <c r="I40" i="3"/>
  <c r="J40" i="3" s="1"/>
  <c r="I41" i="3"/>
  <c r="J41" i="3" s="1"/>
  <c r="I39" i="3"/>
  <c r="J39" i="3" s="1"/>
  <c r="E47" i="9"/>
  <c r="F47" i="9" s="1"/>
  <c r="G168" i="2"/>
  <c r="H168" i="2" s="1"/>
  <c r="G167" i="2"/>
  <c r="H167" i="2"/>
  <c r="G166" i="2"/>
  <c r="H166" i="2" s="1"/>
  <c r="G165" i="2"/>
  <c r="H165" i="2" s="1"/>
  <c r="G164" i="2"/>
  <c r="H164" i="2" s="1"/>
  <c r="G163" i="2"/>
  <c r="H163" i="2" s="1"/>
  <c r="G162" i="2"/>
  <c r="H162" i="2" s="1"/>
  <c r="G161" i="2"/>
  <c r="H161" i="2" s="1"/>
  <c r="G160" i="2"/>
  <c r="H160" i="2" s="1"/>
  <c r="G159" i="2"/>
  <c r="H159" i="2" s="1"/>
  <c r="E14" i="6"/>
  <c r="G158" i="2"/>
  <c r="H158" i="2" s="1"/>
  <c r="H18" i="4"/>
  <c r="I18" i="4" s="1"/>
  <c r="E46" i="9"/>
  <c r="F46" i="9" s="1"/>
  <c r="H46" i="9"/>
  <c r="I46" i="9" s="1"/>
  <c r="E45" i="9"/>
  <c r="F45" i="9" s="1"/>
  <c r="G156" i="2"/>
  <c r="H156" i="2" s="1"/>
  <c r="I37" i="3"/>
  <c r="J37" i="3" s="1"/>
  <c r="E44" i="9"/>
  <c r="F44" i="9" s="1"/>
  <c r="H17" i="4"/>
  <c r="I17" i="4" s="1"/>
  <c r="E17" i="4"/>
  <c r="G155" i="2"/>
  <c r="H155" i="2" s="1"/>
  <c r="E43" i="9"/>
  <c r="F43" i="9" s="1"/>
  <c r="I43" i="9"/>
  <c r="J43" i="9" s="1"/>
  <c r="I36" i="3"/>
  <c r="J36" i="3" s="1"/>
  <c r="E30" i="5"/>
  <c r="F30" i="5" s="1"/>
  <c r="H16" i="4"/>
  <c r="I16" i="4" s="1"/>
  <c r="G154" i="2"/>
  <c r="H154" i="2" s="1"/>
  <c r="G153" i="2"/>
  <c r="H153" i="2" s="1"/>
  <c r="G152" i="2"/>
  <c r="H152" i="2" s="1"/>
  <c r="G151" i="2"/>
  <c r="H151" i="2" s="1"/>
  <c r="I35" i="3"/>
  <c r="J35" i="3" s="1"/>
  <c r="G150" i="2"/>
  <c r="H150" i="2" s="1"/>
  <c r="E29" i="5"/>
  <c r="F29" i="5" s="1"/>
  <c r="G149" i="2"/>
  <c r="H149" i="2" s="1"/>
  <c r="H13" i="6"/>
  <c r="I13" i="6" s="1"/>
  <c r="G148" i="2"/>
  <c r="H148" i="2" s="1"/>
  <c r="G147" i="2"/>
  <c r="H147" i="2" s="1"/>
  <c r="G146" i="2"/>
  <c r="H146" i="2" s="1"/>
  <c r="G145" i="2"/>
  <c r="H145" i="2" s="1"/>
  <c r="G144" i="2"/>
  <c r="H144" i="2" s="1"/>
  <c r="G143" i="2"/>
  <c r="H143" i="2" s="1"/>
  <c r="H12" i="6"/>
  <c r="I12" i="6" s="1"/>
  <c r="I34" i="3"/>
  <c r="J34" i="3" s="1"/>
  <c r="E41" i="9"/>
  <c r="F41" i="9" s="1"/>
  <c r="E27" i="5"/>
  <c r="F27" i="5" s="1"/>
  <c r="G142" i="2"/>
  <c r="H142" i="2" s="1"/>
  <c r="E25" i="5"/>
  <c r="F25" i="5" s="1"/>
  <c r="E26" i="5"/>
  <c r="F26" i="5" s="1"/>
  <c r="I41" i="9"/>
  <c r="J41" i="9" s="1"/>
  <c r="E24" i="5"/>
  <c r="F24" i="5" s="1"/>
  <c r="I33" i="3"/>
  <c r="J33" i="3" s="1"/>
  <c r="H15" i="4"/>
  <c r="I15" i="4" s="1"/>
  <c r="I32" i="3"/>
  <c r="J32" i="3" s="1"/>
  <c r="G141" i="2"/>
  <c r="H141" i="2" s="1"/>
  <c r="G140" i="2"/>
  <c r="H140" i="2" s="1"/>
  <c r="I31" i="3"/>
  <c r="J31" i="3" s="1"/>
  <c r="I30" i="3"/>
  <c r="J30" i="3" s="1"/>
  <c r="I29" i="3"/>
  <c r="J29" i="3" s="1"/>
  <c r="I28" i="3"/>
  <c r="J28" i="3" s="1"/>
  <c r="I27" i="3"/>
  <c r="J27" i="3" s="1"/>
  <c r="G139" i="2"/>
  <c r="H139" i="2" s="1"/>
  <c r="G138" i="2"/>
  <c r="H138" i="2" s="1"/>
  <c r="G137" i="2"/>
  <c r="H137" i="2" s="1"/>
  <c r="G136" i="2"/>
  <c r="H136" i="2" s="1"/>
  <c r="G135" i="2"/>
  <c r="H135" i="2" s="1"/>
  <c r="E39" i="9"/>
  <c r="F39" i="9" s="1"/>
  <c r="E23" i="5"/>
  <c r="F23" i="5" s="1"/>
  <c r="E22" i="5"/>
  <c r="F22" i="5" s="1"/>
  <c r="G134" i="2"/>
  <c r="H134" i="2" s="1"/>
  <c r="E28" i="5"/>
  <c r="F28" i="5" s="1"/>
  <c r="G133" i="2"/>
  <c r="H133" i="2" s="1"/>
  <c r="G132" i="2"/>
  <c r="H132" i="2" s="1"/>
  <c r="G131" i="2"/>
  <c r="H131" i="2" s="1"/>
  <c r="H10" i="6"/>
  <c r="I10" i="6" s="1"/>
  <c r="E21" i="5"/>
  <c r="F21" i="5" s="1"/>
  <c r="G130" i="2"/>
  <c r="H130" i="2" s="1"/>
  <c r="G129" i="2"/>
  <c r="H129" i="2" s="1"/>
  <c r="G128" i="2"/>
  <c r="H128" i="2" s="1"/>
  <c r="H14" i="4"/>
  <c r="I14" i="4" s="1"/>
  <c r="H13" i="4"/>
  <c r="I13" i="4" s="1"/>
  <c r="I26" i="3"/>
  <c r="J26" i="3" s="1"/>
  <c r="G127" i="2"/>
  <c r="H127" i="2" s="1"/>
  <c r="G124" i="2"/>
  <c r="H124" i="2"/>
  <c r="G125" i="2"/>
  <c r="H125" i="2"/>
  <c r="G126" i="2"/>
  <c r="H126" i="2"/>
  <c r="I24" i="3"/>
  <c r="J24" i="3" s="1"/>
  <c r="I25" i="3"/>
  <c r="J25" i="3" s="1"/>
  <c r="E36" i="9"/>
  <c r="F36" i="9" s="1"/>
  <c r="H9" i="6"/>
  <c r="I9" i="6" s="1"/>
  <c r="G123" i="2"/>
  <c r="H123" i="2" s="1"/>
  <c r="G122" i="2"/>
  <c r="H122" i="2" s="1"/>
  <c r="I23" i="3"/>
  <c r="J23" i="3" s="1"/>
  <c r="I22" i="3"/>
  <c r="J22" i="3" s="1"/>
  <c r="I21" i="3"/>
  <c r="J21" i="3" s="1"/>
  <c r="E33" i="9"/>
  <c r="F33" i="9" s="1"/>
  <c r="I20" i="3"/>
  <c r="J20" i="3" s="1"/>
  <c r="I19" i="3"/>
  <c r="J19" i="3" s="1"/>
  <c r="E32" i="9"/>
  <c r="F32" i="9" s="1"/>
  <c r="E31" i="9"/>
  <c r="F31" i="9" s="1"/>
  <c r="G121" i="2"/>
  <c r="H121" i="2" s="1"/>
  <c r="G120" i="2"/>
  <c r="H120" i="2" s="1"/>
  <c r="E29" i="9"/>
  <c r="F29" i="9" s="1"/>
  <c r="E30" i="9"/>
  <c r="F30" i="9" s="1"/>
  <c r="G116" i="2"/>
  <c r="H116" i="2"/>
  <c r="G113" i="2"/>
  <c r="H113" i="2"/>
  <c r="I18" i="3"/>
  <c r="J18" i="3" s="1"/>
  <c r="E18" i="3"/>
  <c r="F18" i="3" s="1"/>
  <c r="I17" i="3"/>
  <c r="J17" i="3" s="1"/>
  <c r="E28" i="9"/>
  <c r="F28" i="9" s="1"/>
  <c r="I16" i="3"/>
  <c r="J16" i="3" s="1"/>
  <c r="G112" i="2"/>
  <c r="H112" i="2" s="1"/>
  <c r="E27" i="9"/>
  <c r="F27" i="9" s="1"/>
  <c r="G111" i="2"/>
  <c r="H111" i="2" s="1"/>
  <c r="G110" i="2"/>
  <c r="H110" i="2" s="1"/>
  <c r="E18" i="5"/>
  <c r="F18" i="5" s="1"/>
  <c r="G107" i="2"/>
  <c r="H107" i="2" s="1"/>
  <c r="I15" i="3"/>
  <c r="J15" i="3" s="1"/>
  <c r="G106" i="2"/>
  <c r="H106" i="2" s="1"/>
  <c r="H12" i="4"/>
  <c r="I12" i="4" s="1"/>
  <c r="H11" i="4"/>
  <c r="I11" i="4" s="1"/>
  <c r="I14" i="3"/>
  <c r="J14" i="3" s="1"/>
  <c r="E26" i="9"/>
  <c r="F26" i="9" s="1"/>
  <c r="E25" i="9"/>
  <c r="F25" i="9" s="1"/>
  <c r="G104" i="2"/>
  <c r="H104" i="2" s="1"/>
  <c r="E24" i="9"/>
  <c r="F24" i="9" s="1"/>
  <c r="G103" i="2"/>
  <c r="H103" i="2" s="1"/>
  <c r="G102" i="2"/>
  <c r="H102" i="2" s="1"/>
  <c r="G101" i="2"/>
  <c r="H101" i="2" s="1"/>
  <c r="H10" i="4"/>
  <c r="I10" i="4" s="1"/>
  <c r="H9" i="4"/>
  <c r="I9" i="4" s="1"/>
  <c r="E16" i="5"/>
  <c r="F16" i="5" s="1"/>
  <c r="H8" i="6"/>
  <c r="I8" i="6" s="1"/>
  <c r="G100" i="2"/>
  <c r="H100" i="2" s="1"/>
  <c r="I13" i="3"/>
  <c r="J13" i="3" s="1"/>
  <c r="E22" i="9"/>
  <c r="F22" i="9" s="1"/>
  <c r="G99" i="2"/>
  <c r="H99" i="2" s="1"/>
  <c r="I12" i="3"/>
  <c r="J12" i="3" s="1"/>
  <c r="E21" i="9"/>
  <c r="F21" i="9" s="1"/>
  <c r="G98" i="2"/>
  <c r="H98" i="2" s="1"/>
  <c r="E20" i="9"/>
  <c r="F20" i="9" s="1"/>
  <c r="G97" i="2"/>
  <c r="H97" i="2" s="1"/>
  <c r="G1" i="8"/>
  <c r="G84" i="2"/>
  <c r="H84" i="2"/>
  <c r="G85" i="2"/>
  <c r="H85" i="2"/>
  <c r="G86" i="2"/>
  <c r="H86" i="2"/>
  <c r="G87" i="2"/>
  <c r="H87" i="2"/>
  <c r="G88" i="2"/>
  <c r="H88" i="2"/>
  <c r="G89" i="2"/>
  <c r="H89" i="2"/>
  <c r="G90" i="2"/>
  <c r="H90" i="2"/>
  <c r="G91" i="2"/>
  <c r="H91" i="2"/>
  <c r="G92" i="2"/>
  <c r="H92" i="2"/>
  <c r="G93" i="2"/>
  <c r="H93" i="2"/>
  <c r="G94" i="2"/>
  <c r="H94" i="2"/>
  <c r="G95" i="2"/>
  <c r="H95" i="2"/>
  <c r="G96" i="2"/>
  <c r="H96" i="2"/>
  <c r="G3" i="2"/>
  <c r="H7" i="4"/>
  <c r="I7" i="4" s="1"/>
  <c r="E15" i="9"/>
  <c r="F15" i="9" s="1"/>
  <c r="E19" i="9"/>
  <c r="F19" i="9" s="1"/>
  <c r="E15" i="5"/>
  <c r="F15" i="5" s="1"/>
  <c r="G83" i="2"/>
  <c r="H83" i="2"/>
  <c r="E14" i="5"/>
  <c r="F14" i="5" s="1"/>
  <c r="H14" i="5"/>
  <c r="I14" i="5" s="1"/>
  <c r="G82" i="2"/>
  <c r="H82" i="2"/>
  <c r="G41" i="2"/>
  <c r="H41" i="2"/>
  <c r="G34" i="2"/>
  <c r="G33" i="2"/>
  <c r="G35" i="2"/>
  <c r="G36" i="2"/>
  <c r="G12" i="2"/>
  <c r="G4" i="2"/>
  <c r="G5" i="2"/>
  <c r="G6" i="2"/>
  <c r="G7" i="2"/>
  <c r="G8" i="2"/>
  <c r="G9" i="2"/>
  <c r="G10" i="2"/>
  <c r="G11" i="2"/>
  <c r="H12" i="2"/>
  <c r="G13" i="2"/>
  <c r="H13" i="2" s="1"/>
  <c r="G14" i="2"/>
  <c r="H14" i="2" s="1"/>
  <c r="G15" i="2"/>
  <c r="H15" i="2" s="1"/>
  <c r="G16" i="2"/>
  <c r="H16" i="2" s="1"/>
  <c r="G17" i="2"/>
  <c r="H17" i="2" s="1"/>
  <c r="G18" i="2"/>
  <c r="H18" i="2" s="1"/>
  <c r="G19" i="2"/>
  <c r="H19" i="2" s="1"/>
  <c r="G20" i="2"/>
  <c r="H20" i="2" s="1"/>
  <c r="G21" i="2"/>
  <c r="H21" i="2" s="1"/>
  <c r="G22" i="2"/>
  <c r="H22" i="2" s="1"/>
  <c r="G23" i="2"/>
  <c r="H23" i="2" s="1"/>
  <c r="G24" i="2"/>
  <c r="H24" i="2" s="1"/>
  <c r="G25" i="2"/>
  <c r="H25" i="2" s="1"/>
  <c r="G26" i="2"/>
  <c r="H26" i="2" s="1"/>
  <c r="G27" i="2"/>
  <c r="H27" i="2" s="1"/>
  <c r="G28" i="2"/>
  <c r="H28" i="2" s="1"/>
  <c r="G30" i="2"/>
  <c r="H30" i="2" s="1"/>
  <c r="G31" i="2"/>
  <c r="H31" i="2" s="1"/>
  <c r="G32" i="2"/>
  <c r="H32" i="2" s="1"/>
  <c r="H33" i="2"/>
  <c r="H34" i="2"/>
  <c r="H35" i="2"/>
  <c r="H36" i="2"/>
  <c r="G37" i="2"/>
  <c r="H37" i="2" s="1"/>
  <c r="G38" i="2"/>
  <c r="H38" i="2" s="1"/>
  <c r="G39" i="2"/>
  <c r="H39" i="2" s="1"/>
  <c r="G40" i="2"/>
  <c r="H40" i="2" s="1"/>
  <c r="G42" i="2"/>
  <c r="H42" i="2" s="1"/>
  <c r="G43" i="2"/>
  <c r="H43" i="2" s="1"/>
  <c r="G44" i="2"/>
  <c r="H44" i="2" s="1"/>
  <c r="G45" i="2"/>
  <c r="H45" i="2" s="1"/>
  <c r="G46" i="2"/>
  <c r="H46" i="2" s="1"/>
  <c r="G47" i="2"/>
  <c r="H47" i="2" s="1"/>
  <c r="G48" i="2"/>
  <c r="H48" i="2" s="1"/>
  <c r="G49" i="2"/>
  <c r="H49" i="2" s="1"/>
  <c r="G50" i="2"/>
  <c r="H50" i="2" s="1"/>
  <c r="G51" i="2"/>
  <c r="H51" i="2" s="1"/>
  <c r="G52" i="2"/>
  <c r="H52" i="2" s="1"/>
  <c r="G53" i="2"/>
  <c r="H53" i="2" s="1"/>
  <c r="G54" i="2"/>
  <c r="H54" i="2" s="1"/>
  <c r="G55" i="2"/>
  <c r="H55" i="2" s="1"/>
  <c r="G56" i="2"/>
  <c r="H56" i="2" s="1"/>
  <c r="G57" i="2"/>
  <c r="H57" i="2" s="1"/>
  <c r="G58" i="2"/>
  <c r="H58" i="2" s="1"/>
  <c r="G59" i="2"/>
  <c r="H59" i="2" s="1"/>
  <c r="G60" i="2"/>
  <c r="H60" i="2" s="1"/>
  <c r="G61" i="2"/>
  <c r="H61" i="2" s="1"/>
  <c r="G62" i="2"/>
  <c r="H62" i="2" s="1"/>
  <c r="G63" i="2"/>
  <c r="H63" i="2" s="1"/>
  <c r="G64" i="2"/>
  <c r="H64" i="2" s="1"/>
  <c r="G65" i="2"/>
  <c r="H65" i="2" s="1"/>
  <c r="G66" i="2"/>
  <c r="H66" i="2" s="1"/>
  <c r="G67" i="2"/>
  <c r="H67" i="2" s="1"/>
  <c r="G68" i="2"/>
  <c r="H68" i="2" s="1"/>
  <c r="G69" i="2"/>
  <c r="H69" i="2" s="1"/>
  <c r="G70" i="2"/>
  <c r="H70" i="2" s="1"/>
  <c r="G71" i="2"/>
  <c r="H71" i="2" s="1"/>
  <c r="G72" i="2"/>
  <c r="H72" i="2" s="1"/>
  <c r="G73" i="2"/>
  <c r="H73" i="2" s="1"/>
  <c r="G74" i="2"/>
  <c r="H74" i="2" s="1"/>
  <c r="G75" i="2"/>
  <c r="H75" i="2" s="1"/>
  <c r="G76" i="2"/>
  <c r="H76" i="2" s="1"/>
  <c r="G77" i="2"/>
  <c r="H77" i="2" s="1"/>
  <c r="G78" i="2"/>
  <c r="H78" i="2" s="1"/>
  <c r="G79" i="2"/>
  <c r="H79" i="2" s="1"/>
  <c r="G80" i="2"/>
  <c r="H80" i="2" s="1"/>
  <c r="G81" i="2"/>
  <c r="H81" i="2" s="1"/>
  <c r="G2" i="2"/>
  <c r="H2" i="2"/>
  <c r="H3" i="2"/>
  <c r="H4" i="2"/>
  <c r="H5" i="2"/>
  <c r="H6" i="2"/>
  <c r="H7" i="2"/>
  <c r="H8" i="2"/>
  <c r="H9" i="2"/>
  <c r="H10" i="2"/>
  <c r="H11" i="2"/>
  <c r="E13" i="5"/>
  <c r="F13" i="5" s="1"/>
  <c r="H2" i="6"/>
  <c r="I2" i="6" s="1"/>
  <c r="H4" i="6"/>
  <c r="I4" i="6" s="1"/>
  <c r="H5" i="6"/>
  <c r="I5" i="6" s="1"/>
  <c r="H6" i="6"/>
  <c r="I6" i="6" s="1"/>
  <c r="I11" i="3"/>
  <c r="J11" i="3" s="1"/>
  <c r="I10" i="3"/>
  <c r="J10" i="3" s="1"/>
  <c r="E2" i="5"/>
  <c r="F2" i="5" s="1"/>
  <c r="E3" i="5"/>
  <c r="F3" i="5" s="1"/>
  <c r="E4" i="5"/>
  <c r="F4" i="5" s="1"/>
  <c r="E5" i="5"/>
  <c r="F5" i="5" s="1"/>
  <c r="E6" i="5"/>
  <c r="F6" i="5" s="1"/>
  <c r="E7" i="5"/>
  <c r="F7" i="5" s="1"/>
  <c r="E8" i="5"/>
  <c r="F8" i="5" s="1"/>
  <c r="E9" i="5"/>
  <c r="F9" i="5" s="1"/>
  <c r="E10" i="5"/>
  <c r="F10" i="5" s="1"/>
  <c r="E11" i="5"/>
  <c r="F11" i="5" s="1"/>
  <c r="E12" i="5"/>
  <c r="F12" i="5" s="1"/>
  <c r="H8" i="4"/>
  <c r="I8" i="4" s="1"/>
  <c r="H6" i="4"/>
  <c r="I6" i="4" s="1"/>
  <c r="H5" i="4"/>
  <c r="I5" i="4" s="1"/>
  <c r="H4" i="4"/>
  <c r="I4" i="4" s="1"/>
  <c r="H3" i="4"/>
  <c r="I3" i="4" s="1"/>
  <c r="H2" i="4"/>
  <c r="I2" i="4" s="1"/>
  <c r="I8" i="3"/>
  <c r="J8" i="3" s="1"/>
  <c r="I9" i="3"/>
  <c r="J9" i="3" s="1"/>
  <c r="I7" i="3"/>
  <c r="J7" i="3" s="1"/>
  <c r="I6" i="3"/>
  <c r="J6" i="3" s="1"/>
  <c r="I5" i="3"/>
  <c r="J5" i="3" s="1"/>
  <c r="I4" i="3"/>
  <c r="J4" i="3" s="1"/>
  <c r="I3" i="3"/>
  <c r="J3" i="3" s="1"/>
  <c r="I2" i="3"/>
  <c r="J2" i="3" s="1"/>
  <c r="E14" i="9"/>
  <c r="F14" i="9" s="1"/>
  <c r="E16" i="9"/>
  <c r="F16" i="9" s="1"/>
  <c r="E17" i="9"/>
  <c r="F17" i="9" s="1"/>
  <c r="E18" i="9"/>
  <c r="F18" i="9" s="1"/>
  <c r="E8" i="9"/>
  <c r="F8" i="9" s="1"/>
  <c r="E9" i="9"/>
  <c r="F9" i="9" s="1"/>
  <c r="E10" i="9"/>
  <c r="F10" i="9" s="1"/>
  <c r="E11" i="9"/>
  <c r="F11" i="9" s="1"/>
  <c r="E12" i="9"/>
  <c r="F12" i="9" s="1"/>
  <c r="E13" i="9"/>
  <c r="F13" i="9" s="1"/>
  <c r="E2" i="9"/>
  <c r="F2" i="9" s="1"/>
  <c r="E3" i="9"/>
  <c r="F3" i="9" s="1"/>
  <c r="E4" i="9"/>
  <c r="F4" i="9" s="1"/>
  <c r="E5" i="9"/>
  <c r="F5" i="9" s="1"/>
  <c r="E6" i="9"/>
  <c r="F6" i="9" s="1"/>
  <c r="E7" i="9"/>
  <c r="F7" i="9" s="1"/>
  <c r="P10" i="10" l="1" a="1"/>
  <c r="M10" i="10" a="1"/>
  <c r="O7" i="10" s="1"/>
  <c r="J10" i="10" a="1"/>
  <c r="L7" i="10" s="1"/>
  <c r="G10" i="10" a="1"/>
  <c r="G10" i="10" s="1"/>
  <c r="D10" i="10" a="1"/>
  <c r="F7" i="10" s="1"/>
  <c r="A10" i="10" a="1"/>
  <c r="C7" i="10" s="1"/>
  <c r="I7" i="10" l="1"/>
  <c r="S7" i="10"/>
  <c r="P10" i="10"/>
  <c r="M10" i="10"/>
  <c r="J10" i="10"/>
  <c r="D10" i="10"/>
  <c r="A10" i="10"/>
  <c r="F2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<sst xmlns="http://schemas.openxmlformats.org/spreadsheetml/2006/main" count="14749" uniqueCount="2515">
  <si>
    <t>LTV:</t>
  </si>
  <si>
    <t xml:space="preserve">cancelado x ativos x novos - por mês </t>
  </si>
  <si>
    <t>ATIVOS:</t>
  </si>
  <si>
    <t>ativos por categoria x mes</t>
  </si>
  <si>
    <t xml:space="preserve">CANCELADOS: </t>
  </si>
  <si>
    <t>AVG LTV</t>
  </si>
  <si>
    <t>SEGUNDA</t>
  </si>
  <si>
    <t>TERÇA</t>
  </si>
  <si>
    <t>QUARTA</t>
  </si>
  <si>
    <t>QUINTA</t>
  </si>
  <si>
    <t>SEXTA</t>
  </si>
  <si>
    <t>CANCELAMENTO</t>
  </si>
  <si>
    <t xml:space="preserve">DATA DE INÍCIO </t>
  </si>
  <si>
    <t>DIAS DE ASSINATURA</t>
  </si>
  <si>
    <t xml:space="preserve">LTV (SEMANAS) </t>
  </si>
  <si>
    <t>DATA DE FIM</t>
  </si>
  <si>
    <t>ASSINANTES POR DIA</t>
  </si>
  <si>
    <t>SEGUNDA-FEIRA</t>
  </si>
  <si>
    <t>TERÇA-FEIRA</t>
  </si>
  <si>
    <t>QUARTA-FEIRA</t>
  </si>
  <si>
    <t>QUINTA-FEIRA</t>
  </si>
  <si>
    <t>SEXTA-FEIRA</t>
  </si>
  <si>
    <t>SÁBADO</t>
  </si>
  <si>
    <t>CLIENTE</t>
  </si>
  <si>
    <t>DIA</t>
  </si>
  <si>
    <t>PRODUTO</t>
  </si>
  <si>
    <t>OBSERVAÇÃO</t>
  </si>
  <si>
    <t>SEMANA 4 JULHO</t>
  </si>
  <si>
    <t>SEMANA 1 AGOSTO</t>
  </si>
  <si>
    <t>SEMANA 2 AGOSTO</t>
  </si>
  <si>
    <t>SEMANA 3 AGOSTO</t>
  </si>
  <si>
    <t>SEMANA 4 AGOSTO</t>
  </si>
  <si>
    <t>SEMANA 5 AGOSTO</t>
  </si>
  <si>
    <t>SEMANA 1 SETEMBRO</t>
  </si>
  <si>
    <t>SEMANA 2 SETEMBR</t>
  </si>
  <si>
    <t>SEMANA 3 SETEMBRO</t>
  </si>
  <si>
    <t>SEMANA 4  SETEMBRO</t>
  </si>
  <si>
    <t>SEMANA 1 OUTUBRO</t>
  </si>
  <si>
    <t>SEMANA 2 OUTUBRO</t>
  </si>
  <si>
    <t>SEMANA 3 OUTUBRO</t>
  </si>
  <si>
    <t>SEMANA 4 OUTUBRO</t>
  </si>
  <si>
    <t>SEMANA 5 OUTUBRO</t>
  </si>
  <si>
    <t>SEMANA 1 NOVEMBRO</t>
  </si>
  <si>
    <t>SEMANA 2 NOVEMBRO</t>
  </si>
  <si>
    <t>SEMANA 3 NOVEMBRO</t>
  </si>
  <si>
    <t>SEMANA 4 NOVEMBRO</t>
  </si>
  <si>
    <t>SEMANA 1 DEZEMBRO</t>
  </si>
  <si>
    <t>SEMANA 2 DEZEMBRO</t>
  </si>
  <si>
    <t>SEMANA 3 DEZEMBRO</t>
  </si>
  <si>
    <t>SEMANA 4 DEZEMBRO</t>
  </si>
  <si>
    <t>SEMANA 1 JANEIRO</t>
  </si>
  <si>
    <t>SEMANA 2 JANEIRO</t>
  </si>
  <si>
    <t>SEMANA 3 JANEIRO</t>
  </si>
  <si>
    <t>SEMANA 4 JANEIRO</t>
  </si>
  <si>
    <t>SEMANA 1 FEVEREIRO</t>
  </si>
  <si>
    <t>SEMANA 2 FEVEREIRO</t>
  </si>
  <si>
    <t>SEMANA 3 FEVEREIRO</t>
  </si>
  <si>
    <t>SEMANA 4 FEVEREIRO</t>
  </si>
  <si>
    <t>SEM 5 FEVEREIRO</t>
  </si>
  <si>
    <t>SEM 1 MARÇO</t>
  </si>
  <si>
    <t>SEM 2 MARÇO</t>
  </si>
  <si>
    <t>SEM 3 MARÇO</t>
  </si>
  <si>
    <t>SEM 4 MARÇO</t>
  </si>
  <si>
    <t>SEM 1 ABRIL</t>
  </si>
  <si>
    <t>SEM 2 ABRIL</t>
  </si>
  <si>
    <t>SEM 3 ABRIL</t>
  </si>
  <si>
    <t>SEM 4 ABRIL</t>
  </si>
  <si>
    <t>SEM 5 ABRIL</t>
  </si>
  <si>
    <t>SEM 1 MAIO</t>
  </si>
  <si>
    <t>SEM 2 MAIO</t>
  </si>
  <si>
    <t>SEM 3 MAIO</t>
  </si>
  <si>
    <t>SEM 4 MAIO</t>
  </si>
  <si>
    <t>SEM 2 JUNHO</t>
  </si>
  <si>
    <t>SEM 1 JUNHO</t>
  </si>
  <si>
    <t>SEM 4 JUNHO</t>
  </si>
  <si>
    <t>SEM 1 JULHO</t>
  </si>
  <si>
    <t>SEM 2 JULHO</t>
  </si>
  <si>
    <t>SEM 3 JULHO</t>
  </si>
  <si>
    <t>SEM 4 JULHO</t>
  </si>
  <si>
    <t>SEM 5JULHO</t>
  </si>
  <si>
    <t>SEM 2 AGOSTO</t>
  </si>
  <si>
    <t>SEM 3 AGOSTO</t>
  </si>
  <si>
    <t>SEM 4 AGOSTO</t>
  </si>
  <si>
    <t>SEM 5 AGOSTO</t>
  </si>
  <si>
    <t>SEM 1 SETEMBRO</t>
  </si>
  <si>
    <t>SEM 2 SETEMBRO</t>
  </si>
  <si>
    <t>SEM 3 SETEMBRO</t>
  </si>
  <si>
    <t>SEM 4 SETEMBRO</t>
  </si>
  <si>
    <t>SEM 5 SETEMBRO</t>
  </si>
  <si>
    <t>SEM 1 OUTUBRO</t>
  </si>
  <si>
    <t>SEM 2 OUTUBRO</t>
  </si>
  <si>
    <t>SEM 3 OUTUBRO</t>
  </si>
  <si>
    <t>SEM 4 OUTUBRO</t>
  </si>
  <si>
    <t>SEM 5 OUTUBRO</t>
  </si>
  <si>
    <t>Carla Mendonça (Zoé Araújo)</t>
  </si>
  <si>
    <t>FAZENDA</t>
  </si>
  <si>
    <t>28/08</t>
  </si>
  <si>
    <t>04/09/2023.</t>
  </si>
  <si>
    <t>11/09/2023.</t>
  </si>
  <si>
    <t>18/09/2023.</t>
  </si>
  <si>
    <t>25/09/2023.</t>
  </si>
  <si>
    <t>02/10/2023.</t>
  </si>
  <si>
    <t>09/10/2023.</t>
  </si>
  <si>
    <t>16/10/2023.</t>
  </si>
  <si>
    <t>23/10/2023.</t>
  </si>
  <si>
    <t>30/10/2023.</t>
  </si>
  <si>
    <t>06/11/2023.</t>
  </si>
  <si>
    <t>13/11/2023.</t>
  </si>
  <si>
    <t>20/11/2023.</t>
  </si>
  <si>
    <t>27/11/2023.</t>
  </si>
  <si>
    <t>02/01/2023.</t>
  </si>
  <si>
    <t>18/03/2024.</t>
  </si>
  <si>
    <t>15/04/2024</t>
  </si>
  <si>
    <t>22/04/2024</t>
  </si>
  <si>
    <t>29/04/2024</t>
  </si>
  <si>
    <t xml:space="preserve">SUSPENDEU   </t>
  </si>
  <si>
    <t>21/05/2024 - PEDIU PARA ENTREGAR NA TERÇA</t>
  </si>
  <si>
    <t>27/05/2024</t>
  </si>
  <si>
    <t>03/062024</t>
  </si>
  <si>
    <t>15/07/2024</t>
  </si>
  <si>
    <t>22/07/2024</t>
  </si>
  <si>
    <t>29/07/2024</t>
  </si>
  <si>
    <t>SEM RESPOSTA</t>
  </si>
  <si>
    <t>19/08/2024</t>
  </si>
  <si>
    <t>26/08/2024</t>
  </si>
  <si>
    <t>09/09/2024</t>
  </si>
  <si>
    <t>16/09/2024</t>
  </si>
  <si>
    <t>23/09/2024</t>
  </si>
  <si>
    <t>Carolina Sanchotene</t>
  </si>
  <si>
    <t>HORTINHA + OVOS</t>
  </si>
  <si>
    <t>MANDAR MSG PARA REATIVAR.</t>
  </si>
  <si>
    <t xml:space="preserve">SUSPENDEU </t>
  </si>
  <si>
    <t xml:space="preserve">11/09/2023. </t>
  </si>
  <si>
    <t>SUSPENDEU</t>
  </si>
  <si>
    <t>13/05/2024</t>
  </si>
  <si>
    <t>20/05/2024</t>
  </si>
  <si>
    <t xml:space="preserve">SUSPENDEU  </t>
  </si>
  <si>
    <t xml:space="preserve">Ester Doca </t>
  </si>
  <si>
    <t>FAZENDA + OVOS</t>
  </si>
  <si>
    <t>12/08/2024</t>
  </si>
  <si>
    <t xml:space="preserve">Flavio Nigri </t>
  </si>
  <si>
    <t>HORTA</t>
  </si>
  <si>
    <t>OK</t>
  </si>
  <si>
    <t xml:space="preserve">OK </t>
  </si>
  <si>
    <t>Francismara Araldi</t>
  </si>
  <si>
    <t xml:space="preserve">Joyce Quintella </t>
  </si>
  <si>
    <t>23/10/2023</t>
  </si>
  <si>
    <t>25/07/2024</t>
  </si>
  <si>
    <t>Juliana Zagury</t>
  </si>
  <si>
    <t>HORTINHA</t>
  </si>
  <si>
    <t>20/09/2023.</t>
  </si>
  <si>
    <t>27/09/2023.</t>
  </si>
  <si>
    <t>16/10/2023</t>
  </si>
  <si>
    <t>02/09/2024</t>
  </si>
  <si>
    <t>30/09/2024</t>
  </si>
  <si>
    <t>Kadi Pretyman</t>
  </si>
  <si>
    <t>FAZENDA + FOLHAS</t>
  </si>
  <si>
    <t xml:space="preserve"> não vamos precisar entregas de dia 20/11 até 06/02/2024. Por favor suspendem a nossa inscrição por esse período. A ultima entrega seria no dia 13/11.</t>
  </si>
  <si>
    <t>SUSPENDER ATÉ 06/02/2024</t>
  </si>
  <si>
    <t xml:space="preserve">Luciana Oliveira Pola </t>
  </si>
  <si>
    <t>26/09/2023.</t>
  </si>
  <si>
    <t>Maria Eduarda Lassance</t>
  </si>
  <si>
    <t>24/08/2023</t>
  </si>
  <si>
    <t xml:space="preserve">suspendeu </t>
  </si>
  <si>
    <t>Marcelo Cosme - Horta + Ovos - Até As 10H Cliente Importante</t>
  </si>
  <si>
    <t>HORTA + OVOS</t>
  </si>
  <si>
    <t xml:space="preserve">06/11/2023. </t>
  </si>
  <si>
    <t>03/01/2023.</t>
  </si>
  <si>
    <t>Isabella Frajhof</t>
  </si>
  <si>
    <t>21/11/2023.</t>
  </si>
  <si>
    <t>24/04/2024</t>
  </si>
  <si>
    <t>29/07/2025</t>
  </si>
  <si>
    <t>Martha Barata</t>
  </si>
  <si>
    <t>25/10/2023.</t>
  </si>
  <si>
    <t>29/07/2026</t>
  </si>
  <si>
    <t xml:space="preserve">ERICA MOTRONI </t>
  </si>
  <si>
    <t>SEG - QUINZENAL</t>
  </si>
  <si>
    <t>AVULSO - POR DENTRO DO SISTEMA</t>
  </si>
  <si>
    <t>QUINZENAL</t>
  </si>
  <si>
    <t>sem resposta</t>
  </si>
  <si>
    <t>29/07/2027</t>
  </si>
  <si>
    <t>Larissa Arias</t>
  </si>
  <si>
    <t>MINIFOLHAS + OVOS</t>
  </si>
  <si>
    <t>29/07/2028</t>
  </si>
  <si>
    <t>Denise Pires</t>
  </si>
  <si>
    <t>24/10/2023.</t>
  </si>
  <si>
    <t>31/10/2023.</t>
  </si>
  <si>
    <t>07/11/2023.</t>
  </si>
  <si>
    <t>14/11/2023.</t>
  </si>
  <si>
    <t>Gabriela Al Cici</t>
  </si>
  <si>
    <t>23/04/2024</t>
  </si>
  <si>
    <t>Bruno Carnevale</t>
  </si>
  <si>
    <t>Thaís Carvalho De Souza Jomblat</t>
  </si>
  <si>
    <t>FAZENDA + OVOS + PÃES</t>
  </si>
  <si>
    <t>Maylle Lo Feudo</t>
  </si>
  <si>
    <t>Sara Helena Gaspar</t>
  </si>
  <si>
    <t>Mariah Reis</t>
  </si>
  <si>
    <t>25/03/2024</t>
  </si>
  <si>
    <t>Mariana Turano</t>
  </si>
  <si>
    <t>Tayana Almeida</t>
  </si>
  <si>
    <t>20/052024</t>
  </si>
  <si>
    <t>Laura Vainer De Albuquerque</t>
  </si>
  <si>
    <t>Luciana Tavares</t>
  </si>
  <si>
    <t>HORTA + FRUTAS + OVOS</t>
  </si>
  <si>
    <t>AVULSO - POR DENTRO DO SISTEMA !!!!!!</t>
  </si>
  <si>
    <t>Bárbara Bueno</t>
  </si>
  <si>
    <t>Paula Von Uslar</t>
  </si>
  <si>
    <t>25/01/2024</t>
  </si>
  <si>
    <t>29/01/2024</t>
  </si>
  <si>
    <t>Renata Linhares</t>
  </si>
  <si>
    <t>Fernanda Stofer - Hortinha - Até 12H</t>
  </si>
  <si>
    <t>Roberto Azoury Carvalho Catalão</t>
  </si>
  <si>
    <t>Milena Scheeffer</t>
  </si>
  <si>
    <t>Fazenda + Frutas + Folhas + Ovos + Paes</t>
  </si>
  <si>
    <t xml:space="preserve">PERGUNTEI </t>
  </si>
  <si>
    <t>03/06/02024</t>
  </si>
  <si>
    <t xml:space="preserve">Beatriz Azeredo </t>
  </si>
  <si>
    <t>Lino Azeredo Da Silva Teixeira</t>
  </si>
  <si>
    <t>Heloisa Pisa</t>
  </si>
  <si>
    <t xml:space="preserve">Viviane Campos De Menezes </t>
  </si>
  <si>
    <t>horta+frutas+ovos</t>
  </si>
  <si>
    <t>Diego Rocha Athayde</t>
  </si>
  <si>
    <t>Hortinha + Folhas + Ovos</t>
  </si>
  <si>
    <t>Mariana Vilela</t>
  </si>
  <si>
    <t>Hortinha</t>
  </si>
  <si>
    <t xml:space="preserve">OK - FALTA GURU </t>
  </si>
  <si>
    <t>MSG CICLO</t>
  </si>
  <si>
    <t>AGARD</t>
  </si>
  <si>
    <t xml:space="preserve">LUISA MONCORVO </t>
  </si>
  <si>
    <t>Monique Valenca</t>
  </si>
  <si>
    <t>Fazenda</t>
  </si>
  <si>
    <t>Lícia Coelho - Fazenda</t>
  </si>
  <si>
    <t>Beatriz Pinto Cabral De Mello - Hortinha - Até 12H Sem Falta</t>
  </si>
  <si>
    <t>23/07/2024</t>
  </si>
  <si>
    <t>SARA FISSMER</t>
  </si>
  <si>
    <t>HORTINHA + PÃES</t>
  </si>
  <si>
    <t>Andréia Salomão</t>
  </si>
  <si>
    <t>Horta + Ovos</t>
  </si>
  <si>
    <t>Gabriel Coutinho De Paula</t>
  </si>
  <si>
    <t>Hortinha + OVOS</t>
  </si>
  <si>
    <t>ELE TEM 2 OVOS</t>
  </si>
  <si>
    <t>Rafael Widholzer Bordinhão</t>
  </si>
  <si>
    <t>Patricia Messer</t>
  </si>
  <si>
    <t>Jordano Casagrande</t>
  </si>
  <si>
    <t>Mayra Marcolino</t>
  </si>
  <si>
    <t>Marcio Louro</t>
  </si>
  <si>
    <t>Hortinha + PÃES + OVOS</t>
  </si>
  <si>
    <t>27/03/2024</t>
  </si>
  <si>
    <t>Gabriella Morais</t>
  </si>
  <si>
    <t>Horta + Pães</t>
  </si>
  <si>
    <t xml:space="preserve">25/04/2024 </t>
  </si>
  <si>
    <t>Fernanda Pereira Da Graça Melo</t>
  </si>
  <si>
    <t xml:space="preserve"> HORTA + OVOS</t>
  </si>
  <si>
    <t>Beatriz Ramos</t>
  </si>
  <si>
    <t xml:space="preserve"> HORTA</t>
  </si>
  <si>
    <t>Loana Von Gaevernitz Lima</t>
  </si>
  <si>
    <t>Horta</t>
  </si>
  <si>
    <t xml:space="preserve">Laura Gonçalves </t>
  </si>
  <si>
    <t>CLONADA</t>
  </si>
  <si>
    <t>Vivianne Moura</t>
  </si>
  <si>
    <t>Luiz Laydner</t>
  </si>
  <si>
    <t>TAISA SANCHES</t>
  </si>
  <si>
    <t>Julia Figueiredo Genovesi - Horta + Entregar O Mais Cedo Pos</t>
  </si>
  <si>
    <t>Emanuelle Schiavon</t>
  </si>
  <si>
    <t>SEGUNDA - QUINZENAL</t>
  </si>
  <si>
    <t>Livia Bechara De Castro</t>
  </si>
  <si>
    <t>Suzana Souza</t>
  </si>
  <si>
    <t>João Lira</t>
  </si>
  <si>
    <t>14/05/2024</t>
  </si>
  <si>
    <t>Tomás Biagi Carvalho</t>
  </si>
  <si>
    <t>Frutas</t>
  </si>
  <si>
    <t>Carolina Monte</t>
  </si>
  <si>
    <t>Fernanda Crisostomo</t>
  </si>
  <si>
    <t>21/05/2024</t>
  </si>
  <si>
    <t>Marisa Paska</t>
  </si>
  <si>
    <t>Daniella Sarahyba</t>
  </si>
  <si>
    <t>Thamine L Harfouche</t>
  </si>
  <si>
    <t>22/05/2024</t>
  </si>
  <si>
    <t>Letícia Palhares - Fazenda - Até As 11H</t>
  </si>
  <si>
    <t>Patrícia Botelho</t>
  </si>
  <si>
    <t>Jurema Pereira Gomes</t>
  </si>
  <si>
    <t>CHECAR CAROL !!!!!</t>
  </si>
  <si>
    <t>24/05/2024</t>
  </si>
  <si>
    <t>31/05/2024</t>
  </si>
  <si>
    <t>Bianca Schorr</t>
  </si>
  <si>
    <t>SEGUNDA DE 3 EM 3 SEMANAS</t>
  </si>
  <si>
    <t>DE 3 EM 3 SEMANAS.</t>
  </si>
  <si>
    <t>DE 3 EM 3</t>
  </si>
  <si>
    <t>Giovanna Gaglianone</t>
  </si>
  <si>
    <t>Camila Morales Duarte</t>
  </si>
  <si>
    <t>Sarah Colombi</t>
  </si>
  <si>
    <t>Marcela Arruda Saboia Nogueira Dos Santos</t>
  </si>
  <si>
    <t>13/06/2024</t>
  </si>
  <si>
    <t>Maria Victoria Lips Lilienwald - Hortinha Até As 13H</t>
  </si>
  <si>
    <t>Fernanda Fortini</t>
  </si>
  <si>
    <t>Maira Martins Peron</t>
  </si>
  <si>
    <t>Igor Quintanilha</t>
  </si>
  <si>
    <t>Fernanda De Miranda Carvalho</t>
  </si>
  <si>
    <t>CAROL</t>
  </si>
  <si>
    <t>Deborah Platen</t>
  </si>
  <si>
    <t>27/06/2024</t>
  </si>
  <si>
    <t>Alfredo Cantarino</t>
  </si>
  <si>
    <t>Camila Moreira</t>
  </si>
  <si>
    <t>Angélica Maceda Duarte</t>
  </si>
  <si>
    <t>Daniela Goncalves Moura</t>
  </si>
  <si>
    <t>Mariana Waghabi</t>
  </si>
  <si>
    <t>17/07/2024</t>
  </si>
  <si>
    <t>Fernando Cavalcanti</t>
  </si>
  <si>
    <t>Luciana Cuquejo</t>
  </si>
  <si>
    <t>Flávia Papalardo</t>
  </si>
  <si>
    <t>Camille Castro</t>
  </si>
  <si>
    <t>carol</t>
  </si>
  <si>
    <t>Priscila Guimaraes Motta</t>
  </si>
  <si>
    <t>Luiza Rodrigues Camposo - ENTREGA APÓS 16H30!!!</t>
  </si>
  <si>
    <t>Larissa Ribas</t>
  </si>
  <si>
    <t>Fernanda Berlinck</t>
  </si>
  <si>
    <t>Horta + ovos</t>
  </si>
  <si>
    <t>Thais De Melo Francisco</t>
  </si>
  <si>
    <t>Rafaela Nissenbaum</t>
  </si>
  <si>
    <t>Caroline Lopes Batista</t>
  </si>
  <si>
    <t>Dieny Dayse</t>
  </si>
  <si>
    <t>15/07/2026</t>
  </si>
  <si>
    <t>Ana Paes</t>
  </si>
  <si>
    <t>15/07/2031</t>
  </si>
  <si>
    <t>Jane Barboza</t>
  </si>
  <si>
    <t>15/07/2032</t>
  </si>
  <si>
    <t>Paula Brandão</t>
  </si>
  <si>
    <t>15/07/2033</t>
  </si>
  <si>
    <t>Daniela Montello Leite</t>
  </si>
  <si>
    <t>AS FRUTAS SÃO QUINZENAIS</t>
  </si>
  <si>
    <t>15/07/2034</t>
  </si>
  <si>
    <t>Lina Ferreira De Castro</t>
  </si>
  <si>
    <t>15/07/2035</t>
  </si>
  <si>
    <t>SANDRA BARATA</t>
  </si>
  <si>
    <t>15/07/2038</t>
  </si>
  <si>
    <t>Mariam Daychoum</t>
  </si>
  <si>
    <t>15/07/2041</t>
  </si>
  <si>
    <t>Carlos Seixas</t>
  </si>
  <si>
    <t>SEXTA-FEIRA - QUINZENAL</t>
  </si>
  <si>
    <t>Hortinha + Ovos</t>
  </si>
  <si>
    <t>Matthieu Nicolas Natta</t>
  </si>
  <si>
    <t>24/07/2024</t>
  </si>
  <si>
    <t>Vitor Leme</t>
  </si>
  <si>
    <t>15/07/2046</t>
  </si>
  <si>
    <t>Gláucia Lelis Alves</t>
  </si>
  <si>
    <t>15/07/2048</t>
  </si>
  <si>
    <t>05/08/2024,</t>
  </si>
  <si>
    <t>Marina Herrmann Azevedo Souza</t>
  </si>
  <si>
    <t>carol!!!!!</t>
  </si>
  <si>
    <t>Maria Victoria Lips Lilienwald</t>
  </si>
  <si>
    <t xml:space="preserve">OK FALTA GURU </t>
  </si>
  <si>
    <t>Camila Jereissati Legey</t>
  </si>
  <si>
    <t>Patricia Terrigno</t>
  </si>
  <si>
    <t>PRIORIDADE DE HORARIO</t>
  </si>
  <si>
    <t>Morgana Ohira Gazzeta</t>
  </si>
  <si>
    <t>Maria De Lourdes Oliveira Dos Santos</t>
  </si>
  <si>
    <t>problema a ser resolvido</t>
  </si>
  <si>
    <t xml:space="preserve">Ana Paula Andrade </t>
  </si>
  <si>
    <t>HORTA + 2 ovos</t>
  </si>
  <si>
    <t>26/12/2023.</t>
  </si>
  <si>
    <t>30/01/02024</t>
  </si>
  <si>
    <t>suspendeu</t>
  </si>
  <si>
    <t>30/04/2024</t>
  </si>
  <si>
    <t xml:space="preserve">suspendeu  </t>
  </si>
  <si>
    <t>28/05/2024</t>
  </si>
  <si>
    <t>SUSPENDER</t>
  </si>
  <si>
    <t>16/07/2024</t>
  </si>
  <si>
    <t>Patricia Ataide Rodrigues- Entrega Após 14H</t>
  </si>
  <si>
    <t>PÃES</t>
  </si>
  <si>
    <t>Glauber Abreu</t>
  </si>
  <si>
    <t>horta</t>
  </si>
  <si>
    <t>Débora Baptista</t>
  </si>
  <si>
    <t>XXXXXXXX</t>
  </si>
  <si>
    <t>Silvia Naomi Torii</t>
  </si>
  <si>
    <t>Bia Albino</t>
  </si>
  <si>
    <t>Raquel Haddad</t>
  </si>
  <si>
    <t>Andrea Menezes</t>
  </si>
  <si>
    <t xml:space="preserve">Horta </t>
  </si>
  <si>
    <t>Luciana Assad</t>
  </si>
  <si>
    <t xml:space="preserve"> Horta</t>
  </si>
  <si>
    <t>Tamara Pereira</t>
  </si>
  <si>
    <t>Iasmim Gomes</t>
  </si>
  <si>
    <t>Flavia Romano</t>
  </si>
  <si>
    <t>Fazenda + Folhas + Frutas + Ovos</t>
  </si>
  <si>
    <t>Mariana Guimarães</t>
  </si>
  <si>
    <t>HORTINHA+ OVOS</t>
  </si>
  <si>
    <t>Thaíse De Melo Francisco</t>
  </si>
  <si>
    <t>Isabela Moreira De Melo</t>
  </si>
  <si>
    <t>Raffaella De Filippis Quental</t>
  </si>
  <si>
    <t>Alex Mcfarland</t>
  </si>
  <si>
    <t>Patricia Franca</t>
  </si>
  <si>
    <t xml:space="preserve">Talita Borges </t>
  </si>
  <si>
    <t>Rita Guerra</t>
  </si>
  <si>
    <t>Flavia Trevisan</t>
  </si>
  <si>
    <t xml:space="preserve">Sabrina Weisz Brassay </t>
  </si>
  <si>
    <t>Carla Cury de Souza</t>
  </si>
  <si>
    <t>S</t>
  </si>
  <si>
    <t>Fabrício Frazão De Mattos</t>
  </si>
  <si>
    <t>Cláudia Maria Rodrigues da Costa</t>
  </si>
  <si>
    <t>Roberta Machado</t>
  </si>
  <si>
    <t>Luciana Peralva</t>
  </si>
  <si>
    <t>Beatriz Santos</t>
  </si>
  <si>
    <t>Maria Cristina Olimpio Duarte Patoilo</t>
  </si>
  <si>
    <t>12/08/2026</t>
  </si>
  <si>
    <t>12/08/2027</t>
  </si>
  <si>
    <t>Ellen Galan</t>
  </si>
  <si>
    <t>Ana Luisa Lima</t>
  </si>
  <si>
    <t>Carla Ramiarina</t>
  </si>
  <si>
    <t>Juliana Araújo Silva</t>
  </si>
  <si>
    <t xml:space="preserve">Marianne Fermo F Panazio </t>
  </si>
  <si>
    <t>12/08/2028</t>
  </si>
  <si>
    <t>19/08/2025</t>
  </si>
  <si>
    <t>Maria Luiza Zanotelli</t>
  </si>
  <si>
    <t>12/08/2029</t>
  </si>
  <si>
    <t>19/08/2026</t>
  </si>
  <si>
    <t>Giulia Bicudo Gonçalves Oliva</t>
  </si>
  <si>
    <t>29/07/2029</t>
  </si>
  <si>
    <t>12/08/2032</t>
  </si>
  <si>
    <t>19/08/2029</t>
  </si>
  <si>
    <t>Derya Donmez</t>
  </si>
  <si>
    <t>29/07/2030</t>
  </si>
  <si>
    <t>12/08/2033</t>
  </si>
  <si>
    <t>19/08/2030</t>
  </si>
  <si>
    <t>29/07/2031</t>
  </si>
  <si>
    <t>12/08/2034</t>
  </si>
  <si>
    <t>19/08/2031</t>
  </si>
  <si>
    <t>Fernanda Rodrigues - 02</t>
  </si>
  <si>
    <t>Sofia Toscano</t>
  </si>
  <si>
    <t>Natalia Rosadas</t>
  </si>
  <si>
    <t xml:space="preserve">Patricia Santos </t>
  </si>
  <si>
    <t>Cristiane Guimarães Dias</t>
  </si>
  <si>
    <t>Luiza Crochemore Mohnsam Da Silva</t>
  </si>
  <si>
    <t>Caroline Benassi</t>
  </si>
  <si>
    <t>Luciane Rocha Santos</t>
  </si>
  <si>
    <t>Luciana S Alves</t>
  </si>
  <si>
    <t xml:space="preserve">CARLA CURY  </t>
  </si>
  <si>
    <t>Alice Furtado</t>
  </si>
  <si>
    <t>Maria Carolina Barreto</t>
  </si>
  <si>
    <t>Kelvilene Lemos</t>
  </si>
  <si>
    <t>Natália Lopes</t>
  </si>
  <si>
    <t>Viviane Lima</t>
  </si>
  <si>
    <t>Mariana Rodrigues Santoro</t>
  </si>
  <si>
    <t>Maria Clara Salgado</t>
  </si>
  <si>
    <t xml:space="preserve">Mirella Barbosa Nicolau </t>
  </si>
  <si>
    <t>Carolina Alexandra De Almeida</t>
  </si>
  <si>
    <t>Elisa Teixeira</t>
  </si>
  <si>
    <t>Luciana Savaget</t>
  </si>
  <si>
    <t>c</t>
  </si>
  <si>
    <t xml:space="preserve">Carolina Alexandra De Almeida </t>
  </si>
  <si>
    <t>Carolyne Pimentel Rosado</t>
  </si>
  <si>
    <t>Natasha Bergottini</t>
  </si>
  <si>
    <t>Gabriela Pereira Sales</t>
  </si>
  <si>
    <t>Teresa Gonçalves</t>
  </si>
  <si>
    <t>Bel Lobo</t>
  </si>
  <si>
    <t>Ana Cecilia Vasconcellos Pinheiro De Lima Yamamoto</t>
  </si>
  <si>
    <t>Isabel Mascarenhas</t>
  </si>
  <si>
    <t>Paula Pereira</t>
  </si>
  <si>
    <t>Mariana Baleiron Sitta</t>
  </si>
  <si>
    <t>Carolina Cunha</t>
  </si>
  <si>
    <t>19/08/2032</t>
  </si>
  <si>
    <t>26/08/2025</t>
  </si>
  <si>
    <t>09/09/2025</t>
  </si>
  <si>
    <t>16/09/2025</t>
  </si>
  <si>
    <t>23/09/2025</t>
  </si>
  <si>
    <t>Ana Carolina Sanches Zeferino</t>
  </si>
  <si>
    <t xml:space="preserve">Abraão Portal Chaves Dos Rei </t>
  </si>
  <si>
    <t>Bel Klar</t>
  </si>
  <si>
    <t xml:space="preserve">Silvia Mascarenhas </t>
  </si>
  <si>
    <t>Maria Clara Zobaran</t>
  </si>
  <si>
    <t>Gisela Bogado</t>
  </si>
  <si>
    <t>Zoy Anastassakis</t>
  </si>
  <si>
    <t>Anna Carolina Braz Santanna</t>
  </si>
  <si>
    <t>Guilherme Vilela</t>
  </si>
  <si>
    <t>13/08/2024</t>
  </si>
  <si>
    <t>20/08/2024</t>
  </si>
  <si>
    <t>27/08/2024</t>
  </si>
  <si>
    <t>14/08/2024</t>
  </si>
  <si>
    <t>21/08/2024</t>
  </si>
  <si>
    <t>03/09/2024</t>
  </si>
  <si>
    <t>10/09/2024</t>
  </si>
  <si>
    <t>17/09/2024</t>
  </si>
  <si>
    <t>24/09/2024</t>
  </si>
  <si>
    <t>Rodrigo Pedroso Marques</t>
  </si>
  <si>
    <t>Julia Rodrigues</t>
  </si>
  <si>
    <t>Fabiana Reich</t>
  </si>
  <si>
    <t>Ana Berliner</t>
  </si>
  <si>
    <t>Ana Gibson</t>
  </si>
  <si>
    <t>Daniela Bianchi Silva</t>
  </si>
  <si>
    <t>SEMANA 2 SETEMBRO</t>
  </si>
  <si>
    <t>SEMANA 4 SETEMBRO</t>
  </si>
  <si>
    <t>SEMANA  3 NOVEMBRO</t>
  </si>
  <si>
    <t>SEMANA  4 NOVEMBRO</t>
  </si>
  <si>
    <t>SEMANA  1 DEZEMBRO</t>
  </si>
  <si>
    <t>SEMANA  2 DEZEMBRO</t>
  </si>
  <si>
    <t>SEMANA  3 DEZEMBRO</t>
  </si>
  <si>
    <t>SEMANA  4 DEZEMBRO</t>
  </si>
  <si>
    <t>SEMANA  1 JANEIRO</t>
  </si>
  <si>
    <t>SEMANA 1 FEVEREIR</t>
  </si>
  <si>
    <t>SEMANA 5 FEVEREIRO</t>
  </si>
  <si>
    <t>SEM 5 JULHO</t>
  </si>
  <si>
    <t>Ursula El Amme De Almeida</t>
  </si>
  <si>
    <t>16/04/2024</t>
  </si>
  <si>
    <t>20/05/2021</t>
  </si>
  <si>
    <t>d</t>
  </si>
  <si>
    <t>16/06/2024</t>
  </si>
  <si>
    <t xml:space="preserve">Patricia Moura Faria Verdini </t>
  </si>
  <si>
    <t>03/10/2023.</t>
  </si>
  <si>
    <t>10/10/2023.</t>
  </si>
  <si>
    <t>17/10/2023.</t>
  </si>
  <si>
    <t xml:space="preserve">Constance Acosta </t>
  </si>
  <si>
    <t>FRUTAS + HORTA + 2 OVOS</t>
  </si>
  <si>
    <t>28/09/2023.</t>
  </si>
  <si>
    <t>PERGUNTEI</t>
  </si>
  <si>
    <t>29/05/2024</t>
  </si>
  <si>
    <t>30/07/2024</t>
  </si>
  <si>
    <t>João Marcos Tepedino De Bragança</t>
  </si>
  <si>
    <t>CANCELOU, SÓ VOLTA EM JANEIRO</t>
  </si>
  <si>
    <t>19/10/2023.</t>
  </si>
  <si>
    <t>24/10/2023</t>
  </si>
  <si>
    <t xml:space="preserve">Karine Soares Martins </t>
  </si>
  <si>
    <t>FAZENDA + PÃES</t>
  </si>
  <si>
    <t>PERGUNTAR</t>
  </si>
  <si>
    <t>lista D</t>
  </si>
  <si>
    <t xml:space="preserve">Letícia Santana </t>
  </si>
  <si>
    <t>Fabiana Nunes</t>
  </si>
  <si>
    <t>FOLHAS</t>
  </si>
  <si>
    <t>15/11/2023.</t>
  </si>
  <si>
    <t xml:space="preserve">Luciana Dias </t>
  </si>
  <si>
    <t xml:space="preserve">Simone Vasconcellos </t>
  </si>
  <si>
    <t>HORTA + MINIFOLHAS</t>
  </si>
  <si>
    <t xml:space="preserve">Lineu Fachin Leonardo </t>
  </si>
  <si>
    <t>Luiz Roberto Gouvêa</t>
  </si>
  <si>
    <t>Gabriela Lopes</t>
  </si>
  <si>
    <t>somente os ovos estão com ok- falta</t>
  </si>
  <si>
    <t>Nathalia Heuko</t>
  </si>
  <si>
    <t>Isadora Ortiz - Hortinha - Até 12H</t>
  </si>
  <si>
    <t xml:space="preserve">QUINZENAL </t>
  </si>
  <si>
    <t>Bruna Bergman Tolmasquim</t>
  </si>
  <si>
    <t>Rodrigo Ferreira Da Costa</t>
  </si>
  <si>
    <t>Esaú Custódio João Filho</t>
  </si>
  <si>
    <t>HORTINHA + MINIFOLHAS</t>
  </si>
  <si>
    <t>Maria Fernanda O De Aguiar</t>
  </si>
  <si>
    <t>Tatiana Bianchini Antunes</t>
  </si>
  <si>
    <t>TERÇA - QUINZENAL</t>
  </si>
  <si>
    <t>Breno Guimarães Mendes</t>
  </si>
  <si>
    <t>Horta + Folhas + Frutas + Minifolhas + Ovos</t>
  </si>
  <si>
    <t>Daniele Oliveira</t>
  </si>
  <si>
    <t>Evelyn Medeiros</t>
  </si>
  <si>
    <t>Hortinha + Paes</t>
  </si>
  <si>
    <t>X</t>
  </si>
  <si>
    <t>Grazielli Simoes</t>
  </si>
  <si>
    <t>20/08/2025</t>
  </si>
  <si>
    <t>Beatriz Dos Santos Ferreira</t>
  </si>
  <si>
    <t>HORTA+FRUTAS</t>
  </si>
  <si>
    <t>20/08/2026</t>
  </si>
  <si>
    <t>Keylla Marques</t>
  </si>
  <si>
    <t>20/08/2027</t>
  </si>
  <si>
    <t>Flávia Pompeu</t>
  </si>
  <si>
    <t>Fazenda + Minifolhas</t>
  </si>
  <si>
    <t>20/08/2028</t>
  </si>
  <si>
    <t>Thaís Braz Pereira</t>
  </si>
  <si>
    <t>SUSPENDEU, volta dia 07/05</t>
  </si>
  <si>
    <t>20/08/2029</t>
  </si>
  <si>
    <t>Luciana Peccini</t>
  </si>
  <si>
    <t>20/08/2030</t>
  </si>
  <si>
    <t>Rodrigo Galindo</t>
  </si>
  <si>
    <t>Fazenda - Ovos</t>
  </si>
  <si>
    <t>20/08/2031</t>
  </si>
  <si>
    <t>Terrence Michael Mccoy</t>
  </si>
  <si>
    <t xml:space="preserve">Fazenda + Ovos + Pães </t>
  </si>
  <si>
    <t>FRUTAS SÃO 2</t>
  </si>
  <si>
    <t>20/08/2032</t>
  </si>
  <si>
    <t xml:space="preserve">Patricia Ayumi Hodge Viana De Carvalho </t>
  </si>
  <si>
    <t>19/10/2023</t>
  </si>
  <si>
    <t>26/10/2023.</t>
  </si>
  <si>
    <t>01/11/2023.</t>
  </si>
  <si>
    <t>08/11/2023.</t>
  </si>
  <si>
    <t>22/11/2023.</t>
  </si>
  <si>
    <t>29/11/2023.</t>
  </si>
  <si>
    <t>20/08/2033</t>
  </si>
  <si>
    <t>Hanna Vasconcelos</t>
  </si>
  <si>
    <t>20/08/2034</t>
  </si>
  <si>
    <t>Monique Morquecho Rocha</t>
  </si>
  <si>
    <t>Fazenda + Frutas + Ovos</t>
  </si>
  <si>
    <t>Vanessa Benelli Corrêa</t>
  </si>
  <si>
    <t>Hortinha + Pães</t>
  </si>
  <si>
    <t>02/052024</t>
  </si>
  <si>
    <t>18/07/2024</t>
  </si>
  <si>
    <t>Renata Bittencourt</t>
  </si>
  <si>
    <t>Alessandra Sardinha</t>
  </si>
  <si>
    <t>HORTINHA+OVOS+FRUTAS</t>
  </si>
  <si>
    <t>Marcus Vinícius Siqueira</t>
  </si>
  <si>
    <t>06/08/2024,</t>
  </si>
  <si>
    <t>Nara Lorenzo</t>
  </si>
  <si>
    <t>Frederico Pessanha Pereira Nunes Jr</t>
  </si>
  <si>
    <t>Luanda Mello - Hortinha - !! Até 12H Prioridade !!</t>
  </si>
  <si>
    <t>Daniela Almeida</t>
  </si>
  <si>
    <t>Maíra Burdett - Horta !! Até 14:40 Sem Falta !!</t>
  </si>
  <si>
    <t>Raphael Aguiar Teixeira</t>
  </si>
  <si>
    <t>EM SETEMBRO</t>
  </si>
  <si>
    <t>26/01/2024</t>
  </si>
  <si>
    <t>retomar contato para reativar</t>
  </si>
  <si>
    <t>Manuela Gurgel</t>
  </si>
  <si>
    <t>Edgard Salles</t>
  </si>
  <si>
    <t>Cinara Maia De Sá - Pão + Ovo + Fazenda - Agendar O Horário</t>
  </si>
  <si>
    <t>HORTA + OVO + PÃO + FOLHAS</t>
  </si>
  <si>
    <t>26/03/2024</t>
  </si>
  <si>
    <t>sUSPENDEU</t>
  </si>
  <si>
    <t>Alessandra Azevedo</t>
  </si>
  <si>
    <t>Horta + Folhas + Frutas + Ovos + Pães</t>
  </si>
  <si>
    <t>M Lucélia Santos</t>
  </si>
  <si>
    <t xml:space="preserve">23/04/2024 </t>
  </si>
  <si>
    <t>Fernanda Facury</t>
  </si>
  <si>
    <t>FRUTA + OVO + PAO</t>
  </si>
  <si>
    <t>Rodrigo Fernandes De Lima</t>
  </si>
  <si>
    <t>15/03/2024.</t>
  </si>
  <si>
    <t>22/03/2024</t>
  </si>
  <si>
    <t>05/042024</t>
  </si>
  <si>
    <t>Bruna Cavalcante Drubi Burger</t>
  </si>
  <si>
    <t>Gabriela Begnini</t>
  </si>
  <si>
    <t>OK-FALTA</t>
  </si>
  <si>
    <t>fernanda macrae</t>
  </si>
  <si>
    <t>Lanquirley Ribeiro Viturino Da Silva</t>
  </si>
  <si>
    <t>Marcos Arnaut</t>
  </si>
  <si>
    <t>Ana Paula Ribeiro Delpoio</t>
  </si>
  <si>
    <t>Daniela Pupo Vidal De Andrade</t>
  </si>
  <si>
    <t>Carla Dart</t>
  </si>
  <si>
    <t>SUSPENDEU POR UM TEMPO</t>
  </si>
  <si>
    <t>Patricia Capella - Horta - Até As 12H</t>
  </si>
  <si>
    <t>Vinícius De Luca</t>
  </si>
  <si>
    <t>14/05/2026</t>
  </si>
  <si>
    <t>01/10/2024</t>
  </si>
  <si>
    <t>Andre Dos Santos Duarte</t>
  </si>
  <si>
    <t>14/05/2027</t>
  </si>
  <si>
    <t>Cristiana Bardy</t>
  </si>
  <si>
    <t>Hortinha + Folha</t>
  </si>
  <si>
    <t>14/05/2028</t>
  </si>
  <si>
    <t>Mariza Durao</t>
  </si>
  <si>
    <t>Gleice Benevides</t>
  </si>
  <si>
    <t>GABRIEL VAI ENTRAR EM CONTATO</t>
  </si>
  <si>
    <t>Lucia Royo</t>
  </si>
  <si>
    <t>Claudia Goulart</t>
  </si>
  <si>
    <t>Natália Amaral</t>
  </si>
  <si>
    <t>19/07/2024</t>
  </si>
  <si>
    <t>OK FALTA GURU</t>
  </si>
  <si>
    <t>Julia Romero Coimbra Salomão</t>
  </si>
  <si>
    <t xml:space="preserve">UMA SEMANA HORTINHA NA OUTRA FRUTAS </t>
  </si>
  <si>
    <t>Nathalia Miranda</t>
  </si>
  <si>
    <t>Juliane Martins</t>
  </si>
  <si>
    <t>Horta + Folhas</t>
  </si>
  <si>
    <t>Marcela Noya Almeida Fernandes De Barros</t>
  </si>
  <si>
    <t>Raissa Lemgruber Chamma</t>
  </si>
  <si>
    <t>MSG</t>
  </si>
  <si>
    <t>Clarissa Costa</t>
  </si>
  <si>
    <t>Fernanda Caruso - Hortinha - Até 15H</t>
  </si>
  <si>
    <t>Juliana Correa</t>
  </si>
  <si>
    <t>Danielle Cavina Simões Alves</t>
  </si>
  <si>
    <t>Miguel De Sousa Leal</t>
  </si>
  <si>
    <t>Carolina Falcão</t>
  </si>
  <si>
    <t>Janiffer Goldemberg Castro</t>
  </si>
  <si>
    <t>Rosângela Da Costa Pinto</t>
  </si>
  <si>
    <t>GABRIEL SECCHIN</t>
  </si>
  <si>
    <t>Clarissa Ganga</t>
  </si>
  <si>
    <t>Raquel Alves Felix De Lima</t>
  </si>
  <si>
    <t>Junia Machado</t>
  </si>
  <si>
    <t>José Alberto Maio De Oliveira Filho</t>
  </si>
  <si>
    <t>Giulia Madeira Coutinho De Araújo</t>
  </si>
  <si>
    <t>Luisa Espindula</t>
  </si>
  <si>
    <t>Sissa Sugiyama</t>
  </si>
  <si>
    <t>Lais Borges Mendes Pimentel</t>
  </si>
  <si>
    <t>Rayane Santos</t>
  </si>
  <si>
    <t>Nina Cavadas De Oliveira Rodrigues</t>
  </si>
  <si>
    <t>Flavia Machado</t>
  </si>
  <si>
    <t>Emerita Silveira</t>
  </si>
  <si>
    <t xml:space="preserve">LUCIANA TAVARES </t>
  </si>
  <si>
    <t>Rafael Avelar</t>
  </si>
  <si>
    <t xml:space="preserve">BRUNA HERKENHOFF </t>
  </si>
  <si>
    <t>Elsa Weyne Quixadá</t>
  </si>
  <si>
    <t>Bruna Cotrim Rivas</t>
  </si>
  <si>
    <t>Aline Simonetto Do Nascimento</t>
  </si>
  <si>
    <t>Ana Carolina Mattos Koglin Garcia</t>
  </si>
  <si>
    <t>Camila Dos Anjos Souza Pires</t>
  </si>
  <si>
    <t>Renata Karvaly Viegas Fernandes</t>
  </si>
  <si>
    <t>HORTINHA + FRUTAS</t>
  </si>
  <si>
    <t>29/06/2024</t>
  </si>
  <si>
    <t>27/07/2024</t>
  </si>
  <si>
    <t>13/08/2027</t>
  </si>
  <si>
    <t>Daniela Palheiro Mendes De Almeida</t>
  </si>
  <si>
    <t>QUARTA-FEIRA - QUINZENAL</t>
  </si>
  <si>
    <t>30/08/2023</t>
  </si>
  <si>
    <t>13/09/2023.</t>
  </si>
  <si>
    <t>18/10/2023.</t>
  </si>
  <si>
    <t>24/01/2024</t>
  </si>
  <si>
    <t>20/03/2024</t>
  </si>
  <si>
    <t>15/05/2024</t>
  </si>
  <si>
    <t>Andrea De Miranda Alves Da Cunha</t>
  </si>
  <si>
    <t>Paloma Alves Santos</t>
  </si>
  <si>
    <t>Horta + Frutas</t>
  </si>
  <si>
    <t>Fernanda Rodrigues</t>
  </si>
  <si>
    <t>Denise Lins</t>
  </si>
  <si>
    <t>Danyelle Hott</t>
  </si>
  <si>
    <t>Maria Fontenelle</t>
  </si>
  <si>
    <t>Karol Santos</t>
  </si>
  <si>
    <t>Frederika Rampini</t>
  </si>
  <si>
    <t xml:space="preserve">Aline Hosokawa </t>
  </si>
  <si>
    <t>Juliana Silva</t>
  </si>
  <si>
    <t>Celia Varella Paulicelli</t>
  </si>
  <si>
    <t>Rita Mendes</t>
  </si>
  <si>
    <t>Pedro Henrique Braga Pereira</t>
  </si>
  <si>
    <t>Julia Junqueira</t>
  </si>
  <si>
    <t>Nathalia Reysel Gonçalves</t>
  </si>
  <si>
    <t>Yingfei Chen</t>
  </si>
  <si>
    <t xml:space="preserve">Nicolas Garschagen </t>
  </si>
  <si>
    <t>Leila A N Antunes</t>
  </si>
  <si>
    <t>Adriana Leite Carvalho</t>
  </si>
  <si>
    <t>Yara Visser</t>
  </si>
  <si>
    <t>Juliana Gravina</t>
  </si>
  <si>
    <t>Christiane Resende Melcher Brandao</t>
  </si>
  <si>
    <t>Patrique Tanque</t>
  </si>
  <si>
    <t>Julia Bousquet</t>
  </si>
  <si>
    <t>Darlene Lopes Da Silva</t>
  </si>
  <si>
    <t>Dayse Mara Valle Mirza Maduro</t>
  </si>
  <si>
    <t>Nicolas Garschagen</t>
  </si>
  <si>
    <t>Rosemere Rolim Da Silva</t>
  </si>
  <si>
    <t>Luiz Paulo Moreira Simonetti</t>
  </si>
  <si>
    <t>Vanessa Mart F Carvalho</t>
  </si>
  <si>
    <t>Pedro Cotrim</t>
  </si>
  <si>
    <t>Patrice Vianna</t>
  </si>
  <si>
    <t>Tathiana Pires</t>
  </si>
  <si>
    <t>Vera Lucia Da Silva Pereira</t>
  </si>
  <si>
    <t>Karin Menendez-Delmestre</t>
  </si>
  <si>
    <t>Luciana Silvestre - ATÉ 15H!!!!!!!!!!!!!!!!</t>
  </si>
  <si>
    <t>Fabiana Pereira</t>
  </si>
  <si>
    <t>Juliana Veneziani</t>
  </si>
  <si>
    <t>Cristiana De Mattos Duarte Pereira</t>
  </si>
  <si>
    <t>Hananda Poggio</t>
  </si>
  <si>
    <t>Mara Santos</t>
  </si>
  <si>
    <t>28/08/2024</t>
  </si>
  <si>
    <t>Chris Wendy Lima De Mendonca</t>
  </si>
  <si>
    <t>Tatiana Esteve</t>
  </si>
  <si>
    <t>João Sinval Vianna</t>
  </si>
  <si>
    <t xml:space="preserve">Juliana Assunção </t>
  </si>
  <si>
    <t>Karina Fritz</t>
  </si>
  <si>
    <t>Juliana Sanfins</t>
  </si>
  <si>
    <t>Talita Gomes Baêta Lourenço</t>
  </si>
  <si>
    <t>Priscila De Macedo Noronha</t>
  </si>
  <si>
    <t>Daniel Honorato Firme</t>
  </si>
  <si>
    <t>Camila Coelho</t>
  </si>
  <si>
    <t>Camila Raeder Borja De Almeida</t>
  </si>
  <si>
    <t xml:space="preserve">SEMANA 1 OUTUBRO </t>
  </si>
  <si>
    <t xml:space="preserve">SEMANA 2 OUTUBRO </t>
  </si>
  <si>
    <t xml:space="preserve">SEMANA 3 OUTUBRO </t>
  </si>
  <si>
    <t xml:space="preserve">SEMANA 4 OUTUBRO </t>
  </si>
  <si>
    <t xml:space="preserve">SEMANA 5 OUTUBRO </t>
  </si>
  <si>
    <t>SEMANA 1 MARÇO</t>
  </si>
  <si>
    <t>SEMANA 2 MARÇO</t>
  </si>
  <si>
    <t>SEMANA 3 MARÇO</t>
  </si>
  <si>
    <t xml:space="preserve">Camila Nicolich </t>
  </si>
  <si>
    <t>30/08</t>
  </si>
  <si>
    <t>06/09/2023.</t>
  </si>
  <si>
    <t>11/10/2023.</t>
  </si>
  <si>
    <t>31/07/2024</t>
  </si>
  <si>
    <t>04/09/2024</t>
  </si>
  <si>
    <t>11/09/2024</t>
  </si>
  <si>
    <t>18/09/2024</t>
  </si>
  <si>
    <t>25/09/2024</t>
  </si>
  <si>
    <t xml:space="preserve">Monique Valadão Lobo Santos </t>
  </si>
  <si>
    <t>OVOS</t>
  </si>
  <si>
    <t>04/10/2023.</t>
  </si>
  <si>
    <t xml:space="preserve">Carolina Dias </t>
  </si>
  <si>
    <t>HORTA + PÃES</t>
  </si>
  <si>
    <t>10/04//2024</t>
  </si>
  <si>
    <t>22/08/2024</t>
  </si>
  <si>
    <t xml:space="preserve">Claudia Kligerman </t>
  </si>
  <si>
    <t>15/0/2024</t>
  </si>
  <si>
    <t>ok-falta</t>
  </si>
  <si>
    <t>Thais Alves</t>
  </si>
  <si>
    <t>SUSPENDEU  ATÉ DIA 22</t>
  </si>
  <si>
    <t xml:space="preserve">Guilherme Chaves </t>
  </si>
  <si>
    <t>Anelisa Medeiros</t>
  </si>
  <si>
    <t>Luísa Vasconcelos</t>
  </si>
  <si>
    <t>Aurea Patrícia De Souza</t>
  </si>
  <si>
    <t>Luigi Terlizzi</t>
  </si>
  <si>
    <t>20/032024</t>
  </si>
  <si>
    <t>MARIA LUCIA CORDEIRO CHAVES</t>
  </si>
  <si>
    <t>Roberto Mattos</t>
  </si>
  <si>
    <t>Karenn Cecília Silva</t>
  </si>
  <si>
    <t>Giselle Faur De Castro Catarino</t>
  </si>
  <si>
    <t>Pedro Ivo Neves Azevedo Machado</t>
  </si>
  <si>
    <t>0105/2024</t>
  </si>
  <si>
    <t>Karem Paula Pinto</t>
  </si>
  <si>
    <t xml:space="preserve">QUART-FEIRA - QUINZENAL </t>
  </si>
  <si>
    <t xml:space="preserve">Cassiane Crestani </t>
  </si>
  <si>
    <t>29/08</t>
  </si>
  <si>
    <t>05/09/2023.</t>
  </si>
  <si>
    <t>12/09/2023.</t>
  </si>
  <si>
    <t>19/09/2023.</t>
  </si>
  <si>
    <t>Lucas Moura Berbert Da Silva</t>
  </si>
  <si>
    <t>Sheila Moreira Da Silva Guimarães</t>
  </si>
  <si>
    <t>Marcelo Murta Messeder Filho</t>
  </si>
  <si>
    <t>Minifolhas</t>
  </si>
  <si>
    <t>Camila Marcondes</t>
  </si>
  <si>
    <t>Valmir Gomes Vieira</t>
  </si>
  <si>
    <t>GAB</t>
  </si>
  <si>
    <t>Paulo Cesar Castro</t>
  </si>
  <si>
    <t>02/10/2024</t>
  </si>
  <si>
    <t>Juliana Loss</t>
  </si>
  <si>
    <t> Fazenda </t>
  </si>
  <si>
    <t>Pâmela De Souza Fontes - Horta</t>
  </si>
  <si>
    <t>Leonardo Azevedo</t>
  </si>
  <si>
    <t>SUSPENDEU - VOLTA DIA 29</t>
  </si>
  <si>
    <t>Shana De Palmer Paraizo Garcia</t>
  </si>
  <si>
    <t>Eduardo De Salles Cardoso - Hortinha</t>
  </si>
  <si>
    <t>Luciana O Colombo</t>
  </si>
  <si>
    <t>Giovana Motta</t>
  </si>
  <si>
    <t>0</t>
  </si>
  <si>
    <t xml:space="preserve"> Ana Gouvea</t>
  </si>
  <si>
    <t>8</t>
  </si>
  <si>
    <t>Mayara Montilha Cotrim</t>
  </si>
  <si>
    <t>15/05/2025</t>
  </si>
  <si>
    <t>VERIFICAR</t>
  </si>
  <si>
    <t>Gustavo Barbeito Lacerda</t>
  </si>
  <si>
    <t>15/05/2027</t>
  </si>
  <si>
    <t>21/08/2025</t>
  </si>
  <si>
    <t>Herta Mendonça</t>
  </si>
  <si>
    <t>21/08/2026</t>
  </si>
  <si>
    <t>Cristiane Nogueira De Mello - Horta - Ate 13H</t>
  </si>
  <si>
    <t>21/08/2027</t>
  </si>
  <si>
    <t>Rodrigo Velasco</t>
  </si>
  <si>
    <t>21/08/2028</t>
  </si>
  <si>
    <t>Edite Batista</t>
  </si>
  <si>
    <t>21/08/2029</t>
  </si>
  <si>
    <t>Flavia Palau</t>
  </si>
  <si>
    <t>23/05/2024</t>
  </si>
  <si>
    <t>21/08/2030</t>
  </si>
  <si>
    <t>Fabiana Pimentel</t>
  </si>
  <si>
    <t>Alice De Faria</t>
  </si>
  <si>
    <t>Patrícia Esteves Campos Watanabe</t>
  </si>
  <si>
    <t>Denise De Vasconcelos Araujo</t>
  </si>
  <si>
    <t>Giuliana Lins</t>
  </si>
  <si>
    <t>AGARDA</t>
  </si>
  <si>
    <t>Victoria Soto -  Até As 15Hs!</t>
  </si>
  <si>
    <t>Gabriela Leite</t>
  </si>
  <si>
    <t>Wanessa Martinez Vargas</t>
  </si>
  <si>
    <t>Daria Mishchenko</t>
  </si>
  <si>
    <t xml:space="preserve"> 12/06.</t>
  </si>
  <si>
    <t>Sandra Helena Figueiredo</t>
  </si>
  <si>
    <t>5</t>
  </si>
  <si>
    <t>Lucimar Toledo</t>
  </si>
  <si>
    <t>Marina Borgo Azevedo</t>
  </si>
  <si>
    <t>SOMENTE OVOS QUINZENAIS</t>
  </si>
  <si>
    <t>Joanna Martins Fernandes</t>
  </si>
  <si>
    <t>Elianne Jobim</t>
  </si>
  <si>
    <t>Andreia Pacheco</t>
  </si>
  <si>
    <t>Claudia Alves Correa</t>
  </si>
  <si>
    <t>Ana Carvalho</t>
  </si>
  <si>
    <t>Brenda Hoagland</t>
  </si>
  <si>
    <t>Andreia Pachec</t>
  </si>
  <si>
    <t>Andrea Pereira Barreto</t>
  </si>
  <si>
    <t>CANCELOU TEMPORARIAMENTE POR VIAGEM, RETORNAR CONTATO APÓS 10 DIAS</t>
  </si>
  <si>
    <t>Renata Gomes Rossato</t>
  </si>
  <si>
    <t>Lívia Itajahy</t>
  </si>
  <si>
    <t>Luana Morgado Barboza</t>
  </si>
  <si>
    <t>HORTINHA QUINZENAL - FRUTAS SEMANAL - SUSPENDEU POR TEMPO INDETERMINADO</t>
  </si>
  <si>
    <t>Sheila Maia</t>
  </si>
  <si>
    <t>Mônica Vieira De Souza</t>
  </si>
  <si>
    <t>2</t>
  </si>
  <si>
    <t>Roselaine Cabral Dos Santos</t>
  </si>
  <si>
    <t>Isabela Alves</t>
  </si>
  <si>
    <t>Ricardo Mocali</t>
  </si>
  <si>
    <t>Jonnatha Santos</t>
  </si>
  <si>
    <t>Luisa Calasans</t>
  </si>
  <si>
    <t>Duda Oliveira</t>
  </si>
  <si>
    <t>Ludmilla Parente de Azevedo</t>
  </si>
  <si>
    <t>HORTINHA+OVOS</t>
  </si>
  <si>
    <t xml:space="preserve">TAMARA RICCI </t>
  </si>
  <si>
    <t>Tatiana Arenas Mora</t>
  </si>
  <si>
    <t>25/05/2024</t>
  </si>
  <si>
    <t>Daniella Da Rocha Alves</t>
  </si>
  <si>
    <t>HORTINHA + FOLHAS</t>
  </si>
  <si>
    <t>28/06/2029</t>
  </si>
  <si>
    <t>Ana Paula Braga Rodrigues</t>
  </si>
  <si>
    <t>Ben Langfeld</t>
  </si>
  <si>
    <t>Luciana Moreira</t>
  </si>
  <si>
    <t>Fernanda Meirelles</t>
  </si>
  <si>
    <t>Luciana Vargas Miranda</t>
  </si>
  <si>
    <t>Sandra Coutinho</t>
  </si>
  <si>
    <t>Larissa Salgueiro - Horta + Ovos - Até As 13H</t>
  </si>
  <si>
    <t>Helen Costa Pereira/Fazenda 18 Iten</t>
  </si>
  <si>
    <t>Silvia Ribeiro</t>
  </si>
  <si>
    <t>Blanca Dian Brum Soares</t>
  </si>
  <si>
    <t>Luiza Alves Chave</t>
  </si>
  <si>
    <t>msg</t>
  </si>
  <si>
    <t>Elaine Coutinho - Pães</t>
  </si>
  <si>
    <t xml:space="preserve"> OVOS + HORTA</t>
  </si>
  <si>
    <t>13/07/2024</t>
  </si>
  <si>
    <t>Daniele Paraiso</t>
  </si>
  <si>
    <t>Wagner Faria De Oliveira</t>
  </si>
  <si>
    <t>Márcia Areias</t>
  </si>
  <si>
    <t>Guilherme Baptista Vojciechovski</t>
  </si>
  <si>
    <t xml:space="preserve"> HORTINHA</t>
  </si>
  <si>
    <t>Joana Amaral</t>
  </si>
  <si>
    <t>Renata Coelho</t>
  </si>
  <si>
    <t>Márcia Miranda Charneski</t>
  </si>
  <si>
    <t>Patrícia Da Cruz Genúncio</t>
  </si>
  <si>
    <t>Amanda Borges Martins De Oliveira</t>
  </si>
  <si>
    <t>Juliana Tsuzuki</t>
  </si>
  <si>
    <t>Maira Damasceno Ferreira</t>
  </si>
  <si>
    <t>Luciana Werneck</t>
  </si>
  <si>
    <t>Samara Farias</t>
  </si>
  <si>
    <t>Adriana Machado</t>
  </si>
  <si>
    <t>15/07/2027</t>
  </si>
  <si>
    <t>Dany Salmon</t>
  </si>
  <si>
    <t>Mariana Freitas</t>
  </si>
  <si>
    <t>Juliana Villarinho Brandao</t>
  </si>
  <si>
    <t>Juliana Maria Goncalves Sanfins</t>
  </si>
  <si>
    <t>Olivia Porcaro</t>
  </si>
  <si>
    <t>HORTA+ FRUTAS</t>
  </si>
  <si>
    <t>FERNANDA SILVA GIOVANIN</t>
  </si>
  <si>
    <t>Mariana Alcantara De Carvalho Da Costa</t>
  </si>
  <si>
    <t xml:space="preserve">Lucy Protasio </t>
  </si>
  <si>
    <t>Paula Buiatti</t>
  </si>
  <si>
    <t>Claudia Monteiro Tavares</t>
  </si>
  <si>
    <t>Vaness Pignataro</t>
  </si>
  <si>
    <t>Nauana Lima</t>
  </si>
  <si>
    <t>Ana Paula Poubel Canela</t>
  </si>
  <si>
    <t>Liliana Fernandes</t>
  </si>
  <si>
    <t>Katia Mendonça</t>
  </si>
  <si>
    <t>Leila De Paiva Vieira Gomes Pereira</t>
  </si>
  <si>
    <t>14/08/2026</t>
  </si>
  <si>
    <t>Fernanda Viuniski Verdi</t>
  </si>
  <si>
    <t>14/08/2028</t>
  </si>
  <si>
    <t>quinzenal</t>
  </si>
  <si>
    <t>Ilse Saue</t>
  </si>
  <si>
    <t>14/08/2029</t>
  </si>
  <si>
    <t>14/08/2030</t>
  </si>
  <si>
    <t>Flavia Guimarães</t>
  </si>
  <si>
    <t>14/08/2031</t>
  </si>
  <si>
    <t xml:space="preserve">Bruna Machado </t>
  </si>
  <si>
    <t>14/08/2032</t>
  </si>
  <si>
    <t>Luciana Azevedo Angelim De Lima - HORTINHA  ATÉ 13H!!!!!!!!!</t>
  </si>
  <si>
    <t>14/08/2033</t>
  </si>
  <si>
    <t>Natalia Martire Rodrigues</t>
  </si>
  <si>
    <t>Miriam Bernardo</t>
  </si>
  <si>
    <t>Priscila Wilkins</t>
  </si>
  <si>
    <t>Analúcia Ururahy Gonzalez Pinto</t>
  </si>
  <si>
    <t>gabriel zegur</t>
  </si>
  <si>
    <t>MANUAL</t>
  </si>
  <si>
    <t>Mariana Magalhães Ferrão Poiava</t>
  </si>
  <si>
    <t>Eli Da Silva Lapa</t>
  </si>
  <si>
    <t>14/08/2034</t>
  </si>
  <si>
    <t>28/08/2025</t>
  </si>
  <si>
    <t>Luana Mota Kort Kamp</t>
  </si>
  <si>
    <t>14/08/2035</t>
  </si>
  <si>
    <t>28/08/2026</t>
  </si>
  <si>
    <t>Izalena Barbosa</t>
  </si>
  <si>
    <t>14/08/2036</t>
  </si>
  <si>
    <t>28/08/2027</t>
  </si>
  <si>
    <t>Raquel Cançado</t>
  </si>
  <si>
    <t>14/08/2037</t>
  </si>
  <si>
    <t>28/08/2028</t>
  </si>
  <si>
    <t>Aline Habibe De Souza</t>
  </si>
  <si>
    <t>14/08/2038</t>
  </si>
  <si>
    <t>28/08/2029</t>
  </si>
  <si>
    <t xml:space="preserve">Roseli Ouriques </t>
  </si>
  <si>
    <t>14/08/2039</t>
  </si>
  <si>
    <t>28/08/2030</t>
  </si>
  <si>
    <t>Gabriela Telles</t>
  </si>
  <si>
    <t>14/08/2040</t>
  </si>
  <si>
    <t>21/08/2031</t>
  </si>
  <si>
    <t>28/08/2031</t>
  </si>
  <si>
    <t>Daniela Araújo</t>
  </si>
  <si>
    <t>14/08/2041</t>
  </si>
  <si>
    <t>21/08/2032</t>
  </si>
  <si>
    <t>28/08/2032</t>
  </si>
  <si>
    <t>Fabiana Copello</t>
  </si>
  <si>
    <t>14/08/2043</t>
  </si>
  <si>
    <t>21/08/2034</t>
  </si>
  <si>
    <t>28/08/2034</t>
  </si>
  <si>
    <t>Priscila Ferreira Gonçalves Faria</t>
  </si>
  <si>
    <t>14/08/2044</t>
  </si>
  <si>
    <t>21/08/2035</t>
  </si>
  <si>
    <t>28/08/2035</t>
  </si>
  <si>
    <t>Gabriel Brum Ramos De Oliveira</t>
  </si>
  <si>
    <t>14/08/2045</t>
  </si>
  <si>
    <t>21/08/2036</t>
  </si>
  <si>
    <t>28/08/2036</t>
  </si>
  <si>
    <t>Michelle Tabosa</t>
  </si>
  <si>
    <t>14/08/2046</t>
  </si>
  <si>
    <t>21/08/2037</t>
  </si>
  <si>
    <t>28/08/2037</t>
  </si>
  <si>
    <t xml:space="preserve">Jaqueline Dantas </t>
  </si>
  <si>
    <t>14/08/2049</t>
  </si>
  <si>
    <t>21/08/2040</t>
  </si>
  <si>
    <t>28/08/2040</t>
  </si>
  <si>
    <t>Juliana Ribeiro Da Silva</t>
  </si>
  <si>
    <t>14/08/2050</t>
  </si>
  <si>
    <t>21/08/2041</t>
  </si>
  <si>
    <t>28/08/2041</t>
  </si>
  <si>
    <t>Luciana Velasco</t>
  </si>
  <si>
    <t>14/08/2051</t>
  </si>
  <si>
    <t>21/08/2042</t>
  </si>
  <si>
    <t>28/08/2042</t>
  </si>
  <si>
    <t>Bianca Fonseca Borges</t>
  </si>
  <si>
    <t>14/08/2052</t>
  </si>
  <si>
    <t>21/08/2043</t>
  </si>
  <si>
    <t>28/08/2043</t>
  </si>
  <si>
    <t>Maria Thereza Santos</t>
  </si>
  <si>
    <t>14/08/2053</t>
  </si>
  <si>
    <t>21/08/2044</t>
  </si>
  <si>
    <t>28/08/2044</t>
  </si>
  <si>
    <t>Aldíria Carvalho de Oliveira</t>
  </si>
  <si>
    <t>Olga Hughes Guerreiro De Sá</t>
  </si>
  <si>
    <t>ARIANE PAIXÃO</t>
  </si>
  <si>
    <t>Rodrigo De Souza Costa</t>
  </si>
  <si>
    <t>Renata Martins Castro Rosa</t>
  </si>
  <si>
    <t>TERESA BAGGIO</t>
  </si>
  <si>
    <t>Elmir Anderson Ferreira</t>
  </si>
  <si>
    <t>Marcia Pinheiro</t>
  </si>
  <si>
    <t>Ricardo Mohr</t>
  </si>
  <si>
    <t>Márcia Martins</t>
  </si>
  <si>
    <t>Renata Ramos</t>
  </si>
  <si>
    <t>Ilse Sauer</t>
  </si>
  <si>
    <t>Alexandre De Andrade Ferreira</t>
  </si>
  <si>
    <t>Renata Nacif De Toledo Piza</t>
  </si>
  <si>
    <t>Luciana Azevedo Bastos Tavares</t>
  </si>
  <si>
    <t>Alexandre Argenton</t>
  </si>
  <si>
    <t>Amanda Dinelli</t>
  </si>
  <si>
    <t>Maria Carolina Penteado Aguilar</t>
  </si>
  <si>
    <t>Juliana A Hirayama</t>
  </si>
  <si>
    <t>Leila Beatriz Silveira</t>
  </si>
  <si>
    <t>Eliane Garcia</t>
  </si>
  <si>
    <t>Desirée Barros</t>
  </si>
  <si>
    <t>Erika Medici</t>
  </si>
  <si>
    <t>Daniela Trevisan</t>
  </si>
  <si>
    <t>Júlia Helena Dos Santos Costa</t>
  </si>
  <si>
    <t>Maria Thereza Santo</t>
  </si>
  <si>
    <t>Marcio José Melo Malta</t>
  </si>
  <si>
    <t>Jaqueline Migon</t>
  </si>
  <si>
    <t>Bruna Cal Viegas</t>
  </si>
  <si>
    <t>Aldiria Carvalho de Oliveira</t>
  </si>
  <si>
    <t>Liana Wernersbach Pinto</t>
  </si>
  <si>
    <t>Naiara Castellar Costa</t>
  </si>
  <si>
    <t>Márcia Teixeira</t>
  </si>
  <si>
    <t>Marcia M Mendonça</t>
  </si>
  <si>
    <t>Jonas De Souza Mata</t>
  </si>
  <si>
    <t>Polyanna Ladeira</t>
  </si>
  <si>
    <t>Larissa De Mello Brettas</t>
  </si>
  <si>
    <t>Joanna Michalska</t>
  </si>
  <si>
    <t>Laura Hingel</t>
  </si>
  <si>
    <t>Renata Calábria</t>
  </si>
  <si>
    <t>Eloah Coelho</t>
  </si>
  <si>
    <t>Luiz Karol</t>
  </si>
  <si>
    <t>Clayvison Ferreira Cruz</t>
  </si>
  <si>
    <t xml:space="preserve">SEMANA 1 SETEMBRO </t>
  </si>
  <si>
    <t xml:space="preserve">SEMANA 2 SETEMBRO </t>
  </si>
  <si>
    <t xml:space="preserve">SEMANA 3 SETEMBRO </t>
  </si>
  <si>
    <t xml:space="preserve">SEMANA 4 SETEMBRO </t>
  </si>
  <si>
    <t xml:space="preserve">SEMANA 1 NOVEMBRO </t>
  </si>
  <si>
    <t xml:space="preserve">SEMANA 2 NOVEMBRO </t>
  </si>
  <si>
    <t xml:space="preserve">SEMANA 3 NOVEMBRO </t>
  </si>
  <si>
    <t xml:space="preserve">SEMANA 4 NOVEMBRO </t>
  </si>
  <si>
    <t xml:space="preserve">SEMANA 5 NOVEMBRO </t>
  </si>
  <si>
    <t xml:space="preserve">SEMANA 1 DEZEMBRO </t>
  </si>
  <si>
    <t xml:space="preserve">SEMANA 2 DEZEMBRO </t>
  </si>
  <si>
    <t>SEMANA 1 FEV</t>
  </si>
  <si>
    <t>SEMANA 2 FEV</t>
  </si>
  <si>
    <t>SEMANA 3 FEV</t>
  </si>
  <si>
    <t>SEM 4 FEV</t>
  </si>
  <si>
    <t>SEM 5 FEV</t>
  </si>
  <si>
    <t xml:space="preserve">Leandro Sartori Gonçalves </t>
  </si>
  <si>
    <t xml:space="preserve">HORTA </t>
  </si>
  <si>
    <t>02/09/2023.</t>
  </si>
  <si>
    <t>07/09/2023.</t>
  </si>
  <si>
    <t>14/09/2023.</t>
  </si>
  <si>
    <t>21/09/2023.</t>
  </si>
  <si>
    <t>05/10/2023.</t>
  </si>
  <si>
    <t>12/10/2023.</t>
  </si>
  <si>
    <t>02/11/2023.</t>
  </si>
  <si>
    <t>09/11/2023.</t>
  </si>
  <si>
    <t>16/11/2023.</t>
  </si>
  <si>
    <t>25/04/2024</t>
  </si>
  <si>
    <t>02/05/224</t>
  </si>
  <si>
    <t>16/05/2024</t>
  </si>
  <si>
    <t>30/05/2024</t>
  </si>
  <si>
    <t>15/08/2024</t>
  </si>
  <si>
    <t>29/08/2024</t>
  </si>
  <si>
    <t>05/09/2024</t>
  </si>
  <si>
    <t>12/09/2024</t>
  </si>
  <si>
    <t>19/09/2024</t>
  </si>
  <si>
    <t>26/09/2024</t>
  </si>
  <si>
    <t>Márcia Gomes Da Costa De Marca</t>
  </si>
  <si>
    <t>31/08/2023</t>
  </si>
  <si>
    <t xml:space="preserve">Maristela Fernandes </t>
  </si>
  <si>
    <t>31/08</t>
  </si>
  <si>
    <t>23/11/2023</t>
  </si>
  <si>
    <t>01/08/2024,</t>
  </si>
  <si>
    <t>Thayane Barbosa - Hortinha + Ovos</t>
  </si>
  <si>
    <t>18/04/2024</t>
  </si>
  <si>
    <t xml:space="preserve">Orlando Grillo </t>
  </si>
  <si>
    <t xml:space="preserve">QUINTA-FEIRA - QUINZENAL </t>
  </si>
  <si>
    <t>VIAJANDO</t>
  </si>
  <si>
    <t>11/11/2023.</t>
  </si>
  <si>
    <t>Luisa Brasil Simoes</t>
  </si>
  <si>
    <t>Thailinn Rangel Young De França - Horta</t>
  </si>
  <si>
    <t>Viviani Gomes Helney - Hortinha + Folhas + Pão</t>
  </si>
  <si>
    <t>28/03/2024</t>
  </si>
  <si>
    <t>Alice Da Silva Vitória</t>
  </si>
  <si>
    <t>uma vez no mês</t>
  </si>
  <si>
    <t xml:space="preserve">Helaine Araujo </t>
  </si>
  <si>
    <t xml:space="preserve">SUSPENSO </t>
  </si>
  <si>
    <t>Bianca Delerue - Hortinha !! Até 14H Sem Falta !!</t>
  </si>
  <si>
    <t>Eli Lemos De Oliveira - Hortinha</t>
  </si>
  <si>
    <t>Elisa Gandour</t>
  </si>
  <si>
    <t xml:space="preserve">SUSPENDEU , VOLTA EM JULHO </t>
  </si>
  <si>
    <t>Carla Teodoro - Hortinha !! Após 15:30H !!</t>
  </si>
  <si>
    <t>Carlos Roger Lima De Alencar</t>
  </si>
  <si>
    <t>Ana Arai - Hortinha</t>
  </si>
  <si>
    <t>João Gabriel Da Silva Ascenso - Hortinha</t>
  </si>
  <si>
    <t>SUSPENDEUSUSPENDEU</t>
  </si>
  <si>
    <t>Luiz Otavio Ribas</t>
  </si>
  <si>
    <t>27/01/2024</t>
  </si>
  <si>
    <t>Raianne Souza - Hortinha</t>
  </si>
  <si>
    <t>QUINTA- FEIRA</t>
  </si>
  <si>
    <t>Yuri De Murtas Vilhena - Hortinha - Ate 13H</t>
  </si>
  <si>
    <t>Marisol Imia Mira - Hortinha</t>
  </si>
  <si>
    <t xml:space="preserve">HORTINHA </t>
  </si>
  <si>
    <t>Tammy Avila</t>
  </si>
  <si>
    <t>Hortinha + Frutas</t>
  </si>
  <si>
    <t>Elisa Lopes Torres Farias</t>
  </si>
  <si>
    <t>Rodrigo Correa</t>
  </si>
  <si>
    <t>Anna Carolina Gonçalves Lolli Eiras Lolli</t>
  </si>
  <si>
    <t>Thayna Trindade</t>
  </si>
  <si>
    <t>Carlyn Rodgers</t>
  </si>
  <si>
    <t>Juliana Ronchesel</t>
  </si>
  <si>
    <t>ENVIEI MSG CICLO</t>
  </si>
  <si>
    <t>Milena Hudson</t>
  </si>
  <si>
    <t>Evelyn Paiva</t>
  </si>
  <si>
    <t>Betila Galvan De Lima - Hortinha</t>
  </si>
  <si>
    <t>Hellen Caroline Moreira Barreiros - Horta !! Até 12H Sem Fal</t>
  </si>
  <si>
    <t>João Vítor Freire Escobar - Horta</t>
  </si>
  <si>
    <t>Maria Carolina Sanglard</t>
  </si>
  <si>
    <t>SUSPENDEU, ESTÁ EM OBRA</t>
  </si>
  <si>
    <t>Creuza Stephen Figueira</t>
  </si>
  <si>
    <t>AVULSO - POR DENTRO DO SISTEMA checar carol</t>
  </si>
  <si>
    <t>Eliane Rodrigues - Horta</t>
  </si>
  <si>
    <t>18/107/2024</t>
  </si>
  <si>
    <t>Márcia Vieira - Hortinha Quinzenal</t>
  </si>
  <si>
    <t xml:space="preserve">Hortinha </t>
  </si>
  <si>
    <t>Tayane Gentil De Morais</t>
  </si>
  <si>
    <t>OVO</t>
  </si>
  <si>
    <t>20/04/2024</t>
  </si>
  <si>
    <t>26/07/2024</t>
  </si>
  <si>
    <t>Roberto M Velasquez - Jardim</t>
  </si>
  <si>
    <t>JARDIM</t>
  </si>
  <si>
    <t>Stefany Ferraria - Hortinha + Ovos</t>
  </si>
  <si>
    <t>Vitoria Camargo - Horta</t>
  </si>
  <si>
    <t>23/05/2324</t>
  </si>
  <si>
    <t>Bruna Herkenhoff</t>
  </si>
  <si>
    <t>Cinzia Mura</t>
  </si>
  <si>
    <t>09/05/20224</t>
  </si>
  <si>
    <t>1605/2024</t>
  </si>
  <si>
    <t>Mitchi Kwiatkowski</t>
  </si>
  <si>
    <t>Maria A S N Nunes - !!3 Brotos!!</t>
  </si>
  <si>
    <t>COLOCAR NA OBS: 3 BROTOS</t>
  </si>
  <si>
    <t>26/04/2024</t>
  </si>
  <si>
    <t>Gardênia Miranda Vargas Pinto - Hortinha</t>
  </si>
  <si>
    <t>Kátia Milan Nasseh</t>
  </si>
  <si>
    <t>NÃO TEM FOLHAGEM AMANHÃ, PEDIU A LISTA DA FEIRINHA PARA A AMANDA.</t>
  </si>
  <si>
    <t>18/05/2023</t>
  </si>
  <si>
    <t>Ricardo Alessandro Clarindo Dos Santos</t>
  </si>
  <si>
    <t>Luciane Bandeira De Melo - Hortinha</t>
  </si>
  <si>
    <t xml:space="preserve">Daiane Kopanakis </t>
  </si>
  <si>
    <t>Fernanda Emerich - Hortinha + Ovos</t>
  </si>
  <si>
    <t>Pêdra Carla Hennigen De Mattos - Jardim</t>
  </si>
  <si>
    <t>Marcos Marinho</t>
  </si>
  <si>
    <t>Bruno Bastos Gomes Da Silva</t>
  </si>
  <si>
    <t>Fernanda Luiza Da Silva</t>
  </si>
  <si>
    <t>Livia Goulart - Hortinha</t>
  </si>
  <si>
    <t>Carolina Occhioni</t>
  </si>
  <si>
    <t>Talita Machado De Carvalho - Hortinha</t>
  </si>
  <si>
    <t>Ju Ju</t>
  </si>
  <si>
    <t>Bruno Cunha</t>
  </si>
  <si>
    <t>Carla Neves Gonçalves</t>
  </si>
  <si>
    <t>Sebastiao Simões De Oliveira</t>
  </si>
  <si>
    <t xml:space="preserve">SUSPENDEU - vai viajar, quando voltar vai avisar </t>
  </si>
  <si>
    <t>SUSPENDEU - só em agosto</t>
  </si>
  <si>
    <t>Alexandre Maciel</t>
  </si>
  <si>
    <t>SUSPENDEU SÓ VOLTA EM AGOSTO</t>
  </si>
  <si>
    <t>SUSPENDEU - VOLTA EM AGOSTO</t>
  </si>
  <si>
    <t>Guilherme Figueira Damasceno</t>
  </si>
  <si>
    <t>Samila Ferreira</t>
  </si>
  <si>
    <t>Fernanda Ghelman</t>
  </si>
  <si>
    <t>Tayná Sequeira Valerio</t>
  </si>
  <si>
    <t>18/072024</t>
  </si>
  <si>
    <t>Marcia Barroso Caetano</t>
  </si>
  <si>
    <t>Mariana Barbosa De Andrade - Hortinha</t>
  </si>
  <si>
    <t>Marcia Taborda</t>
  </si>
  <si>
    <t>Hortinha + Minifolhas + Ovos</t>
  </si>
  <si>
    <t>Mariana Amaro Bolzan</t>
  </si>
  <si>
    <t>Jardim</t>
  </si>
  <si>
    <t>DANIEL TAVARES</t>
  </si>
  <si>
    <t>OK - FALTA GURU</t>
  </si>
  <si>
    <t>Rosyna Dias</t>
  </si>
  <si>
    <t>SUSPENDEU AGOSTO VOLTA EM SET</t>
  </si>
  <si>
    <t>Millene Flores</t>
  </si>
  <si>
    <t>Carolina Lima</t>
  </si>
  <si>
    <t>Michelle Brito</t>
  </si>
  <si>
    <t>Aline Lemos Iantorno De Jesus Almeida</t>
  </si>
  <si>
    <t>HELENA MARIA LEAL</t>
  </si>
  <si>
    <t>Maria Aparecida Costa</t>
  </si>
  <si>
    <t>Luciana Pites</t>
  </si>
  <si>
    <t>Luanne Castro Araujo - Hortinha - 10H E 12H</t>
  </si>
  <si>
    <t>Tatiana Ramalho Moreira Lemgruber</t>
  </si>
  <si>
    <t>Eliane Oliveira De Andrade Paquiela</t>
  </si>
  <si>
    <t>25/072024</t>
  </si>
  <si>
    <t xml:space="preserve">Valéria Felix Pereira </t>
  </si>
  <si>
    <t>Mylene Ribeiro</t>
  </si>
  <si>
    <t>Erika Macedo</t>
  </si>
  <si>
    <t>Gabriel Anselmo Zegur 2 (Yank - Assinatura)</t>
  </si>
  <si>
    <t>Julia De Souza Falcuci</t>
  </si>
  <si>
    <t>Leotina Célia Soares</t>
  </si>
  <si>
    <t>D</t>
  </si>
  <si>
    <t>Lilian Sumie Guibu</t>
  </si>
  <si>
    <t>Amanda Mota Da Cunha</t>
  </si>
  <si>
    <t>Maria Lucia De Souza Lobo</t>
  </si>
  <si>
    <t>HORTINHA+ ovos</t>
  </si>
  <si>
    <t>!!! enviar hortinha mais ovos</t>
  </si>
  <si>
    <t>Vanessa Silva de Siqueira</t>
  </si>
  <si>
    <t>FRUTAS</t>
  </si>
  <si>
    <t>Diane Fernandes Augusto Dias</t>
  </si>
  <si>
    <t>Caio Kokubo</t>
  </si>
  <si>
    <t>Janaina Lopa</t>
  </si>
  <si>
    <t>Dominique Nobrega</t>
  </si>
  <si>
    <t>01/08/224</t>
  </si>
  <si>
    <t>João Paulo De Almeida Alves</t>
  </si>
  <si>
    <t xml:space="preserve"> Horta + Ovos</t>
  </si>
  <si>
    <t>Douglas Teixeira</t>
  </si>
  <si>
    <t xml:space="preserve"> Hortinha + Pães + Ovos</t>
  </si>
  <si>
    <t>Silvia Rumen</t>
  </si>
  <si>
    <t>Marcus Vinicius Rezende</t>
  </si>
  <si>
    <t>FAZENDA+ FRUTAS+ FOLHAS+ OVOS</t>
  </si>
  <si>
    <t>Ana Carolina Gonçalves Tavares</t>
  </si>
  <si>
    <t xml:space="preserve"> HORTINHA+ OVOS</t>
  </si>
  <si>
    <t>Henrique Braida</t>
  </si>
  <si>
    <t>Andrea Guerra</t>
  </si>
  <si>
    <t>Thaís Alcântara</t>
  </si>
  <si>
    <t>Rachel Teixeira</t>
  </si>
  <si>
    <t>Elizabeth Emilia Correia De Oliveira</t>
  </si>
  <si>
    <t>Izabel Arruda</t>
  </si>
  <si>
    <t xml:space="preserve">Hortinha + Frutas </t>
  </si>
  <si>
    <t>Ana Luíza De Araújo</t>
  </si>
  <si>
    <t>Manaíra Carneiro</t>
  </si>
  <si>
    <t>Rejane Cominote</t>
  </si>
  <si>
    <t>Marina Gribel Oliveira</t>
  </si>
  <si>
    <t>Alice Lima</t>
  </si>
  <si>
    <t>Vaneza Santiago De Azevedo</t>
  </si>
  <si>
    <t>Renata Galdino</t>
  </si>
  <si>
    <t>Angelina Perrotta De Andrade</t>
  </si>
  <si>
    <t>Renan Albino Gonzalez Brun</t>
  </si>
  <si>
    <t>Pedro Henrique Pinheiro Cardoso</t>
  </si>
  <si>
    <t>Viviane Figueiredo</t>
  </si>
  <si>
    <t>Iury Bahia</t>
  </si>
  <si>
    <t>Naidée Rego De Araujo Silva</t>
  </si>
  <si>
    <t>Márcio Marques</t>
  </si>
  <si>
    <t>Monica Silva Marques Araujo</t>
  </si>
  <si>
    <t>Rodrigo Linhares</t>
  </si>
  <si>
    <t>Clara Pereira</t>
  </si>
  <si>
    <t>Manuela Lenkic</t>
  </si>
  <si>
    <t xml:space="preserve">Antonio Basileu </t>
  </si>
  <si>
    <t>Vitor Hugo Silvano</t>
  </si>
  <si>
    <t>Regina Souza Gomes</t>
  </si>
  <si>
    <t>Vanessa Costa</t>
  </si>
  <si>
    <t>Maria Fernanda Noboa Cueva</t>
  </si>
  <si>
    <t>Mariana Musa</t>
  </si>
  <si>
    <t>Renan Albino Gonzalez Bruno</t>
  </si>
  <si>
    <t>Carla Cristina Da Rocha Mello</t>
  </si>
  <si>
    <t>Fernanda Barbosa</t>
  </si>
  <si>
    <t>Pamela Pereira</t>
  </si>
  <si>
    <t>Joana Minervini De Aquino</t>
  </si>
  <si>
    <t xml:space="preserve">Mariana Dias Costa </t>
  </si>
  <si>
    <t>Gabriella Roli</t>
  </si>
  <si>
    <t>15/08/2025</t>
  </si>
  <si>
    <t>22/08/2025</t>
  </si>
  <si>
    <t>29/08/2025</t>
  </si>
  <si>
    <t>Kele Cristina Da Silva</t>
  </si>
  <si>
    <t>15/08/2026</t>
  </si>
  <si>
    <t>22/08/2026</t>
  </si>
  <si>
    <t>29/08/2026</t>
  </si>
  <si>
    <t>ANA CAROLINA CUPELLO PEIXOTO</t>
  </si>
  <si>
    <t>15/08/2027</t>
  </si>
  <si>
    <t>22/08/2027</t>
  </si>
  <si>
    <t>29/08/2027</t>
  </si>
  <si>
    <t>Larissa Câmara</t>
  </si>
  <si>
    <t>15/08/2028</t>
  </si>
  <si>
    <t>22/08/2028</t>
  </si>
  <si>
    <t>29/08/2028</t>
  </si>
  <si>
    <t>Barbara Giarrante Carão</t>
  </si>
  <si>
    <t>15/08/2029</t>
  </si>
  <si>
    <t>22/08/2029</t>
  </si>
  <si>
    <t>29/08/2029</t>
  </si>
  <si>
    <t>Marcia Cristiane Andrade</t>
  </si>
  <si>
    <t>15/08/2030</t>
  </si>
  <si>
    <t>22/08/2030</t>
  </si>
  <si>
    <t>29/08/2030</t>
  </si>
  <si>
    <t>Marzia De Araújo Lima</t>
  </si>
  <si>
    <t>15/08/2032</t>
  </si>
  <si>
    <t>22/08/2032</t>
  </si>
  <si>
    <t>29/08/2032</t>
  </si>
  <si>
    <t>Ana Paula Laport</t>
  </si>
  <si>
    <t>15/08/2033</t>
  </si>
  <si>
    <t>22/08/2033</t>
  </si>
  <si>
    <t>29/08/2033</t>
  </si>
  <si>
    <t>Conceição Lacerda Alkmim</t>
  </si>
  <si>
    <t>15/08/2034</t>
  </si>
  <si>
    <t>22/08/2034</t>
  </si>
  <si>
    <t>29/08/2034</t>
  </si>
  <si>
    <t>Ana Sara Semeão De Souz</t>
  </si>
  <si>
    <t>15/08/2035</t>
  </si>
  <si>
    <t>22/08/2035</t>
  </si>
  <si>
    <t>29/08/2035</t>
  </si>
  <si>
    <t>Jorge Machado Lisboa</t>
  </si>
  <si>
    <t>15/08/2036</t>
  </si>
  <si>
    <t>22/08/2036</t>
  </si>
  <si>
    <t>29/08/2036</t>
  </si>
  <si>
    <t>Kátia Milán Nasseh</t>
  </si>
  <si>
    <t>15/08/2037</t>
  </si>
  <si>
    <t>22/08/2037</t>
  </si>
  <si>
    <t>29/08/2037</t>
  </si>
  <si>
    <t>Maria Paula De Bulhões Carvalho</t>
  </si>
  <si>
    <t>15/08/2038</t>
  </si>
  <si>
    <t>22/08/2038</t>
  </si>
  <si>
    <t>29/08/2038</t>
  </si>
  <si>
    <t>Mauro Vilar</t>
  </si>
  <si>
    <t>15/08/2039</t>
  </si>
  <si>
    <t>29/08/2039</t>
  </si>
  <si>
    <t>Suelen Raposo</t>
  </si>
  <si>
    <t>15/08/2041</t>
  </si>
  <si>
    <t>22/08/2041</t>
  </si>
  <si>
    <t>29/08/2041</t>
  </si>
  <si>
    <t>15/08/2042</t>
  </si>
  <si>
    <t>22/08/2042</t>
  </si>
  <si>
    <t>29/08/2042</t>
  </si>
  <si>
    <t>Erick Mercês</t>
  </si>
  <si>
    <t>Aline Gondin</t>
  </si>
  <si>
    <t>Arthur Bernardes Do Amaral</t>
  </si>
  <si>
    <t xml:space="preserve">Mara Carvalho Porto Neves </t>
  </si>
  <si>
    <t>Leonel Brum</t>
  </si>
  <si>
    <t>Julia Dos Santos Menezes</t>
  </si>
  <si>
    <t>Monique Soares</t>
  </si>
  <si>
    <t>Raphael Carim</t>
  </si>
  <si>
    <t>Luiza Catalani De Alvarenga</t>
  </si>
  <si>
    <t>Claudia Lúcia De Souza Moraes</t>
  </si>
  <si>
    <t>Muriel Dias</t>
  </si>
  <si>
    <t>Camila Kamhani</t>
  </si>
  <si>
    <t>Adriana Da Silva</t>
  </si>
  <si>
    <t>Leontina Celia Soares</t>
  </si>
  <si>
    <t>Lidice Araripe Duque Estrada</t>
  </si>
  <si>
    <t>Leonardo Amaro</t>
  </si>
  <si>
    <t>LARISSA VIEIRA LOPES</t>
  </si>
  <si>
    <t>Laura Teixeira</t>
  </si>
  <si>
    <t xml:space="preserve">Suelen Raposo </t>
  </si>
  <si>
    <t>Aline Gomes</t>
  </si>
  <si>
    <t>Natalia Tavares</t>
  </si>
  <si>
    <t>Tatiana Chagas Pina</t>
  </si>
  <si>
    <t>Rafaella Barbosa Villaça Da Silva</t>
  </si>
  <si>
    <t>Daniela Maranhão</t>
  </si>
  <si>
    <t>Marise Azevedo</t>
  </si>
  <si>
    <t>Iasmin Moreira Franco Brito</t>
  </si>
  <si>
    <t>Andressa Delbons</t>
  </si>
  <si>
    <t>Frederico Anderson Passos Schoene</t>
  </si>
  <si>
    <t>SEMANA 4 FEV</t>
  </si>
  <si>
    <t>SEM 1 AGOSTO</t>
  </si>
  <si>
    <t xml:space="preserve">Juliana Treiger </t>
  </si>
  <si>
    <t>25/08</t>
  </si>
  <si>
    <t>08/09/2023.</t>
  </si>
  <si>
    <t>22/09/2023.</t>
  </si>
  <si>
    <t>29/09/2023</t>
  </si>
  <si>
    <t>06/10/2023.</t>
  </si>
  <si>
    <t>20/10/2023.</t>
  </si>
  <si>
    <t>03/11/2023.</t>
  </si>
  <si>
    <t>10/11/2023.</t>
  </si>
  <si>
    <t>17/11/2023.</t>
  </si>
  <si>
    <t>30/03/2024</t>
  </si>
  <si>
    <t>19/04/2024</t>
  </si>
  <si>
    <t>17/05/2024</t>
  </si>
  <si>
    <t>14/06/2024</t>
  </si>
  <si>
    <t>SUSPENDEU O MÊS TODO</t>
  </si>
  <si>
    <t>16/08/2024</t>
  </si>
  <si>
    <t>23/08/2024</t>
  </si>
  <si>
    <t>30/08/2024</t>
  </si>
  <si>
    <t>06/09/2024</t>
  </si>
  <si>
    <t>13/09/2024</t>
  </si>
  <si>
    <t>20/09/2024</t>
  </si>
  <si>
    <t>Dona Gilda</t>
  </si>
  <si>
    <t xml:space="preserve">Maria Helena De M Barbosa </t>
  </si>
  <si>
    <t>13/10/2023.</t>
  </si>
  <si>
    <t>27/10/2023.</t>
  </si>
  <si>
    <t>29/03/2024</t>
  </si>
  <si>
    <t xml:space="preserve">Luciana Frias Rodarte </t>
  </si>
  <si>
    <t>Clarisse Tarran - Hortinha</t>
  </si>
  <si>
    <t>Thais Xavier</t>
  </si>
  <si>
    <t>HORTINHA+FRUTAS</t>
  </si>
  <si>
    <t>27/09/2024</t>
  </si>
  <si>
    <t>Giovanna Troccoli</t>
  </si>
  <si>
    <t>22/03/024</t>
  </si>
  <si>
    <t>OLHAR</t>
  </si>
  <si>
    <t>Camila Resende Duarte - Horta + Ovos</t>
  </si>
  <si>
    <t>Ana Carolina Aragão E Teixeira</t>
  </si>
  <si>
    <t>Bianca Mansur De Almeida</t>
  </si>
  <si>
    <t>Suelen Galante - Hortinha</t>
  </si>
  <si>
    <t>Isabella De Azevedo Jordani - Hortinha + Ovo</t>
  </si>
  <si>
    <t>Tatiana M F Nasser - Horta 12 Itens - !! Até 15H !!</t>
  </si>
  <si>
    <t>Carolina Luz - Pão + Fazenda + Ovo + Frutas</t>
  </si>
  <si>
    <t>Fazenda + FRUTA + OVO + PÃES</t>
  </si>
  <si>
    <t>Maria Eduarda Silva Karini</t>
  </si>
  <si>
    <t>21/03/2024</t>
  </si>
  <si>
    <t>Karine Volpato Galvani - Hortinha</t>
  </si>
  <si>
    <t>Josué Mendes Santos</t>
  </si>
  <si>
    <t>GAB MANDOU CLONAR ZERADA</t>
  </si>
  <si>
    <t>Marcos Santarossa</t>
  </si>
  <si>
    <t>Ana Paula De Barros Lessa</t>
  </si>
  <si>
    <t>HORTINHA + OVOS + PÃO</t>
  </si>
  <si>
    <t>Cristina La Rocque De Freitas Ferreira</t>
  </si>
  <si>
    <t>Shalena Nahoum Zoia</t>
  </si>
  <si>
    <t>Raquel Abreu Ferreira</t>
  </si>
  <si>
    <t>Thaiza Terra Freire</t>
  </si>
  <si>
    <t>OVOS + HORTA</t>
  </si>
  <si>
    <t>27/04/2024</t>
  </si>
  <si>
    <t xml:space="preserve">24/05/2024 - PAGOU POR PIX </t>
  </si>
  <si>
    <t>Marina Nobrega Reato</t>
  </si>
  <si>
    <t>Lourdes Maria Brito Barbosa</t>
  </si>
  <si>
    <t>OBS</t>
  </si>
  <si>
    <t>Adriana Amaral Ferreira</t>
  </si>
  <si>
    <t>Karenina Souza E Silva</t>
  </si>
  <si>
    <t>25/06/2024</t>
  </si>
  <si>
    <t>Fernando Resende</t>
  </si>
  <si>
    <t>Isabela Florenzano Da Motta</t>
  </si>
  <si>
    <t>Patricia De Lima Mendes</t>
  </si>
  <si>
    <t>Leandro Valga De Mattos - Hortinha</t>
  </si>
  <si>
    <t>Joely Rosa Pinheiro</t>
  </si>
  <si>
    <t>Edilea Piovanelli Suethi</t>
  </si>
  <si>
    <t xml:space="preserve">FRUTAS  </t>
  </si>
  <si>
    <t>Katia Raffaelli Person Argollo</t>
  </si>
  <si>
    <t>Elaine Clarindo Gabriel</t>
  </si>
  <si>
    <t>Cristina Portela Lima</t>
  </si>
  <si>
    <t>Fernanda Fonseca Lopes</t>
  </si>
  <si>
    <t>04/11/2023.</t>
  </si>
  <si>
    <t>SUSPENDEU , VOLTA EM JUNHO</t>
  </si>
  <si>
    <t>SUSPENDEU o mê todo</t>
  </si>
  <si>
    <t>Eric Verhoeckx</t>
  </si>
  <si>
    <t>Karla Bastos</t>
  </si>
  <si>
    <t>Lúcia Quental</t>
  </si>
  <si>
    <t>Adriana Maria Silva</t>
  </si>
  <si>
    <t>Priscila Page</t>
  </si>
  <si>
    <t xml:space="preserve">HORTINHA + PÃES + OVOS </t>
  </si>
  <si>
    <t>Ricardo Mostovoy</t>
  </si>
  <si>
    <t>Julia Amendola Serejo</t>
  </si>
  <si>
    <t xml:space="preserve">Thays Monticelli </t>
  </si>
  <si>
    <t>Nivia Aguiar</t>
  </si>
  <si>
    <t>Victor De Menezes Oliveira</t>
  </si>
  <si>
    <t>HORTINHA+ PÃES</t>
  </si>
  <si>
    <t>Ana Sara Semeão De Souza</t>
  </si>
  <si>
    <t>Carolina Lemos</t>
  </si>
  <si>
    <t>Mariana Bomfim Fontoura</t>
  </si>
  <si>
    <t xml:space="preserve"> Hortinha</t>
  </si>
  <si>
    <t>Anne-Sophie Baillod</t>
  </si>
  <si>
    <t>Jânua Caeli Gonçalves De Oliveira</t>
  </si>
  <si>
    <t>Jackeline Nogueira De Mello</t>
  </si>
  <si>
    <t>Suzana Valladares Fonseca</t>
  </si>
  <si>
    <t>NIK</t>
  </si>
  <si>
    <t xml:space="preserve">Renan Saueia </t>
  </si>
  <si>
    <t>Anna Camboim</t>
  </si>
  <si>
    <t>Alessandra Gomes Da Costa</t>
  </si>
  <si>
    <t>Fazenda + Minifolhas + Pães</t>
  </si>
  <si>
    <t>Tatiana Auler</t>
  </si>
  <si>
    <t>Lais Crahim</t>
  </si>
  <si>
    <t>23/08/2025</t>
  </si>
  <si>
    <t>Graciele De Oliveira Diniz</t>
  </si>
  <si>
    <t>23/08/2026</t>
  </si>
  <si>
    <t>30/08/2025</t>
  </si>
  <si>
    <t>OK- FALTA</t>
  </si>
  <si>
    <t>Diogo Amorim</t>
  </si>
  <si>
    <t>23/08/2027</t>
  </si>
  <si>
    <t>30/08/2026</t>
  </si>
  <si>
    <t>Maria Luisa Barbosa - Hortinha</t>
  </si>
  <si>
    <t>Fabíola Araújo</t>
  </si>
  <si>
    <t>Mirela Tardelli Vieira De Almeida - Hortinha</t>
  </si>
  <si>
    <t>26/08/2026</t>
  </si>
  <si>
    <t xml:space="preserve">Michelle Tabosa </t>
  </si>
  <si>
    <t>19/08/2027</t>
  </si>
  <si>
    <t>26/08/2027</t>
  </si>
  <si>
    <t>Vívian Coimbra</t>
  </si>
  <si>
    <t>19/08/2028</t>
  </si>
  <si>
    <t>26/08/2028</t>
  </si>
  <si>
    <t>Paula F Natel</t>
  </si>
  <si>
    <t>26/08/2029</t>
  </si>
  <si>
    <t>Barbara Castro</t>
  </si>
  <si>
    <t>26/08/2030</t>
  </si>
  <si>
    <t>Tatiana D Neves</t>
  </si>
  <si>
    <t>26/08/2031</t>
  </si>
  <si>
    <t>Patricia Liporace</t>
  </si>
  <si>
    <t>26/08/2032</t>
  </si>
  <si>
    <t>Amanda Faria</t>
  </si>
  <si>
    <t>19/08/2033</t>
  </si>
  <si>
    <t>26/08/2033</t>
  </si>
  <si>
    <t>Andreza Santos Lima</t>
  </si>
  <si>
    <t>Livia Conti</t>
  </si>
  <si>
    <t>Veronica C V Araujo</t>
  </si>
  <si>
    <t>Ullyanov Bezerra Toscano</t>
  </si>
  <si>
    <t>Sylvia Barroso</t>
  </si>
  <si>
    <t>Mariana Mendes Guimarães</t>
  </si>
  <si>
    <t>Adriana Maria Bruno Da Costa</t>
  </si>
  <si>
    <t>Eliana Sorrini</t>
  </si>
  <si>
    <t>Rafael Santana Brito</t>
  </si>
  <si>
    <t>18/05/2024</t>
  </si>
  <si>
    <t>20/07/2024</t>
  </si>
  <si>
    <t>17/08/2024</t>
  </si>
  <si>
    <t>24/08/2024</t>
  </si>
  <si>
    <t>31/08/2024</t>
  </si>
  <si>
    <t>07/09/2024</t>
  </si>
  <si>
    <t>14/09/2024</t>
  </si>
  <si>
    <t>21/09/2024</t>
  </si>
  <si>
    <t>Vitoria Pina</t>
  </si>
  <si>
    <t>13/04/2024</t>
  </si>
  <si>
    <t>sUSPENDE</t>
  </si>
  <si>
    <t>Patricia Hodara</t>
  </si>
  <si>
    <t>SÁBADO - QUINZENAL</t>
  </si>
  <si>
    <t>Mariana De Oliveira Carvalho</t>
  </si>
  <si>
    <t>OS OVOS SÃO QUINZENAL - hortinha de 3 em 3 semanas</t>
  </si>
  <si>
    <t>28/09/2024</t>
  </si>
  <si>
    <t>Marie Hego</t>
  </si>
  <si>
    <t>Vanessa Francisca Moreno Chapple</t>
  </si>
  <si>
    <t>Marilise Pinheiro</t>
  </si>
  <si>
    <t>PEDIU O PIX</t>
  </si>
  <si>
    <t>4/5/2024 - PAGOU POR PX</t>
  </si>
  <si>
    <t>Luciana Telles</t>
  </si>
  <si>
    <t>SUMIU</t>
  </si>
  <si>
    <t>05/082024</t>
  </si>
  <si>
    <t>Christiano Ramalho</t>
  </si>
  <si>
    <t>Eduardo Julianelli</t>
  </si>
  <si>
    <t>Maria Silva</t>
  </si>
  <si>
    <t>Giovana Kohl</t>
  </si>
  <si>
    <t>AVULSO - POR DENTRO DO SISTEMA !!!!!</t>
  </si>
  <si>
    <t xml:space="preserve">Dieny Dayse Cordeiro Xavier - </t>
  </si>
  <si>
    <t>Marcos Dos Santos Lozano</t>
  </si>
  <si>
    <t>Sarah Mehallel</t>
  </si>
  <si>
    <t>SUSPENDEU POR TEMPO INDETERMINADO</t>
  </si>
  <si>
    <t>28/06/2024</t>
  </si>
  <si>
    <t>Glaucia Amorim</t>
  </si>
  <si>
    <t xml:space="preserve">Alessandra Nunes De Oliveira </t>
  </si>
  <si>
    <t>Mariana Zanchetta</t>
  </si>
  <si>
    <t>Marcia Noleto- Horta- Até 12H</t>
  </si>
  <si>
    <t>Felipe De Barros Dutra Ferreira</t>
  </si>
  <si>
    <t>Mariana Ribeiro</t>
  </si>
  <si>
    <t xml:space="preserve"> HORTINHA + OVOS</t>
  </si>
  <si>
    <t>Ana Luiza Marques</t>
  </si>
  <si>
    <t>Kayene Heberle Mac Culloch Brandao</t>
  </si>
  <si>
    <t>Antonio Pereira</t>
  </si>
  <si>
    <t>Natasha Janovicci</t>
  </si>
  <si>
    <t>Victor Lima Coutinho</t>
  </si>
  <si>
    <t>Yasmin Alves Pinna</t>
  </si>
  <si>
    <t>Michelle Cunha</t>
  </si>
  <si>
    <t>Daniela Soares Barketta</t>
  </si>
  <si>
    <t>HORTA+OVOS+PAES</t>
  </si>
  <si>
    <t>SUSPENDEU VOLTA DIA 08/06</t>
  </si>
  <si>
    <t>Maria Paula Maynard</t>
  </si>
  <si>
    <t>Danuza Moysés</t>
  </si>
  <si>
    <t>Mariana Nacif</t>
  </si>
  <si>
    <t>Rosane Asevedo</t>
  </si>
  <si>
    <t>Fernanda Silva Giovanini</t>
  </si>
  <si>
    <t>Alexia Felix</t>
  </si>
  <si>
    <t>Tamires Marques</t>
  </si>
  <si>
    <t>Maria Clara Batista</t>
  </si>
  <si>
    <t>Bruna Figueiredo De Oliveira</t>
  </si>
  <si>
    <t>Karine Leibinger</t>
  </si>
  <si>
    <t>17/08/2025</t>
  </si>
  <si>
    <t>24/08/2025</t>
  </si>
  <si>
    <t>31/08/2025</t>
  </si>
  <si>
    <t>Isabelle Braga</t>
  </si>
  <si>
    <t xml:space="preserve">OS PÃES SÃO MANUAIS </t>
  </si>
  <si>
    <t>17/08/2026</t>
  </si>
  <si>
    <t>31/08/2026</t>
  </si>
  <si>
    <t>Luciana Azevedo Angelim De Lima</t>
  </si>
  <si>
    <t>17/08/2027</t>
  </si>
  <si>
    <t>24/08/2027</t>
  </si>
  <si>
    <t>31/08/2027</t>
  </si>
  <si>
    <t>Morena Sabt Ana</t>
  </si>
  <si>
    <t>SÃO DUAS HORTINHAS</t>
  </si>
  <si>
    <t>17/08/2028</t>
  </si>
  <si>
    <t>31/08/2028</t>
  </si>
  <si>
    <t>Gabriela Marques</t>
  </si>
  <si>
    <t>Orlando Flores</t>
  </si>
  <si>
    <t>Patrícia De Sousa</t>
  </si>
  <si>
    <t>Philippe Nunes</t>
  </si>
  <si>
    <t xml:space="preserve"> João Paulo Rodrigues </t>
  </si>
  <si>
    <t>Fatima Liz Lima Ferreira</t>
  </si>
  <si>
    <t>Alexia Munoz</t>
  </si>
  <si>
    <t>Carla Périssé</t>
  </si>
  <si>
    <t>Maria Lopes</t>
  </si>
  <si>
    <t>André Travassos</t>
  </si>
  <si>
    <t>Gisele Cardoso Cordeiro</t>
  </si>
  <si>
    <t>Tayanna Campello</t>
  </si>
  <si>
    <t>Mônica Silva</t>
  </si>
  <si>
    <t>Maria Eduarda Pintado</t>
  </si>
  <si>
    <t>Aline Coelho De Freitas</t>
  </si>
  <si>
    <t>Victoria Gouvêa Motta</t>
  </si>
  <si>
    <t>Bianca De Castro Leal Costa Reis</t>
  </si>
  <si>
    <t>14/08/2048</t>
  </si>
  <si>
    <t>21/08/2039</t>
  </si>
  <si>
    <t>28/08/2039</t>
  </si>
  <si>
    <t>MOTIVO DETALHADO</t>
  </si>
  <si>
    <t>RAZÕES CATEGORIZADAS</t>
  </si>
  <si>
    <t>DATA INICIO</t>
  </si>
  <si>
    <t>DATA FIM</t>
  </si>
  <si>
    <t>FELIPE PACHECO VENTURA</t>
  </si>
  <si>
    <t xml:space="preserve">MOTIVO NÃO REGISTRADO PELA EQUIPE </t>
  </si>
  <si>
    <t xml:space="preserve">NÃO REGISTRADO PELA EQUIPE </t>
  </si>
  <si>
    <t>Aline Villela</t>
  </si>
  <si>
    <t xml:space="preserve">Camila Brandão </t>
  </si>
  <si>
    <t>Flávia Lopes Fonseca</t>
  </si>
  <si>
    <t>DISSE QUE NÃO QUERIA MAIS. NÃO INFORMOU O MOTIVO</t>
  </si>
  <si>
    <t>NÃO INFORMADO PELA CLIENTE</t>
  </si>
  <si>
    <t xml:space="preserve">DEBORA BRUNO </t>
  </si>
  <si>
    <t>DISSE QUE ESTAVA RUIM DO MARIDO BUSCAR A CESTA NO LOCAL DE TRABALHO DELE. NAO ENTREGMAOS ONDE ELA MORA</t>
  </si>
  <si>
    <t>FORA DA ÁREA DE ENTREGA</t>
  </si>
  <si>
    <t xml:space="preserve">Helena Boechat </t>
  </si>
  <si>
    <t>VIAGEM</t>
  </si>
  <si>
    <t xml:space="preserve">Francis Pimentel Lima </t>
  </si>
  <si>
    <t>Boa tarde!
É que a cesta tem sobrado algumas coisas de uma semana pra outra. Não estamos conseguindo preparar e comer tudo. A proximidade da entrega (quinta) com o fim de semana dificulta ainda mais principalmente para verduras pois no fds geralmente algumas refeições não fazemos em casa. De qq forma mesmo após 1 semana, alguns legumes que estragam menos rápido (batata, cenoura) acabam sobrando e acumulamos com a próxima cesta. Então  eu acho que a solução pra isso é realmente deixar de pedir até conseguir consumir e depois voltar a pedir.</t>
  </si>
  <si>
    <t>PRODUTOS EM EXCEDENTE/DEMAIS</t>
  </si>
  <si>
    <t xml:space="preserve">Raquel D Barbosa </t>
  </si>
  <si>
    <t>22/09/2023</t>
  </si>
  <si>
    <t xml:space="preserve">Thaynara Carinhanha De Menezes </t>
  </si>
  <si>
    <t>Compreendo, Thaynara. A rotina pode ser desafiadora às vezes. Agradeço por compartilhar sua experiência. Estamos à disposição para ajudar, seja qual for a sua decisão. Um abraço! 😊🥕🍅</t>
  </si>
  <si>
    <t xml:space="preserve">MODELO NÃO ATENDE CLIENTE </t>
  </si>
  <si>
    <t>30/09/2023</t>
  </si>
  <si>
    <t xml:space="preserve">Fatima Silva </t>
  </si>
  <si>
    <t>Boa dia! Os produtos são deliciosos, mas no momento a assinatura não atende minhas necessidades. Muito obrigada!</t>
  </si>
  <si>
    <t xml:space="preserve">Shirlene De Areno </t>
  </si>
  <si>
    <t>CANCELOU SEM DIZER O MOTIVO. FICOU 2 SEMANAS</t>
  </si>
  <si>
    <t xml:space="preserve">Selma Fernandes </t>
  </si>
  <si>
    <t xml:space="preserve">Bettine Lazaroff </t>
  </si>
  <si>
    <t>ficou chateada porque darlene confundiu e enviou uma cesta de folhas no lugar de 12 itens de folhas</t>
  </si>
  <si>
    <t>ERRO DA EQUIPE DE ATENDIMENTO QUE GEROU CHATEAÇÃO AO CLIENTE</t>
  </si>
  <si>
    <t xml:space="preserve">Ana Paula Monaco </t>
  </si>
  <si>
    <t>Só que não vou me adaptar a não escolher os legumes e frutas que recebo</t>
  </si>
  <si>
    <t xml:space="preserve">Diogo Kühner Coelho </t>
  </si>
  <si>
    <t>HORITNHA</t>
  </si>
  <si>
    <t>Custo benefício. Além do fato de eu não conseguir usar tudo. Sempre gero desperdício de algo. Folhas principalmente</t>
  </si>
  <si>
    <t>CUSTO BENEFÍCIO</t>
  </si>
  <si>
    <t xml:space="preserve">KONSTANCE NOVO </t>
  </si>
  <si>
    <t>Eu quero cancelar as duas assinaturas de cestas que tenho com vocês. A partir dessa semana não precisa mais entregar. Agradeço a vocês esse tempo que passamos juntos. Parabéns pelo belo trabalho de vocês! Muito obrigada!</t>
  </si>
  <si>
    <t xml:space="preserve">Regiane Santos </t>
  </si>
  <si>
    <t>Ela não recebeu na semana anterior porque não estava lançado. disserem que dariam um retorno e não deram. pediu para cancelar. CLIENTE PROBLEMÁTICA</t>
  </si>
  <si>
    <t xml:space="preserve">Manuela T N Souza </t>
  </si>
  <si>
    <t>Bo Dia Darlene, 
No geral gostamos da cesta e da quantidade, mas o que aconteceu ultimamente é que os produtos estão muito semelhantes, ou seja há pouca variedade. Acabamos "enjoando" das mesmas cosias e temos um bebê em casa e queremos ofertar mais opções para ela, o que acaba nos levando a recorrer a algum hortifruti. E ai nesse cenário não está fazendo sentido manter a cesta.</t>
  </si>
  <si>
    <t>POUCA VARIEDADE</t>
  </si>
  <si>
    <t xml:space="preserve">Enrico Picarelli </t>
  </si>
  <si>
    <t xml:space="preserve">Paula Perez </t>
  </si>
  <si>
    <t xml:space="preserve">ghosting </t>
  </si>
  <si>
    <t xml:space="preserve">CLIENTE TORNOU-SE INACESSÍVEL </t>
  </si>
  <si>
    <t xml:space="preserve">Andressa Ferreira </t>
  </si>
  <si>
    <t xml:space="preserve">NÁO DISSE O MOTIVO </t>
  </si>
  <si>
    <t xml:space="preserve">Hugo Galindo </t>
  </si>
  <si>
    <t>nada em particular, mudança de consumo mesmo</t>
  </si>
  <si>
    <t xml:space="preserve">MUDANÇA DE HÁBITO </t>
  </si>
  <si>
    <t xml:space="preserve">Mariana Nacif </t>
  </si>
  <si>
    <t>DISSE QUE IA VIAJAR</t>
  </si>
  <si>
    <t>Gilvan Souza</t>
  </si>
  <si>
    <t xml:space="preserve">CANCELOU. TEVE ALGUNS PROBLEMAS COM A ENTREGA QUE NÃO REAGENDEMOS </t>
  </si>
  <si>
    <t xml:space="preserve">Daniele Azevedo </t>
  </si>
  <si>
    <t xml:space="preserve">CANCELOU E NÃO QUIS PAGAR A ÚLTIMA CESTA. DISSE QUE NÃO RECEBEU. CALOTEIRA! </t>
  </si>
  <si>
    <t xml:space="preserve">Cacau Lencina </t>
  </si>
  <si>
    <t>HORTA + PÃES + OVOS</t>
  </si>
  <si>
    <t>CANCELOU. ACHO QUE FOI PQ PERDEU O DESCONTO E RECLAMOU QUE COBRAMOS Olá, nada em específico. Só estamos mudando um pouco a dinâmica de compras aqui de casa.</t>
  </si>
  <si>
    <t xml:space="preserve">MARCELO AFONSO </t>
  </si>
  <si>
    <t>Liliane Magalhães</t>
  </si>
  <si>
    <t>condições financeiras</t>
  </si>
  <si>
    <t>RAZÕES FINANCEIRAS</t>
  </si>
  <si>
    <t xml:space="preserve">ANA LIDIA CONCEIÇÃO </t>
  </si>
  <si>
    <t>FRUTAS + OVOS</t>
  </si>
  <si>
    <t>Não não, é que estou com horários enrolados e não vou conseguir marcar dia certo com vcs</t>
  </si>
  <si>
    <t xml:space="preserve">Mariana Leao </t>
  </si>
  <si>
    <t>SÓ RECEBEU UMA CESTA E CANCELOU. "Não, o serviço é ótimo"</t>
  </si>
  <si>
    <t>Nelson Heggendorn De Seixas</t>
  </si>
  <si>
    <t>DISSE QUE NÃO ENCAIXOU NA ROTINA. NÃO RECLAMOU DO SERVIÇO. NÃO QUISER CONHECER A FEIRINHA.</t>
  </si>
  <si>
    <t xml:space="preserve">Leonardo Santos </t>
  </si>
  <si>
    <t xml:space="preserve"> Fiz o cancelamento da assinatura semanal no domingo de madrugada (https://digitalmanager... pois não estamos conseguindo consumir todos os itens. Estão acumulando e estragando, infelizmente, pois estamos sem condições de cozinhar.
O lançamento no cartão de crédito já não foi feito. De fato, a assinatura já está cancelada. Espero em breve retomar a assinatura. Obrigado e boa sorte! </t>
  </si>
  <si>
    <t xml:space="preserve">Daniel Ferraz Batista Alves </t>
  </si>
  <si>
    <t>Não atendeu minha expectativa</t>
  </si>
  <si>
    <t xml:space="preserve">NÃO ATENDEU EXPECTATIVA </t>
  </si>
  <si>
    <t>Danielle Euzébio</t>
  </si>
  <si>
    <t>É que tem uma venda de Organicos aqui perto de casa. Fica melhor pra mim</t>
  </si>
  <si>
    <t xml:space="preserve">Renata Torres Costa </t>
  </si>
  <si>
    <t>A ASSINATURA É MUITO CARA</t>
  </si>
  <si>
    <t xml:space="preserve">Doris Santanna </t>
  </si>
  <si>
    <t xml:space="preserve">Boa noite Darlene , infelizmente tenho que cancelar a entrega dos seus produtos, estou muito triste com isso porque gosto muito deles. mas não funciona para mim porque a quantidade e muita e eu sou uma pessoa só. Eu não tenho carro mas pretendo combinar  com algum amiga para a gente ir aí. </t>
  </si>
  <si>
    <t xml:space="preserve">Angélica Alves Pereira Areias </t>
  </si>
  <si>
    <t>Lembrando que a assinatura automática não quero mais porque vou fazer algumas viagens. A semana que quiser entro em contato e peço, ok? Aguardo minha cesta na próxima segunda dia 13/11 na parte da manhã. Muito obrigada 😊</t>
  </si>
  <si>
    <t>Bárbara Arraes</t>
  </si>
  <si>
    <t xml:space="preserve">Cliente tá gestante e precisou cancelar </t>
  </si>
  <si>
    <t xml:space="preserve">Valéria Cristina Bruno Velásquez Do Carmo </t>
  </si>
  <si>
    <t>📌Valeria Cristina B - hortinha
Boa tarde, Darlene! Gostaria de suspender a cesta semanal. Tenho viajado muito e não estou conseguindo consumir a cestinha da semana. Gostaria de pedir quando necessário. Obrigada 😊</t>
  </si>
  <si>
    <t xml:space="preserve">ADRIANA CERQUEIRA </t>
  </si>
  <si>
    <t>HORTA + FOLHAS</t>
  </si>
  <si>
    <t>PEDIU PARA CANCELAR. ACHO Q NAO GOSTOU DEPAGAR DE UMA VEZ</t>
  </si>
  <si>
    <t xml:space="preserve">aristeia pablos </t>
  </si>
  <si>
    <t>VIAJOU. VOLTA EM JANEIRO!</t>
  </si>
  <si>
    <t>PAULA RABELLO</t>
  </si>
  <si>
    <t>"Como já avisei, vou passar um tempo em Petrópolis então não vou receber as cestas por enquanto.Gostaria de ter a confirmação de que as entregas serão interrompidas."</t>
  </si>
  <si>
    <t xml:space="preserve">Liliane Maria Magalhães de Souza  </t>
  </si>
  <si>
    <t xml:space="preserve">viagem </t>
  </si>
  <si>
    <t xml:space="preserve">Fátima Pinto Moreira </t>
  </si>
  <si>
    <t>Vamos dar um tempo por agora, pq precisei me internar ! Avisarei qdo precisarei 🙏🏽</t>
  </si>
  <si>
    <t xml:space="preserve">Renata Reis Pradal  </t>
  </si>
  <si>
    <t>Não. Irei viajar nesse período de férias escolares.</t>
  </si>
  <si>
    <t xml:space="preserve">Fernanda Nascimento  </t>
  </si>
  <si>
    <t>VAI PASSAR UMA TEMPORADA FORA</t>
  </si>
  <si>
    <t xml:space="preserve">CRISTINA MARQUES  </t>
  </si>
  <si>
    <t>VAI VIAJAR EM DEZ E JANEIRO. DISSE Q ADORA A CESTA</t>
  </si>
  <si>
    <t xml:space="preserve">Maria Celina Naves Machado Borges  </t>
  </si>
  <si>
    <t>Amiga, vou descontinuar a compra das cestas.  Estou parando de cozinhar em casa. Vc providencia?</t>
  </si>
  <si>
    <t xml:space="preserve">Ana Claudia Dalbone </t>
  </si>
  <si>
    <t>Bom dia! Preciso suspender temporariamente a cesta. Estarmos viajando.</t>
  </si>
  <si>
    <t>LINDAURA</t>
  </si>
  <si>
    <t>Bom dia, Darlene. 
Favor suspender a entrega, à partir do dia 11/12.
Quando retornar te aviso.
Favor avisar o Departamento  Financeiro.
Obrigada.</t>
  </si>
  <si>
    <t xml:space="preserve">DANIELE VILLELA  </t>
  </si>
  <si>
    <t>VIAJOU, FÉRIAS E DEPOIS VAI MUDAR DE CIDADE</t>
  </si>
  <si>
    <t xml:space="preserve">Hayra Manhaes </t>
  </si>
  <si>
    <t>NÃO SE ADAPTOU AO MODELO, DISSE QUE AS TROCAS NÃO VIERAM, PREFERE A FEIRINHA</t>
  </si>
  <si>
    <t xml:space="preserve">Bianca Braz Mattos  </t>
  </si>
  <si>
    <t>Pediu Cancelamento vai se mudar</t>
  </si>
  <si>
    <t xml:space="preserve">Ana Karina Vieira Ermidorf  </t>
  </si>
  <si>
    <t>Encontrei outra alternativa</t>
  </si>
  <si>
    <t xml:space="preserve">Amanda Castilho  </t>
  </si>
  <si>
    <t>preciso pausar porque irei viajar</t>
  </si>
  <si>
    <t xml:space="preserve">Liliane Sellos </t>
  </si>
  <si>
    <t>Oi Darlene! Vou precisar cancelar a entrega das cestas, vou entrar de férias e não estarei em casa para receber.
Como faço o cancelamento?
Depois retorno com a assinatura.
Aguardo contato.
Obrigada</t>
  </si>
  <si>
    <t xml:space="preserve">Mariana Rodrigues  </t>
  </si>
  <si>
    <t xml:space="preserve">Encontrei outra alternativa
</t>
  </si>
  <si>
    <t xml:space="preserve">Juliana Assumpção Gonzalez  
</t>
  </si>
  <si>
    <t>MINIFOLHAS</t>
  </si>
  <si>
    <t>"Estarei em viagem e por esse motivo gostaria de suspender minha assinatura das saladas, poderiam verificar, por favor?"</t>
  </si>
  <si>
    <t xml:space="preserve">Paula Velloso Hardiman </t>
  </si>
  <si>
    <t>FALTA DE DINHEIRO</t>
  </si>
  <si>
    <t xml:space="preserve">Evelyn Nascimento  </t>
  </si>
  <si>
    <t xml:space="preserve">Fernando Machado  </t>
  </si>
  <si>
    <t xml:space="preserve">Mette Tangen  </t>
  </si>
  <si>
    <t>HORTA + OVOS + PÃES</t>
  </si>
  <si>
    <t xml:space="preserve">Priscilla Fontes  </t>
  </si>
  <si>
    <t>NO SHOOW. PEDIA MUITO AVULSO. ULTIMA VEZ EM 16/11.</t>
  </si>
  <si>
    <t xml:space="preserve">clara marques  </t>
  </si>
  <si>
    <t>HORTA + FRUTAS</t>
  </si>
  <si>
    <t xml:space="preserve">não está conseguindo consumir tudo </t>
  </si>
  <si>
    <t xml:space="preserve">Edilena Pinheiro </t>
  </si>
  <si>
    <t>HORTINHA + OVOS + FRUTAS</t>
  </si>
  <si>
    <t xml:space="preserve">Apenas e muita quantidade para minha família de 2 pessoas. NÃO QUIS A HORTINHA. </t>
  </si>
  <si>
    <t xml:space="preserve">Andréa Alves Araujo  </t>
  </si>
  <si>
    <t>NÃO GOSTOU DO SERVIÇO</t>
  </si>
  <si>
    <t xml:space="preserve">Andrea Coury  </t>
  </si>
  <si>
    <t>Vou viajar 
Gostaria de suspender a feira , quando retornar entro em contato 
Obrigada pelo carinho 
❤️❤️❤️</t>
  </si>
  <si>
    <t xml:space="preserve">HELEN BOECHAT  </t>
  </si>
  <si>
    <t>⚠️, gostaria de canclear a cesta por um tempo, irei viajar!</t>
  </si>
  <si>
    <t xml:space="preserve">Mariana Dias Costa Binda  
</t>
  </si>
  <si>
    <t>Não preciso deste serviço</t>
  </si>
  <si>
    <t xml:space="preserve">Alexandra Toste  </t>
  </si>
  <si>
    <t xml:space="preserve">questões financeiras </t>
  </si>
  <si>
    <t xml:space="preserve">Juliana Fajardo  </t>
  </si>
  <si>
    <t xml:space="preserve">SÓ PODIA RECEBER ATÉ 08:30 </t>
  </si>
  <si>
    <t xml:space="preserve">Fernanda Targa  </t>
  </si>
  <si>
    <t xml:space="preserve">LUNA BORGES  </t>
  </si>
  <si>
    <t>NO SHOW. ANTIGA</t>
  </si>
  <si>
    <t xml:space="preserve">Nicchole Helena </t>
  </si>
  <si>
    <t>FALTARAM ITENS EM UMA ENTREGA. RECLAMOU E DPS DISSO NÃO RENOVOU MAIS</t>
  </si>
  <si>
    <t>ERRO DA EQUIPE DE PRODUÇÃO QUE GEROU CHATEAÇÃO AO CLIENTE</t>
  </si>
  <si>
    <t xml:space="preserve">Paulo Roberto Porto De Almeida </t>
  </si>
  <si>
    <t xml:space="preserve">Maria José Martelleto  </t>
  </si>
  <si>
    <t>HORTINHA + FOLHAGENS + PÃES</t>
  </si>
  <si>
    <t xml:space="preserve">Alana Ribeiro  </t>
  </si>
  <si>
    <t>NO SHOW.</t>
  </si>
  <si>
    <t xml:space="preserve">Karoline Teixeira  </t>
  </si>
  <si>
    <t>Oii, bom dia!! Acabo de receber a cobrança semanal da cesta, mas a partir dessa semana não posso mais receber. Tem como fazer o estorno e o cancelamento? Obrigada!!</t>
  </si>
  <si>
    <t xml:space="preserve">Thais Santana  </t>
  </si>
  <si>
    <t xml:space="preserve">deu erro no pagto. ela pagou e reenviei o link para assinar. dps não assinou </t>
  </si>
  <si>
    <t xml:space="preserve">Taly May Braga </t>
  </si>
  <si>
    <t xml:space="preserve">TEVE UM IMPREVISTO FINANCEIRO E PRECISOU SUSPENDER. PERGUNTOU COMO FAZ PARA VOLTAR </t>
  </si>
  <si>
    <t xml:space="preserve">Luana Pazes </t>
  </si>
  <si>
    <t xml:space="preserve">HORTINHA (QUINZENAL) </t>
  </si>
  <si>
    <t>Vou parar apenas temporariamente.</t>
  </si>
  <si>
    <t>Ana Mogetti</t>
  </si>
  <si>
    <t xml:space="preserve">LUANA NASCIMENTO </t>
  </si>
  <si>
    <t xml:space="preserve">CLEISLA VILELA </t>
  </si>
  <si>
    <t>DANIEL TIAGO</t>
  </si>
  <si>
    <t>Andressa Do Amaral Araujo</t>
  </si>
  <si>
    <t xml:space="preserve">Adriane Sena </t>
  </si>
  <si>
    <t>ITEM RUIM</t>
  </si>
  <si>
    <t xml:space="preserve">Karina Andrade </t>
  </si>
  <si>
    <t xml:space="preserve">Guto Porto </t>
  </si>
  <si>
    <t>ERRO NO PAGAMENTO, DEPOIS NÃO RESPONDEU MAIS</t>
  </si>
  <si>
    <t xml:space="preserve">Clara Marques Souza </t>
  </si>
  <si>
    <t>PAROU DE COZINHAR</t>
  </si>
  <si>
    <t>Maria De Fatima Pereira E Paiva</t>
  </si>
  <si>
    <t>VIAJOU</t>
  </si>
  <si>
    <t xml:space="preserve">Renata Gobato </t>
  </si>
  <si>
    <t xml:space="preserve">EDITE MARIA </t>
  </si>
  <si>
    <t xml:space="preserve">Sonia Gobato </t>
  </si>
  <si>
    <t>Marcella Terlizzi Pina</t>
  </si>
  <si>
    <t>FAZENDA + FOLHAS + OVOS</t>
  </si>
  <si>
    <t>CLIENTE NÃO SE ADAPTOU AO MODELO - OS PRODUTOS QUE RECEBERIA ELA NÃO CONSUMIRIA</t>
  </si>
  <si>
    <t xml:space="preserve">Rose Valéria Vieira </t>
  </si>
  <si>
    <t>DISSE QUE NÃO IRIA PRECISAR POR UM PERÍODO</t>
  </si>
  <si>
    <t xml:space="preserve">Virginie Simon </t>
  </si>
  <si>
    <t xml:space="preserve">ESTÁ MUDANDO DE CASA. EM BREVE RETORNA. </t>
  </si>
  <si>
    <t xml:space="preserve">Veronica Rezende Coelho </t>
  </si>
  <si>
    <t>Pessoal, boa tarde
Em função de uma série de viagens que deixarão a mim e minha família ausentes nos próximos meses, eu gostaria de suspender/cancelar minha cesta. Como podemos acertar isso?</t>
  </si>
  <si>
    <t>PAULA JARDM PRADO</t>
  </si>
  <si>
    <t xml:space="preserve">Manuela Estrella Gils </t>
  </si>
  <si>
    <t>Entendi .. obrigada pelo retorno Gabriel.. eu preferir cancelar a assinatura .. por favor .. pq achei q vinham mais frutas ou q eu pudesse escolher os itens entre as opções que me dessem.. pq sou bem enjoada pra legumes e verduras .. então achei que fosse ser bom pra mim ter a facilidade de escolher e chegar em casa .. ainda mais orgânicos … mas por exemplo .. da sacola que veio eu só como o alface e a maçã … o restante nem sei o q vou fazer … mas foi erro meu tb .. pq fiz a assinatura pra depois entrar em contato com vcs .. e como teve esse problema com o número a comunicação ficou prejudicada e acabou vindo a sacola com produtos que infelizmente não vou usar</t>
  </si>
  <si>
    <t>Mariana Silva Pinheiro</t>
  </si>
  <si>
    <t>[11:35, 11/01/2024] +55 51 9636-3744: Bom dia
[11:35, 11/01/2024] +55 51 9636-3744: A assinatura não funciona pra mim
[11:35, 11/01/2024] +55 51 9636-3744: Eu prefiro pedir quando sentir necessidade
[11:35, 11/01/2024] +55 51 9636-3744: Pode ser dessa forma?
[11:35, 11/01/2024] Financeiro | Orgânicos da Fátima: Eu vi aqui que a senhora gostaria quinzenalmente. Nós temos essa opção também! A senhora consegue fixar um dia para entregar a cada 14 dias!
[11:36, 11/01/2024] Financeiro | Orgânicos da Fátima: Pode ser, sim, também!
[11:37, 11/01/2024] +55 51 9636-3744: Não quero o compromisso… talvez eu peça em quinze ou uma vez por mês</t>
  </si>
  <si>
    <t>ANA CAROLINA LEAL</t>
  </si>
  <si>
    <t xml:space="preserve">Gilmar Francisco </t>
  </si>
  <si>
    <t xml:space="preserve">Fatima Fernandes De Borja </t>
  </si>
  <si>
    <t>Oi quando vcs vierem entregar os ovos por favor podem levar os pimentoes e a carambola pq vai estragar aqui em casa nao usamos. Ai vc repoem com o que quiser. Pode ser banana. Ora pro nobis. Mas eu vou dar um tempo nas cestas  ta? Ainda nao paguei a de hj. Se vcs quiserem nao trazer os ovos eu nao pago o valor pq eu vou agora mo hortifruti.</t>
  </si>
  <si>
    <t>Bianca Xavier</t>
  </si>
  <si>
    <t>NÃO PRECISA TODA SEMANA</t>
  </si>
  <si>
    <t>Viviane Da Silva Almeid</t>
  </si>
  <si>
    <t>FORA DA AREA DE ENTREGA</t>
  </si>
  <si>
    <t>Alexandre Campos Drumond</t>
  </si>
  <si>
    <t>MINAS GERAIS</t>
  </si>
  <si>
    <t xml:space="preserve">Rafael Morello Fernandes </t>
  </si>
  <si>
    <t>Carolina Anastacio</t>
  </si>
  <si>
    <t>MINIFOLHAS  + OVOS</t>
  </si>
  <si>
    <t>Ricardo Masseran</t>
  </si>
  <si>
    <t>Hortinha + Frutas + Folhas + Ovos</t>
  </si>
  <si>
    <t>Gisela Rosa</t>
  </si>
  <si>
    <t>23/01/2024</t>
  </si>
  <si>
    <t>MARIANA BRANDO</t>
  </si>
  <si>
    <t>LEONARDO FRANÇA</t>
  </si>
  <si>
    <t>CUIABÁ</t>
  </si>
  <si>
    <t>Bárbara Sena</t>
  </si>
  <si>
    <t>Nenhum erro de vocês, eu só vou ter que ficar um tempo sem cozinhar!</t>
  </si>
  <si>
    <t>16/12/2023</t>
  </si>
  <si>
    <t>20/01/2024</t>
  </si>
  <si>
    <t>ISABELA ANUDA</t>
  </si>
  <si>
    <t>NOVA IGUAÇU</t>
  </si>
  <si>
    <t xml:space="preserve">Walkiria Castro </t>
  </si>
  <si>
    <t>17/10/2023</t>
  </si>
  <si>
    <t>Amanda Teixera Magalhães</t>
  </si>
  <si>
    <t>CLIENTE PAROU DE COZINHAR</t>
  </si>
  <si>
    <t xml:space="preserve">Thais De Lucena Rezende </t>
  </si>
  <si>
    <t>Ela suspendeu a cesta, disse que vai retornar no periodo escolar dos filho</t>
  </si>
  <si>
    <t xml:space="preserve">Alexandre Fonseca </t>
  </si>
  <si>
    <t>ENCONTROU OUTRA ALTERNATIVA</t>
  </si>
  <si>
    <t>ana pacha</t>
  </si>
  <si>
    <t>PAULA VILLAS</t>
  </si>
  <si>
    <t>RENATA TUPINAMBÁ</t>
  </si>
  <si>
    <t>VAI VIAJAR SEM TEMPO PRA VOLTAR</t>
  </si>
  <si>
    <t>16/01/2024</t>
  </si>
  <si>
    <t>30/01/2024</t>
  </si>
  <si>
    <t>Aline Abud</t>
  </si>
  <si>
    <t>SÓ QUIS USAR CARTAO OLINE</t>
  </si>
  <si>
    <t>SÓ QUIS USAR CARTÃO ONLINE</t>
  </si>
  <si>
    <t>Carmem Rogato</t>
  </si>
  <si>
    <t>HORTA+OVOS</t>
  </si>
  <si>
    <t>NAO INFORMADO PELA CLIENTE</t>
  </si>
  <si>
    <t>CARLA RODRIGUES</t>
  </si>
  <si>
    <t>Outra coisa: Eu tive um problema familiar preciso que você cancele a assinatura por enquanto. Recebo essa e cancela as outras</t>
  </si>
  <si>
    <t>MUDANÇA DE HÁBITO</t>
  </si>
  <si>
    <t xml:space="preserve">Rayanne Barros Rahy </t>
  </si>
  <si>
    <t>Jasmim Amaral De Medeiros</t>
  </si>
  <si>
    <t>Ola, tudo bem? Me tira uma dúvida. Não tem cesta menor que a minha certo? Existe a possibilidade de compra de produtos específicos semanalmente?
Pergunto isso porque estou adorando a cesta mas o volume tem sido alto para mim e algumas vezes coisas que não chego a consumir em uma semana :/</t>
  </si>
  <si>
    <t>Juliana De L Amorim</t>
  </si>
  <si>
    <t>ANA LUISA KREMER</t>
  </si>
  <si>
    <t>Estou de mudança a partir de semana que vem e preciso de um tempo para reorganizar no novo endereço</t>
  </si>
  <si>
    <t xml:space="preserve">MARIANA FISCHER </t>
  </si>
  <si>
    <t>Mariana Correia</t>
  </si>
  <si>
    <t>Poucos itens de cada</t>
  </si>
  <si>
    <t>POUCA QUANTIDADE DA CESTA</t>
  </si>
  <si>
    <t>Marcos Murad</t>
  </si>
  <si>
    <t>Maria Vitória Santos Maia</t>
  </si>
  <si>
    <t>NÃO INFORMOU O MOTIVO</t>
  </si>
  <si>
    <t>KATIA ALMEIDA</t>
  </si>
  <si>
    <t>IA MT COISA. JA ESTAVA COM A MENOR CESTA. OFERCEMOS FEIRINHA</t>
  </si>
  <si>
    <t>MUITA QUANTIDADE</t>
  </si>
  <si>
    <t>BARBARA JOVANHOLI</t>
  </si>
  <si>
    <t>FOI DEMITIDA</t>
  </si>
  <si>
    <t>CONDIÇÕES FINANCEIRAS</t>
  </si>
  <si>
    <t xml:space="preserve">FABIANE LUGÃO </t>
  </si>
  <si>
    <t>VÃO ITENS QUE ELA NÃO GOSTA. OFERCEMOS FEIRINHA</t>
  </si>
  <si>
    <t>Ygor Guilherme De Souza Jesus</t>
  </si>
  <si>
    <t>Pra ser sincero a experiência até o momento foi confusa.Recebi um SMS, me colocaram em 3 grupos diferentes. Não entendi que iria chegar no sábado tarde/noite. Não deu tempo de solicitar trocas (não iria fazer, mas foi tudo rápido demais). Não tinha entendido que seria feita a cobrança novamente essa semana, entendi pelo site que estava cobrando 1 vez, por isso dei um cartão temporário, hoje foi tentado um débito de vocês por mais uma semana.Mas o produto estava ótimo, consumimos quase tudo.</t>
  </si>
  <si>
    <t>DETALHADO</t>
  </si>
  <si>
    <t>Susan Malpas</t>
  </si>
  <si>
    <t>BETINA GUELMANN</t>
  </si>
  <si>
    <t>Júlia Lobato</t>
  </si>
  <si>
    <t>Eu gosto muito do serviço
mas como eu assino para o meu bebê acaba vindo muita quantidade e eu preciso de variedade
 Ai com a cesta acabo tendo desperdício
 Tento fazer pra gente comer mas nem sempre sobra tempo na vida corrida de trabalhar fora</t>
  </si>
  <si>
    <t>DISPERDICIO</t>
  </si>
  <si>
    <t>TATHIANA SPERLE</t>
  </si>
  <si>
    <t>Priscila Abreu Ferreira</t>
  </si>
  <si>
    <t>Desculpe , mas estou achando que os itens estão muito repetidos , além disso as frutas estão vindo verdes demais</t>
  </si>
  <si>
    <t>FERNANDA DOUAT</t>
  </si>
  <si>
    <t>HORTINHA + FRUTAS + OVOS</t>
  </si>
  <si>
    <t>Alessandra Halfeld</t>
  </si>
  <si>
    <t>SÓ QUIS EXPERIMENTAR</t>
  </si>
  <si>
    <t>RENATA CORA</t>
  </si>
  <si>
    <t>Olá
Bom dia!
Td bem?
Eu queria cancelar a cesta por enquanto, estou em processo de mudança e tá td enrolado rs 
Se tiver interesse em retomar as entregas eu entro  contato 
Tá ok?</t>
  </si>
  <si>
    <t>MUDANÇA DE CASA</t>
  </si>
  <si>
    <t>Betina Guelmann</t>
  </si>
  <si>
    <t>ACHOU DESORGANIZADO. FICOU CHATEADA PQ COBRAMOS. ELA NÃO HAVIA ENVIADO O COMPROVANTE</t>
  </si>
  <si>
    <t>Valdeni Silva Da Cruz</t>
  </si>
  <si>
    <t>CONDIÇOES FINANCEIRAS</t>
  </si>
  <si>
    <t>Alcileia Oliveira Da Silva</t>
  </si>
  <si>
    <t>[11:01, 21/02/2024] +55 21 99599-7993: Bom dia
[11:01, 21/02/2024] +55 21 99599-7993: Até que horas a entrega é feita?
[14:00, 21/02/2024] Joao Escritorio Empresa: Entregamos em horário comercial 💚
[14:06, 23/02/2024] Darlene: Oi Alcileia! 😁
Gostaríamos de saber como foi sua primeira entrega. Se quiser compartilhar sua experiência, estamos aqui, de coração aberto.
Agradecemos pela confiança!
Abraços verdes!🌷
[12:44, 26/02/2024] +55 21 99599-7993: boa tarde
[12:44, 26/02/2024] +55 21 99599-7993: essa semana não quero a cesta
[12:45, 26/02/2024] +55 21 99599-7993: os produtos são ótimos. Mas não saber se a entrega vai ser feita na parte da manhã ou da tarde inviabiliza pra mim.
[12:45, 26/02/2024] +55 21 99599-7993: meu prédio não conta com portaria 24h
[12:45, 26/02/2024] +55 21 99599-7993: e eu preciso sair pra trabalhar
[12:53, 26/02/2024] Joao Escritorio Empresa: Olá dona Alcileia, boa tarde! Tudo bem?💚
Desculpe por não ter explicado a senhora melhor antes, não é padrão nosso tirar as dúvidas dessa forma, realmente foi uma falha minha em nossa comunicação e peço desculpas por isso. 😔
Nossas entregas são feitas em horários comerciais, sempre na parte da tarde, colhemos nossos produtos no dia da entrega para poderem chegar sempre fresquinhos até nossos clientes, priorizamos muito a qualidade de nossos produtos por esse motivo não conseguimos fazer as entregas na parte da manhã, somente na parte da tarde. 🙏🏻
Mas podemos estipular um horário de prioridade, se a senhora preferir conseguimos entregar até as 14h a cestinha da senhora, ou a senhora nos informe um horário que a senhora consiga receber a cestinha, não s…
[13:00, 26/02/2024] +55 21 99599-7993: Infelizmente, pra mim não funciona... pode cancelar a minha assinatura, por favor.
[13:00, 26/02/2024] Joao Escritorio Empresa: Qual seria o melhor horário que a senhora conseguiria receber?</t>
  </si>
  <si>
    <t>ERRO DA EQUIPE DE ATENDIMENTO</t>
  </si>
  <si>
    <t>GUILHERME BOISSON</t>
  </si>
  <si>
    <t>GABRIELLA LO BIANCO</t>
  </si>
  <si>
    <t>acabou sobrando muita coisa porque moro sozinha</t>
  </si>
  <si>
    <t>Julio Siqueira</t>
  </si>
  <si>
    <t>Motivo- Nada em relação ao serviço e produtos de vocês.
Mas uma questão de rotina nossa. Viajamos muito a trabalho, ou ficamos muito fora de casa.
De toda forma, agradecemos a atenção de vocês.</t>
  </si>
  <si>
    <t>Alessa Gomes</t>
  </si>
  <si>
    <t>organização casa. Como estou gestante, algumas coisas mudaram pra mim e preciso me organizar internamente, pra q consiga utilizar os itens da cesta da melhor forma. Nas 2 últimas cestas acabou q perdi alguns itens e isso me deixou bastante frustrada.</t>
  </si>
  <si>
    <t>Luciana Borges</t>
  </si>
  <si>
    <t>enviamos a renovação e ela respondeu"Não obrigado"</t>
  </si>
  <si>
    <t>CAROLINA BARBOSA</t>
  </si>
  <si>
    <t xml:space="preserve">Suspensão temporária. O serviço é ótimo! ❤️
</t>
  </si>
  <si>
    <t xml:space="preserve">Matheus Meireles Bello </t>
  </si>
  <si>
    <t>COMPRAVA AS VEZES. PEDIU ESTORNO DE UMA CESTA QUE JÁ ESTAVA NA RUA</t>
  </si>
  <si>
    <t>Cledia Deberaldini</t>
  </si>
  <si>
    <t xml:space="preserve">Vou suspender por um tempo
</t>
  </si>
  <si>
    <t>André Luiz Teixeira Dos Santos</t>
  </si>
  <si>
    <t>Opa, são vários motivos, mas principalmente achei que a qualidade não estava valendo a pena: ou produto verde (manga e abacate) que de tão verdes não amadurecem, ou produto que já chega estragado (a cesta desta semana veio umas peras totalmente destruídas e amaçadas em alface inutilizável). Tb achei ruim o horário de entrega, sempre ao fim do dia.</t>
  </si>
  <si>
    <t>QUALIDADE DO PRODUTO</t>
  </si>
  <si>
    <t>MICHAEL BRONCATI</t>
  </si>
  <si>
    <t>SAIU DO BRASIL. VIAGEM</t>
  </si>
  <si>
    <t xml:space="preserve">JULIANA VENEZIANI </t>
  </si>
  <si>
    <t>Estou viajando em ferias</t>
  </si>
  <si>
    <t>Annette Kac</t>
  </si>
  <si>
    <t>MUDOU PARA FEIRINHA</t>
  </si>
  <si>
    <t>Michelle Pereira</t>
  </si>
  <si>
    <t>Michely Wahle</t>
  </si>
  <si>
    <t>OCTAVIO BANDEIRA</t>
  </si>
  <si>
    <t>Katia Lino Baptista</t>
  </si>
  <si>
    <t>HORTINHA + PAES</t>
  </si>
  <si>
    <t>JOAO AMARAL</t>
  </si>
  <si>
    <t xml:space="preserve">NÃO PRECISO DESTE SERVIÇO </t>
  </si>
  <si>
    <t>CAMILA VIDAL</t>
  </si>
  <si>
    <t>Ola queridos, boa tarde, tudo bem? Amores vou ter que descontinuar minha assinatura com vcs 🥺
Meu neném vai pra creche na semana que vem e a cesta era mais por conta dele. Ele vai fazer as refeições lá.</t>
  </si>
  <si>
    <t>ALINE CURY</t>
  </si>
  <si>
    <t xml:space="preserve">MANDARAM DOIS ITENS DE 500G NUMA CESTA DE FRUTAS DE 4KG (ERRO DA EMBALADORA). DISSERAM QUE IRIA ENVIAR UMA NOVA NO MESMO DIA E NÃO ENVIARAM (ERRO DA PRODUÇÃO) </t>
  </si>
  <si>
    <t>ERROS</t>
  </si>
  <si>
    <t>LORETTA MARTINS</t>
  </si>
  <si>
    <t>BRUNA C OLIVEIRA</t>
  </si>
  <si>
    <t>[13:36, 08/03/2024] +55 21 98543-3974: Desculpe, mas estranhei o serviço de vocês dessa vez
[13:36, 08/03/2024] +55 21 98543-3974: Da primeira vez veio tudo em uma caixa, com uma cesta variada com ovos e até um pão
[13:37, 08/03/2024] +55 21 98543-3974: Dessa vez entregaram em sacolas de papel super frágil. Meu marido foi buscar e veio tudo no chão. Nossa uva se desfez
[13:39, 08/03/2024] +55 21 98543-3974: Não veio ovos e ficamos com o prejuízo da uva
[13:40, 08/03/2024] +55 21 98543-3974: Uma pena. Até tinha indicado vocês para outras pessoas</t>
  </si>
  <si>
    <t>ISIS RODRIGUES</t>
  </si>
  <si>
    <t>LUCIANA SIMOES</t>
  </si>
  <si>
    <t>SULLA HABBIB</t>
  </si>
  <si>
    <t>Juliana Rocha Moreira Farrulla</t>
  </si>
  <si>
    <t xml:space="preserve">Irei me mudar e ainda estou me organizando
</t>
  </si>
  <si>
    <t>Ana Cordovil</t>
  </si>
  <si>
    <t>QUER CANCELAR A ASSINATURA E O MOTIVO ELA DISSE QUE NAO PRECISA MAISL</t>
  </si>
  <si>
    <t>LIVIA MARIA</t>
  </si>
  <si>
    <t>Natália Vaz De Moraes Santos</t>
  </si>
  <si>
    <t>QUIS EXPERIMENTAR, NÃO QUERIA ASSINATURA</t>
  </si>
  <si>
    <t>Clara Isabelle Linhart</t>
  </si>
  <si>
    <t xml:space="preserve">ENTREGA NAO FOI ALOCADA. CLIENTE NÃO GOSTOU </t>
  </si>
  <si>
    <t>Fernanda Loureiro</t>
  </si>
  <si>
    <t xml:space="preserve">Encontrou outra alternativa </t>
  </si>
  <si>
    <t>Marcos Fernandes De Souza</t>
  </si>
  <si>
    <t>Ana Clara Bravim</t>
  </si>
  <si>
    <t>com o valor eu consigo diversificar mais (em quantidade menores) na feira 😕 
mais opções e menos quantidades de cada item</t>
  </si>
  <si>
    <t>Bruna C Oliveira</t>
  </si>
  <si>
    <t>PEDIU PARA CANCELAR AS 2 ASSINATURAS- SEMANA PASSADA RELATOU UMA EXPERIÊNCIA RUIM..</t>
  </si>
  <si>
    <t xml:space="preserve">	27/02/2024	</t>
  </si>
  <si>
    <t>16/03/2024</t>
  </si>
  <si>
    <t>LEONARDO CAMPOS</t>
  </si>
  <si>
    <t xml:space="preserve">Fabián Silbert Boal </t>
  </si>
  <si>
    <t xml:space="preserve">Carolina Cabral </t>
  </si>
  <si>
    <t xml:space="preserve">Thaís Pinheiro </t>
  </si>
  <si>
    <t>HORTA + 2 OVOS + FRUTAS</t>
  </si>
  <si>
    <t>Mayra Sobreira</t>
  </si>
  <si>
    <t>QUER PEDIR ESPORÁDICO</t>
  </si>
  <si>
    <t xml:space="preserve">ESPORÁDICO </t>
  </si>
  <si>
    <t>BRUNO BALASSIANO</t>
  </si>
  <si>
    <t>QUANTIDADE</t>
  </si>
  <si>
    <t>Julia Ferreira</t>
  </si>
  <si>
    <t> testar o serviço antes de entrar em uma assinatura</t>
  </si>
  <si>
    <t>Carolina Pucu</t>
  </si>
  <si>
    <t>19/03/2024</t>
  </si>
  <si>
    <t>Manuela Alves</t>
  </si>
  <si>
    <t>pretende voltar depois</t>
  </si>
  <si>
    <t>ELISABETE SANTOS MOFACTO</t>
  </si>
  <si>
    <t>Estou fazendo alguns ajustes na rotina e teremos que interromper agora. Motivos internos mesmo</t>
  </si>
  <si>
    <t xml:space="preserve">MADJORY ALMEIDA
</t>
  </si>
  <si>
    <t>Preciso de uma ajudinha. Estou mudando de cidade, vou pra Curitiba, e infelizmente vou precisar cancelar minha assinatura :/</t>
  </si>
  <si>
    <t>MUDANÇA DE ESTADO</t>
  </si>
  <si>
    <t>THAIS ASSIS</t>
  </si>
  <si>
    <t xml:space="preserve"> Queridos, tudo bem? Infelizmente vou precisar ficar em repouso mais tempo que o esperado e com isso não poderei cozinhar
Realmente preciso encerrar minha assinatura</t>
  </si>
  <si>
    <t xml:space="preserve">REGINA H N KATO </t>
  </si>
  <si>
    <t>BARBARA TAVELA</t>
  </si>
  <si>
    <t>Folhas</t>
  </si>
  <si>
    <t>Boa tarde! Recebi sim, mas não fiquei totalmente satisfeita, pq não recebi a listagem antes do envio e não pude fazer alterações. Eu vou viajar nas próximas semanas, mas depois tento novamente</t>
  </si>
  <si>
    <t>Caroline Aquino (matheus missão)</t>
  </si>
  <si>
    <t>LUIZ ROBERTO GOUVEA</t>
  </si>
  <si>
    <t>Estou internado no hospital.  Por esse motivo gostaria de suspender a assinatura.  Quando eu tiver alta entro em contato.  Obrigado.</t>
  </si>
  <si>
    <t xml:space="preserve">CAROLINE BENZI </t>
  </si>
  <si>
    <t xml:space="preserve">João Marcos Oliveira </t>
  </si>
  <si>
    <t xml:space="preserve">meu cancelamento está vindo pela minha atual rotina de trabalho, terei de me ausentar do rio por algumas semanas. </t>
  </si>
  <si>
    <t>TRABALHO</t>
  </si>
  <si>
    <t>Thiago David Moreira</t>
  </si>
  <si>
    <t>VIAGEM POR UM MÊS</t>
  </si>
  <si>
    <t>ALINE SOUZA</t>
  </si>
  <si>
    <t>Argélia Ruiz</t>
  </si>
  <si>
    <t>estará viajando e prevê ficar fora do Rio por 2 a 3 meses.</t>
  </si>
  <si>
    <t>REINALDO TEIXEI</t>
  </si>
  <si>
    <t>PATRICIA ALMEIDA DOS SANTO</t>
  </si>
  <si>
    <t>E que não estou dando conta de tudo que recebo. Mas nada com relação aos produtos</t>
  </si>
  <si>
    <t>Maria Teresa Gomes Prazeres De Almeida</t>
  </si>
  <si>
    <t>Não estou mais querendo receber os produtos .Ficou muito complicado para mim, Não posso ficar me preocupando com isso</t>
  </si>
  <si>
    <t>Marta Fornari</t>
  </si>
  <si>
    <t>achou muita quantidade. Trocou para feira.</t>
  </si>
  <si>
    <t>Sorandra Zaupa</t>
  </si>
  <si>
    <t xml:space="preserve"> FEZ PRA TESTAR E ESTA RECEBENDO COBRANÇA MAS NAO QUER POR ENQUANTO A ASSINATURA, QUANDO QUISER DE NOVO VAI SOLICITAR</t>
  </si>
  <si>
    <t>Nathalia Pinto</t>
  </si>
  <si>
    <t>Camila Rocha</t>
  </si>
  <si>
    <t>ADRIANA DE OLIVEIRA</t>
  </si>
  <si>
    <t>Annapaula Bottrel Souza</t>
  </si>
  <si>
    <t>Horta + Frutas + Ovos</t>
  </si>
  <si>
    <t xml:space="preserve">Estou saindo de férias, irei reativar em maio
</t>
  </si>
  <si>
    <t>BRUNA BOA PEREIRA</t>
  </si>
  <si>
    <t>QUER PERDIR ESPORADICAMENTE, VOU COLOCAR NA LISTA DA FEIRINHA</t>
  </si>
  <si>
    <t>ANA CARLA TONANI</t>
  </si>
  <si>
    <t>estou gravida e por enquanto nao sao tofos os legumes que consigo comer devido ao enjoo, estou bastante seletiva com os alimentos  o serviço é otimo</t>
  </si>
  <si>
    <t>Fernanda Iglesias</t>
  </si>
  <si>
    <t>Valentine Raia</t>
  </si>
  <si>
    <t>Ana Carolina Mano</t>
  </si>
  <si>
    <t>NO SHOW</t>
  </si>
  <si>
    <t>Lincoln Garcia Coronel</t>
  </si>
  <si>
    <t>Bianca Lombardi</t>
  </si>
  <si>
    <t>Daiane Brasil</t>
  </si>
  <si>
    <t>Tania Sarquis</t>
  </si>
  <si>
    <t>Jade Rieker</t>
  </si>
  <si>
    <t>Carolina Mendes</t>
  </si>
  <si>
    <t xml:space="preserve">Pamela Moreira </t>
  </si>
  <si>
    <t xml:space="preserve">Carolina Norberto Gama </t>
  </si>
  <si>
    <t>Igor Baroli</t>
  </si>
  <si>
    <t>Marília De Lucena</t>
  </si>
  <si>
    <t>Twyla Matos</t>
  </si>
  <si>
    <t>Karina Junqueira De Almeida</t>
  </si>
  <si>
    <t>Maria Ignácia</t>
  </si>
  <si>
    <t>Leila Hoshima</t>
  </si>
  <si>
    <t>Tatiana Cockell</t>
  </si>
  <si>
    <t>Danielle Lanzoni</t>
  </si>
  <si>
    <t>Karolyne De Aguiar Santos</t>
  </si>
  <si>
    <t xml:space="preserve">Thaise Cabral </t>
  </si>
  <si>
    <t>Valerie Tomsic</t>
  </si>
  <si>
    <t>Lidiane Lisboa</t>
  </si>
  <si>
    <t xml:space="preserve">Viviane Macedo </t>
  </si>
  <si>
    <t xml:space="preserve">Angela Rodrigues </t>
  </si>
  <si>
    <t xml:space="preserve">Selen Egit </t>
  </si>
  <si>
    <t xml:space="preserve">Steffi Greche Barreto </t>
  </si>
  <si>
    <t>Juliana Pedrosa Chahon</t>
  </si>
  <si>
    <t>Carolina Rodrigues</t>
  </si>
  <si>
    <t>Juliana Nogueras Hamory</t>
  </si>
  <si>
    <t>Laís Santos Pizeta</t>
  </si>
  <si>
    <t>Adriana Breves</t>
  </si>
  <si>
    <t xml:space="preserve">Maria Barbara Coimbra Machado Famadas </t>
  </si>
  <si>
    <t>Bruno Bastos</t>
  </si>
  <si>
    <t xml:space="preserve">Beatriz De Souza Andrade Maciel </t>
  </si>
  <si>
    <t xml:space="preserve">Flora Aguiar Pulpito </t>
  </si>
  <si>
    <t>Maria Lucia Almeida Assad</t>
  </si>
  <si>
    <t>Livia Mirre</t>
  </si>
  <si>
    <t>BRUNA SANTOS DA ROCHA</t>
  </si>
  <si>
    <t>Isabela Anuda Bohme</t>
  </si>
  <si>
    <t>Hanna Ferraz</t>
  </si>
  <si>
    <t>Natalia Chamusca</t>
  </si>
  <si>
    <t>Thais Domingues</t>
  </si>
  <si>
    <t>Iuli Isa Duarte</t>
  </si>
  <si>
    <t>Mariana Mendez</t>
  </si>
  <si>
    <t xml:space="preserve">Vanessa Silvino </t>
  </si>
  <si>
    <t xml:space="preserve">Camila L Girão </t>
  </si>
  <si>
    <t>Victoria Uchôa Cavalcanti Tasca</t>
  </si>
  <si>
    <t>Diogo Mainardi Cidade</t>
  </si>
  <si>
    <t>Marina Romeiro</t>
  </si>
  <si>
    <t>Isabela Fadini Margon</t>
  </si>
  <si>
    <t>Fernanda Galvão</t>
  </si>
  <si>
    <t>Julia Masset</t>
  </si>
  <si>
    <t xml:space="preserve">Angélica Maceda Duarte </t>
  </si>
  <si>
    <t>VIAGEM, VOLTA JUNHO</t>
  </si>
  <si>
    <t>ALEXIA SCHATZ</t>
  </si>
  <si>
    <t>NÃO INFORMADO</t>
  </si>
  <si>
    <t>16/02/2024 </t>
  </si>
  <si>
    <t>RAQUEL DUARTE</t>
  </si>
  <si>
    <t>Erika Amorim Raposo Da Camara</t>
  </si>
  <si>
    <t xml:space="preserve"> não vamos encomendar  a feirinha semanal por motivos do meu parto. Para as próximas entrarei novamente em contato. Muito obrigada e boa semana</t>
  </si>
  <si>
    <t>Paula Gonçalves Dos Santos</t>
  </si>
  <si>
    <t>Estou de mudança nao terei como receber a assinatura no proximo mes</t>
  </si>
  <si>
    <t>DAIENE MENDES</t>
  </si>
  <si>
    <t>Bruna F Oliveira</t>
  </si>
  <si>
    <t>ESTAREI VIAJANDO DURANTE ESSE PERIODO</t>
  </si>
  <si>
    <t>Oksana Alves De Oliveira</t>
  </si>
  <si>
    <t>José Luiz Nunes</t>
  </si>
  <si>
    <t xml:space="preserve">Cristiane Lucidi Machado </t>
  </si>
  <si>
    <t>Preciso cancelar a minha assinatura, pois faço para a minha mãe mas ela concluiu que prefere comer veneno</t>
  </si>
  <si>
    <t>WANDA DANIELA</t>
  </si>
  <si>
    <t>Eu gostei do atendimento mas mudei os meus ritmos e estou comendo no trabalho vegamo então nao vou precisar mis</t>
  </si>
  <si>
    <t>Cecília Fassbender</t>
  </si>
  <si>
    <t>Estamos comendo muito fora de casa, pela nossa rotina de trabalho e os alimentos acabam estragando. Seria por aqui também?</t>
  </si>
  <si>
    <t>Marília Lopes Ribeiro</t>
  </si>
  <si>
    <t>Lorraine Nalim</t>
  </si>
  <si>
    <t>Hélio Do Espírito Santo Reis</t>
  </si>
  <si>
    <t xml:space="preserve">Érika Lourenço </t>
  </si>
  <si>
    <t>FABIANA NEVES DUARTE</t>
  </si>
  <si>
    <t>motivos financeiros</t>
  </si>
  <si>
    <t>22/02/2024</t>
  </si>
  <si>
    <t>Andréia Saboya</t>
  </si>
  <si>
    <t>Não foi o que eu imaginava , gostaria de receber sempre os mesmos produtos.</t>
  </si>
  <si>
    <t>JULIA FERREIRA</t>
  </si>
  <si>
    <t>ela disse que é muito ter que receber toda a semana, que prefere escolher quando quiser algo.</t>
  </si>
  <si>
    <t>MODELO NÃO FUNCIONA PARA CLIENTE</t>
  </si>
  <si>
    <t xml:space="preserve">Laura Couto Peiter </t>
  </si>
  <si>
    <t>Acaba que não consumimos tudo que mandam, e desperdiçamos</t>
  </si>
  <si>
    <t>Juliana Costa</t>
  </si>
  <si>
    <t>HORTINHA + FAZENDA</t>
  </si>
  <si>
    <t>vai comprar feirinha</t>
  </si>
  <si>
    <t xml:space="preserve">Larissa Alves Santos </t>
  </si>
  <si>
    <t>ELA CANCELOU E FALOU QUE TEM PEDIDOS EM ABERTO</t>
  </si>
  <si>
    <t>Lorraine Nalin</t>
  </si>
  <si>
    <t>Vou viajar e não tenho data pra voltar ainda</t>
  </si>
  <si>
    <t>HORAT + PÃES</t>
  </si>
  <si>
    <t>NATALIA BARBOSA</t>
  </si>
  <si>
    <t>A quantidade eh pouca para oq preciso aqui E se for dobrar a qtd fica muito caro</t>
  </si>
  <si>
    <t>DANIELA ROCHA BONATO</t>
  </si>
  <si>
    <t xml:space="preserve"> pois vamos viajar pelas próximas semanas </t>
  </si>
  <si>
    <t>LENE RIZZO</t>
  </si>
  <si>
    <t>Rosângela Breta</t>
  </si>
  <si>
    <t>Camila Moussallem</t>
  </si>
  <si>
    <t>Jéssica Borges</t>
  </si>
  <si>
    <t>Cristina Padilha</t>
  </si>
  <si>
    <t xml:space="preserve">VIVIANNE COHEN </t>
  </si>
  <si>
    <t>Andrea Ito</t>
  </si>
  <si>
    <t>Muito obrigada, vou me mudar para outro país. Gostaria que meu filho continuasse a receber a cesta ,  mas por enquanto ele está viajando muito a trabalho,  acredito que para o próximo semestre vai ser possível</t>
  </si>
  <si>
    <t>CATARINA ZECCHIN BARCLAY</t>
  </si>
  <si>
    <t>QUERIA MAIS VERDURAS E MENOS FRUTAS. FRUTAS TEM VINDO VERDE</t>
  </si>
  <si>
    <t>Paloma Amaral</t>
  </si>
  <si>
    <t>Loris A C Bibiani</t>
  </si>
  <si>
    <t>Caroline Leite De Souza Bento</t>
  </si>
  <si>
    <t>[18:39, 12/05/2024] +55 21 99874-6289: Boa noite, eu havia reduzido a minha cesta para 8 itens
[18:39, 12/05/2024] +55 21 99874-6289: Na semana passada eu não recebi a cesta e nem qualquer satisfação
[18:39, 12/05/2024] +55 21 99874-6289: Não está funcionando, infelizmente
[18:39, 12/05/2024] +55 21 99874-6289: Diante disso, gostaria de pausar o serviço por favor</t>
  </si>
  <si>
    <t xml:space="preserve">ERRO DA EQUIPE DE ATENDIMENTO </t>
  </si>
  <si>
    <t>Vivianne Cohen</t>
  </si>
  <si>
    <t>As frutas estão chegando já estragadas algumas, amassadas ou com mofo</t>
  </si>
  <si>
    <t>PRODUTOS RUINS</t>
  </si>
  <si>
    <t>Jacqueline Perelson</t>
  </si>
  <si>
    <t>Talita Cruz</t>
  </si>
  <si>
    <t>Fernanda Conde</t>
  </si>
  <si>
    <t>Kassiel Azeredo</t>
  </si>
  <si>
    <t>Joao Ribeiro Beti</t>
  </si>
  <si>
    <t>Luciane Bustamante</t>
  </si>
  <si>
    <t>Renata Pesce</t>
  </si>
  <si>
    <t>Alvaro Junior</t>
  </si>
  <si>
    <t>Alexandre Cavalcanti</t>
  </si>
  <si>
    <t xml:space="preserve">CANCELOU, VAI VIAJAR </t>
  </si>
  <si>
    <t>Maria Clara Baldez Boing</t>
  </si>
  <si>
    <t>Danielle Capanema De Souza Cubas</t>
  </si>
  <si>
    <t>Andréa Silva Araújo</t>
  </si>
  <si>
    <t>Ana Cristina Silva Araujo</t>
  </si>
  <si>
    <t>Thati Cunha</t>
  </si>
  <si>
    <t>Jackeline Mello</t>
  </si>
  <si>
    <t>Ana Carolina Sodre Pfeil</t>
  </si>
  <si>
    <t xml:space="preserve">SERGIO SIADE </t>
  </si>
  <si>
    <t>Jesieli Braz</t>
  </si>
  <si>
    <t xml:space="preserve">Natalia Moreti </t>
  </si>
  <si>
    <t>Tais Martinez Frederico</t>
  </si>
  <si>
    <t>Shirley Moraes</t>
  </si>
  <si>
    <r>
      <t>Virgínia Figueiredo De Almeida</t>
    </r>
    <r>
      <rPr>
        <sz val="11"/>
        <color rgb="FF616161"/>
        <rFont val="Soleil"/>
        <charset val="1"/>
      </rPr>
      <t> </t>
    </r>
  </si>
  <si>
    <t xml:space="preserve"> Beatriz Wollny</t>
  </si>
  <si>
    <t>Mônica de Magalhães</t>
  </si>
  <si>
    <t>Yanna Menucci Marques</t>
  </si>
  <si>
    <t>Bruna Beck Pereira</t>
  </si>
  <si>
    <t>Fabiana Neves Duarte</t>
  </si>
  <si>
    <t>Renata Carneiro Da Cruz</t>
  </si>
  <si>
    <t>Cristiane Diniz Franca</t>
  </si>
  <si>
    <t>Vera Simões B Cunha</t>
  </si>
  <si>
    <t>Patricia Silva Telles De Castilho</t>
  </si>
  <si>
    <t>Eduardo Lima</t>
  </si>
  <si>
    <t>Renata Sampaio Barboza</t>
  </si>
  <si>
    <t>foi viajr e cancelou</t>
  </si>
  <si>
    <t>Bruna Rodrigues</t>
  </si>
  <si>
    <t>Vou ficar umas semanas com ela desativada pois nao estarei em casa. O serviço é muito bom</t>
  </si>
  <si>
    <t>Caroline Gimenez Caldas</t>
  </si>
  <si>
    <t>o problema na verdade sou eu mesma, não consegui me organizar para fazer as comidas em dia, então muitos itens acabaram estragando.</t>
  </si>
  <si>
    <t xml:space="preserve">Patricia Castro Porto </t>
  </si>
  <si>
    <t>Miriam Lovisi</t>
  </si>
  <si>
    <t>Gabriela Gargaglione</t>
  </si>
  <si>
    <t>Fiquei super satisfeita com o serviço, o que aconteceu foi que as pessoas que moram comigo se disponibilizaram pra sair e comprar presencialmente e por isso o cancelamento</t>
  </si>
  <si>
    <t>Silvia Regina Marques</t>
  </si>
  <si>
    <t>hortinha</t>
  </si>
  <si>
    <t>Foi viajar</t>
  </si>
  <si>
    <t>29/06</t>
  </si>
  <si>
    <t xml:space="preserve">Manoela Castro </t>
  </si>
  <si>
    <t>Adriana De Oliveira</t>
  </si>
  <si>
    <t>Victoria Barbosa</t>
  </si>
  <si>
    <t>Leda Sampaio</t>
  </si>
  <si>
    <t>Caroline Batista</t>
  </si>
  <si>
    <t>Maria Cassia Bomeny</t>
  </si>
  <si>
    <t>Patricia de Assis</t>
  </si>
  <si>
    <t>Julia Porfirio</t>
  </si>
  <si>
    <t>Sylvia Siqueira</t>
  </si>
  <si>
    <t xml:space="preserve">Amanda Dahis </t>
  </si>
  <si>
    <t>Sandra Barata</t>
  </si>
  <si>
    <t>Janine Boniatti</t>
  </si>
  <si>
    <t>BRUNA ROCHA</t>
  </si>
  <si>
    <t>Juliana Lopes Braga</t>
  </si>
  <si>
    <t xml:space="preserve">Paula Martins </t>
  </si>
  <si>
    <t xml:space="preserve">Natalia Santiago </t>
  </si>
  <si>
    <t xml:space="preserve">Hanna Henze Linhares </t>
  </si>
  <si>
    <t>Jacqueline Paiva Figueiredo</t>
  </si>
  <si>
    <t>Maria Fatima Goncalves Pereira</t>
  </si>
  <si>
    <t>Victor Eduardo</t>
  </si>
  <si>
    <t>Jéssica Santos</t>
  </si>
  <si>
    <t>Filipe Gabriel</t>
  </si>
  <si>
    <t>Renata Barbosa</t>
  </si>
  <si>
    <t>Isabella Prado</t>
  </si>
  <si>
    <t>Wania bezerra correa</t>
  </si>
  <si>
    <t>Giselle Cardoso Guimarães</t>
  </si>
  <si>
    <t>Ana Sofia Almeida</t>
  </si>
  <si>
    <t>Leticia Pacheco</t>
  </si>
  <si>
    <t>Fernanda Mourão Magalhães</t>
  </si>
  <si>
    <t>Marisa Azevedo</t>
  </si>
  <si>
    <t>Leonardo Santos</t>
  </si>
  <si>
    <t>Roberta Fernandes Parreira</t>
  </si>
  <si>
    <t>Marisa Martellote</t>
  </si>
  <si>
    <t>Daniela Mesquita</t>
  </si>
  <si>
    <t>Izadora Bennett Lippstein</t>
  </si>
  <si>
    <t xml:space="preserve">Fernanda Vinagre Ferreira </t>
  </si>
  <si>
    <t>Diego Dias Murray</t>
  </si>
  <si>
    <t>Rosane Cardoso De Lima</t>
  </si>
  <si>
    <t xml:space="preserve">Adriane Umbelino Mereb </t>
  </si>
  <si>
    <t>JULIANA BAETA</t>
  </si>
  <si>
    <t>Eduardo Tadeu Felipe Lempê</t>
  </si>
  <si>
    <t>Natasha Santos</t>
  </si>
  <si>
    <t>Daniel Santos Tavares</t>
  </si>
  <si>
    <t xml:space="preserve">Leticia Veronez </t>
  </si>
  <si>
    <t>Noemia Santos</t>
  </si>
  <si>
    <t>Isadora Alves</t>
  </si>
  <si>
    <t>Karen Tovar</t>
  </si>
  <si>
    <t xml:space="preserve">Gustavo de Brito </t>
  </si>
  <si>
    <t>Anna Carolina Mello</t>
  </si>
  <si>
    <t>Maria Gabriela Gonçalves Brandão</t>
  </si>
  <si>
    <t>Cláudia Rodrigues</t>
  </si>
  <si>
    <t>Eliana Toste</t>
  </si>
  <si>
    <t>Allyne Giannini</t>
  </si>
  <si>
    <t>Juliana Rizzo</t>
  </si>
  <si>
    <t xml:space="preserve">GILMAR FRANCISCO </t>
  </si>
  <si>
    <t>Maria Almeida</t>
  </si>
  <si>
    <t>Isnaldo Francisco Da Silva Júnior</t>
  </si>
  <si>
    <t>Gabriela Esteves</t>
  </si>
  <si>
    <t>Denise Dias</t>
  </si>
  <si>
    <t>Carolina Berger</t>
  </si>
  <si>
    <t>Jaqueline Mendes Athaide</t>
  </si>
  <si>
    <t>Guilherme Arruda</t>
  </si>
  <si>
    <t>Luiza Machado</t>
  </si>
  <si>
    <t>Lilian Carvalho</t>
  </si>
  <si>
    <t>Sonia Goes</t>
  </si>
  <si>
    <t>Stephan Severiano</t>
  </si>
  <si>
    <t>Roberta Coelho</t>
  </si>
  <si>
    <t>Roberta Ramos Saad</t>
  </si>
  <si>
    <t>Daniela Monteiro</t>
  </si>
  <si>
    <t>Lavinia Hollanda</t>
  </si>
  <si>
    <t>Dora Ghelman</t>
  </si>
  <si>
    <t>Sarah Cozzolino</t>
  </si>
  <si>
    <t>Maria Aparecida Lamoglia Dias</t>
  </si>
  <si>
    <t>Tita Derraik</t>
  </si>
  <si>
    <t>Sonia Góes</t>
  </si>
  <si>
    <t>Rafaela Rizzo</t>
  </si>
  <si>
    <t>Bruna Cuoco Provenzano</t>
  </si>
  <si>
    <t xml:space="preserve">Violeta Porto Moraes </t>
  </si>
  <si>
    <t xml:space="preserve">Mai Tonheim </t>
  </si>
  <si>
    <t>Daniel Guedes</t>
  </si>
  <si>
    <t>Juliana Magalhães</t>
  </si>
  <si>
    <t>Felippe Carsalade</t>
  </si>
  <si>
    <t>Felippe Guerreiro</t>
  </si>
  <si>
    <t>Dandara Rodrigues Oliveira</t>
  </si>
  <si>
    <t>Marcela Martins</t>
  </si>
  <si>
    <t>Bruno Alfarano</t>
  </si>
  <si>
    <t>Natasha Gonçalves Otsuka</t>
  </si>
  <si>
    <t>CELI LUZ</t>
  </si>
  <si>
    <t>Barbara Dias Camarinha</t>
  </si>
  <si>
    <t>Yasmin Gonçalves</t>
  </si>
  <si>
    <t>Monic Tito de Barros</t>
  </si>
  <si>
    <t>Marina Bastos</t>
  </si>
  <si>
    <t xml:space="preserve">Ana Paula Brito Santiago </t>
  </si>
  <si>
    <t xml:space="preserve"> Eduardo Gomes</t>
  </si>
  <si>
    <t>Marília Berçot</t>
  </si>
  <si>
    <t>Bruna Machado</t>
  </si>
  <si>
    <t>Raquel Nassri</t>
  </si>
  <si>
    <t>Katharina Qvale</t>
  </si>
  <si>
    <t>Christiane Paiva Chaves</t>
  </si>
  <si>
    <t xml:space="preserve">Luiz Paulo Simonetti </t>
  </si>
  <si>
    <t xml:space="preserve">Maiara De Jesus </t>
  </si>
  <si>
    <t>Myra Athayde</t>
  </si>
  <si>
    <t>Amanda Serafim</t>
  </si>
  <si>
    <t>Patricia Azevedo</t>
  </si>
  <si>
    <t>Natalia Maciel</t>
  </si>
  <si>
    <t>Beatriz Romano</t>
  </si>
  <si>
    <t>Belisa Corrêa</t>
  </si>
  <si>
    <t>Naiana Carvalho Lisboa</t>
  </si>
  <si>
    <t>Joao Matheus De Paula Reis</t>
  </si>
  <si>
    <t>Natália Cordeiro</t>
  </si>
  <si>
    <t>Thuanny Barros</t>
  </si>
  <si>
    <t>Liliane Amaral</t>
  </si>
  <si>
    <t>Maria Luiza Franco</t>
  </si>
  <si>
    <t>Isabela De Azevedo Malta</t>
  </si>
  <si>
    <t>Marina Maximiano Ferreira De Souza</t>
  </si>
  <si>
    <t xml:space="preserve">Igor Paes Urupukina </t>
  </si>
  <si>
    <t>Carla Gomes</t>
  </si>
  <si>
    <t>Jainna Tainna Viana Mendes</t>
  </si>
  <si>
    <t>Andréa Ortigão Tavares Lemos</t>
  </si>
  <si>
    <t>Juliana Nogueras</t>
  </si>
  <si>
    <t>Maria Adriana</t>
  </si>
  <si>
    <t>Carla Gonçalves</t>
  </si>
  <si>
    <t>Clarissa Mattosinho</t>
  </si>
  <si>
    <t>Aline Picolo</t>
  </si>
  <si>
    <t>Eduardo Bastos</t>
  </si>
  <si>
    <t>Maria Adriana lantimant</t>
  </si>
  <si>
    <t>Kalizane Torres</t>
  </si>
  <si>
    <t>Eliane Figueiredo</t>
  </si>
  <si>
    <t>Sune Prado Santana</t>
  </si>
  <si>
    <t>Estela Alao</t>
  </si>
  <si>
    <t>Beatriz Alvares</t>
  </si>
  <si>
    <t>Joana Cantarino Pereira Da Silva</t>
  </si>
  <si>
    <t>Lia Salgado</t>
  </si>
  <si>
    <t>Fernanda Maldonado</t>
  </si>
  <si>
    <t>VANESSA BOANADA</t>
  </si>
  <si>
    <t xml:space="preserve">Letícia Fabretti </t>
  </si>
  <si>
    <t>Danielle Trigueiros</t>
  </si>
  <si>
    <t xml:space="preserve">Thuany Freitas </t>
  </si>
  <si>
    <t xml:space="preserve">Claudia Valentina De Arruda Campos </t>
  </si>
  <si>
    <t>Cíntia Cavalcante</t>
  </si>
  <si>
    <t>Vanusa Murta Agrelli</t>
  </si>
  <si>
    <t>Vitória Padrão</t>
  </si>
  <si>
    <t>Dulce Martini Torzecki</t>
  </si>
  <si>
    <t>Rayanne Magalhães</t>
  </si>
  <si>
    <t>Marcelle Carvalho</t>
  </si>
  <si>
    <t>Felipe Valle Do Nascimento</t>
  </si>
  <si>
    <t>Rafaela Machado de Oliveira</t>
  </si>
  <si>
    <t>Maria Alice Silvério</t>
  </si>
  <si>
    <t>Vivian Rodrigues Moura</t>
  </si>
  <si>
    <t>Viviane Botelho Dos Santos</t>
  </si>
  <si>
    <t>Marcia Argento</t>
  </si>
  <si>
    <t>Vanessa Ribeiro Marzano</t>
  </si>
  <si>
    <t>Fernanda Lima</t>
  </si>
  <si>
    <t>Adriana Lessa</t>
  </si>
  <si>
    <t>Renan Takenouchi</t>
  </si>
  <si>
    <t>Marisol De Andrade</t>
  </si>
  <si>
    <t>Graziele Lima</t>
  </si>
  <si>
    <t>Mariana Lamas</t>
  </si>
  <si>
    <t>Samarina Carreira</t>
  </si>
  <si>
    <t>Veronica Ornellas</t>
  </si>
  <si>
    <t>Liliane Lopes</t>
  </si>
  <si>
    <t>Bruno Marques Antelo</t>
  </si>
  <si>
    <t>Natasha Kerr</t>
  </si>
  <si>
    <t xml:space="preserve">Mirian Martins Jacob </t>
  </si>
  <si>
    <t>Katia Porto</t>
  </si>
  <si>
    <t>Karina Fraga Da Costa</t>
  </si>
  <si>
    <t>Camila Linhares</t>
  </si>
  <si>
    <t>Helena Maria Leal Lustosa</t>
  </si>
  <si>
    <t>Walmeri Kellen Ribeiro</t>
  </si>
  <si>
    <t>Joao Marcelo De Moura E Cunha</t>
  </si>
  <si>
    <t>Leticia Simão</t>
  </si>
  <si>
    <t>Daniele Cunha Macedo</t>
  </si>
  <si>
    <t>Paula Poloni Ferreira</t>
  </si>
  <si>
    <t>Noemi De Freitas Almeida</t>
  </si>
  <si>
    <t>Naiara Da Silva Pinow</t>
  </si>
  <si>
    <t>Sofia Janot</t>
  </si>
  <si>
    <t>MARCIA ARGENTO</t>
  </si>
  <si>
    <t>Renata De Carvalho Campos</t>
  </si>
  <si>
    <t>Eduardo Gomes</t>
  </si>
  <si>
    <t>Maria Inês Da Silva Dos Passos</t>
  </si>
  <si>
    <t>Alexandra Oliveira</t>
  </si>
  <si>
    <t>marcelo souza</t>
  </si>
  <si>
    <t>Flavia Da Fonseca Guimarães</t>
  </si>
  <si>
    <t>INTERROMPEU SEM INFORMAR DATA DE RETORNO</t>
  </si>
  <si>
    <t>Emanuela Aparecida Santiago</t>
  </si>
  <si>
    <t>Filipe Goldberg</t>
  </si>
  <si>
    <t>não informado</t>
  </si>
  <si>
    <t>Katia Panno Ribeiro</t>
  </si>
  <si>
    <t>Não me adaptei com essa forma</t>
  </si>
  <si>
    <t>Fabiana Vale Ferreira</t>
  </si>
  <si>
    <t>FALTA DE INFORMAÇÃO E CESTA DEMORA PRA CHEGAR</t>
  </si>
  <si>
    <t>Juliane Lopes</t>
  </si>
  <si>
    <t>Pedro Argento</t>
  </si>
  <si>
    <t>vai sair do rio</t>
  </si>
  <si>
    <t>Michelly Pereira</t>
  </si>
  <si>
    <t>não nutre suas necessidades</t>
  </si>
  <si>
    <t>Marcelina Ávila</t>
  </si>
  <si>
    <t xml:space="preserve"> Meu desejo maior era receber maçãs pois são difíceis de encontrar e infelizmente não veio nenhuma.</t>
  </si>
  <si>
    <t xml:space="preserve">Nayara Oliveira </t>
  </si>
  <si>
    <t>SE MUDOU DO RIO</t>
  </si>
  <si>
    <t>Ana Lúcia Soares</t>
  </si>
  <si>
    <t>não mora em região de entrega</t>
  </si>
  <si>
    <t>Cinthia Paiva</t>
  </si>
  <si>
    <t>FILHO SE ALIMENTA NA CRECHE</t>
  </si>
  <si>
    <t>Jennifer Schroder</t>
  </si>
  <si>
    <t>não comem tanto</t>
  </si>
  <si>
    <t>Andreia Tavares Campos</t>
  </si>
  <si>
    <t>Na verdade, não estamos consumindo muito</t>
  </si>
  <si>
    <t>Alinne Luise Cavalcanti Da Silva</t>
  </si>
  <si>
    <t>Desirée Macedo De Souza Lim</t>
  </si>
  <si>
    <t>Recebi com surpresa o débito no meu cartão de crédito, da cesta de frutas da semana passada, que eu já tinha pago por pix.</t>
  </si>
  <si>
    <t>Eu mandei o comprovante para você e para o financeiro!</t>
  </si>
  <si>
    <t>Que bagunça é essa?</t>
  </si>
  <si>
    <t>Quero meu dinheiro de volta e o cancelamento da minha assinatura!</t>
  </si>
  <si>
    <t>Pablo Friedman</t>
  </si>
  <si>
    <t>no show</t>
  </si>
  <si>
    <t xml:space="preserve">Pablo Batista </t>
  </si>
  <si>
    <t>não entrega no endereço</t>
  </si>
  <si>
    <t>Cristiana Tibau Saraiva</t>
  </si>
  <si>
    <t>mudança de estado.</t>
  </si>
  <si>
    <t>Maria Rosangela De Vasconcelos Mendes</t>
  </si>
  <si>
    <t xml:space="preserve">Ana Claudia De Sales Alencar </t>
  </si>
  <si>
    <t xml:space="preserve">Estou fazendo obra e preciso cortar algumas despesas. Devo voltar em uns seis meses. </t>
  </si>
  <si>
    <t>Fran Dantas</t>
  </si>
  <si>
    <t>São as mesmas toda semana e as opções de troca tbm é pouca opção e repetitivo</t>
  </si>
  <si>
    <t>Rita De Cássia Alves Dos Santos</t>
  </si>
  <si>
    <t>Isadora Coelho Lugão</t>
  </si>
  <si>
    <t>Márcia Teresinha Cardoso Mocarzel</t>
  </si>
  <si>
    <t>virou feirinha</t>
  </si>
  <si>
    <t>Bruna Cristina Oliveira</t>
  </si>
  <si>
    <t>qualidade caiu</t>
  </si>
  <si>
    <t>Talita Lavor</t>
  </si>
  <si>
    <t>foi viajar</t>
  </si>
  <si>
    <t>Daniela Russo Matheus</t>
  </si>
  <si>
    <t>Ingrid Ferreira</t>
  </si>
  <si>
    <t>VAI VIAJAR</t>
  </si>
  <si>
    <t>Caroline Pedretti</t>
  </si>
  <si>
    <t>viajar</t>
  </si>
  <si>
    <t>Patricia Melo</t>
  </si>
  <si>
    <t>Fernanda Gomes Pinheiro</t>
  </si>
  <si>
    <t>Dolores Alves Fonseca</t>
  </si>
  <si>
    <t>Drielle Louredo</t>
  </si>
  <si>
    <t>Luiz Henrique De Souza Rocha</t>
  </si>
  <si>
    <t>Júlia Rodrigues De Carvalho</t>
  </si>
  <si>
    <t>João Pedro Almeida Braga</t>
  </si>
  <si>
    <t>Michelle Lirangi</t>
  </si>
  <si>
    <t>Alessandra Castilho Cruz</t>
  </si>
  <si>
    <t>Caroline Pires Cardoso</t>
  </si>
  <si>
    <t>Sandra Cristina Batista Mathias</t>
  </si>
  <si>
    <t xml:space="preserve">Hannah Cepik </t>
  </si>
  <si>
    <t>SUSPENDEU POR UM TEMPO, VAI VIAJAR</t>
  </si>
  <si>
    <t>Bianca Mai</t>
  </si>
  <si>
    <t>Camila Rodrigues De Souza</t>
  </si>
  <si>
    <t>Thatiane Peres Battemarco</t>
  </si>
  <si>
    <t>Amanda Lyra Rocha</t>
  </si>
  <si>
    <t>Adriana Marza Ri</t>
  </si>
  <si>
    <t>Juliana Vicente De Carvalho Farias Santos</t>
  </si>
  <si>
    <t>Paulo Roberto Silva Pina</t>
  </si>
  <si>
    <t xml:space="preserve">BIANCA DE ASSIS </t>
  </si>
  <si>
    <t xml:space="preserve">Cláudia Araujo </t>
  </si>
  <si>
    <t xml:space="preserve">Andreia de Oliveira </t>
  </si>
  <si>
    <t>Renato Chaves</t>
  </si>
  <si>
    <t>SUSPENDE - VAI VIAJAR</t>
  </si>
  <si>
    <t>Luiza Mariano Neves</t>
  </si>
  <si>
    <t>Caroline Dias De Jesus</t>
  </si>
  <si>
    <t xml:space="preserve">Karla Backes </t>
  </si>
  <si>
    <t>Simone Maria Muniz De Melo</t>
  </si>
  <si>
    <t xml:space="preserve">Ana Machado </t>
  </si>
  <si>
    <t>Amanda Restom De Castro</t>
  </si>
  <si>
    <t>Vania Medrado Ferreira Da Silva</t>
  </si>
  <si>
    <t>Isadora Correa</t>
  </si>
  <si>
    <t xml:space="preserve">Julia casotti </t>
  </si>
  <si>
    <t>Cláudia Maria Rodrigues Da Costa</t>
  </si>
  <si>
    <t>Nara Bezerra De Lima Costa</t>
  </si>
  <si>
    <t>Leticia Taveira Telles</t>
  </si>
  <si>
    <t>Letícia Mendel</t>
  </si>
  <si>
    <t>Camila Nobrega</t>
  </si>
  <si>
    <t>Ana Klauck</t>
  </si>
  <si>
    <t>Rose Mary Souza De Andrad</t>
  </si>
  <si>
    <t>Adriana Nunes Da Silva</t>
  </si>
  <si>
    <t>Luiza Rodrigues Camposo</t>
  </si>
  <si>
    <t>Ana Santos</t>
  </si>
  <si>
    <t>Mariangela Müller</t>
  </si>
  <si>
    <t>Marseille Gonçalves</t>
  </si>
  <si>
    <t>Valéria Barros Martins</t>
  </si>
  <si>
    <t>Dora Atman Costa Fragoso</t>
  </si>
  <si>
    <t>Vanessa B Schmidt</t>
  </si>
  <si>
    <t>Maria Fernanda Campos Couto</t>
  </si>
  <si>
    <t>Rodrigo Reis</t>
  </si>
  <si>
    <t>Aracy Alvarez Avila</t>
  </si>
  <si>
    <t>Lucas Moreira</t>
  </si>
  <si>
    <t>Letícia Portugal</t>
  </si>
  <si>
    <t>Jessica Mazolli Fialho</t>
  </si>
  <si>
    <t>Priscilla Monteiro</t>
  </si>
  <si>
    <t>Celia Regina Leal De Souza</t>
  </si>
  <si>
    <t>Rosana Soares</t>
  </si>
  <si>
    <t>Chen Yong Li</t>
  </si>
  <si>
    <t>Aline Fernandes</t>
  </si>
  <si>
    <t>Fiorella Roa Burneo</t>
  </si>
  <si>
    <t>Maria Cristina Corrêa Serra</t>
  </si>
  <si>
    <t>Barbara Dias</t>
  </si>
  <si>
    <t>Marcelo Alex Correa - Hortinha</t>
  </si>
  <si>
    <t>João Sampaio</t>
  </si>
  <si>
    <t>Hellen Oliveira Senna</t>
  </si>
  <si>
    <t>Liene Duarte Silva</t>
  </si>
  <si>
    <t>Luane Hotz De Vasconcellos</t>
  </si>
  <si>
    <t>Lorena Santana</t>
  </si>
  <si>
    <t>Nathalia Paschoalin</t>
  </si>
  <si>
    <t>Leonardo Stambowsky - Fazenda</t>
  </si>
  <si>
    <t xml:space="preserve">Christine Marques De Paiva </t>
  </si>
  <si>
    <t>Marianne Sibaud</t>
  </si>
  <si>
    <t>Rita Elmôr</t>
  </si>
  <si>
    <t>Alexandre Wanderley - Ovos + Pães + Horta + Folhas</t>
  </si>
  <si>
    <t>Ana Carolina Maia Bittencourt</t>
  </si>
  <si>
    <t>Kamila Umbelino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</si>
</sst>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;@"/>
    <numFmt numFmtId="165" formatCode="yyyy\-mm\-dd;@"/>
    <numFmt numFmtId="166" formatCode="[$-F800]dddd\,\ mmmm\ dd\,\ yyyy"/>
  </numFmts>
  <fonts count="3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rgb="FF000000"/>
      <name val="Soleil"/>
      <charset val="1"/>
    </font>
    <font>
      <sz val="12"/>
      <color rgb="FF000000"/>
      <name val="Calibri"/>
      <charset val="1"/>
    </font>
    <font>
      <b/>
      <sz val="12"/>
      <color theme="1"/>
      <name val="Calibri"/>
      <family val="2"/>
      <scheme val="minor"/>
    </font>
    <font>
      <sz val="12"/>
      <color theme="1"/>
      <name val="Soleil"/>
      <charset val="1"/>
    </font>
    <font>
      <sz val="12"/>
      <color theme="1"/>
      <name val="Soleil"/>
    </font>
    <font>
      <sz val="12"/>
      <color rgb="FFFF000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1"/>
      <name val="Calibri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scheme val="minor"/>
    </font>
    <font>
      <sz val="12"/>
      <color rgb="FF000000"/>
      <name val="Calibri"/>
      <family val="2"/>
    </font>
    <font>
      <b/>
      <sz val="12"/>
      <color theme="0"/>
      <name val="Calibri"/>
      <scheme val="minor"/>
    </font>
    <font>
      <sz val="12"/>
      <color rgb="FFAAAEB3"/>
      <name val="Calibri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Soleil"/>
      <charset val="1"/>
    </font>
    <font>
      <sz val="11"/>
      <color rgb="FF333333"/>
      <name val="Soleil"/>
      <charset val="1"/>
    </font>
    <font>
      <sz val="13.5"/>
      <color rgb="FF000000"/>
      <name val="Nunito"/>
      <charset val="1"/>
    </font>
    <font>
      <sz val="13.5"/>
      <color rgb="FFAAAEB3"/>
      <name val="Nunito"/>
      <charset val="1"/>
    </font>
    <font>
      <sz val="11"/>
      <color rgb="FF616161"/>
      <name val="Soleil"/>
      <charset val="1"/>
    </font>
    <font>
      <sz val="11"/>
      <color theme="1"/>
      <name val="-Apple-System"/>
      <charset val="1"/>
    </font>
    <font>
      <sz val="12"/>
      <color theme="0"/>
      <name val="Calibri"/>
      <family val="2"/>
      <scheme val="minor"/>
    </font>
    <font>
      <sz val="11"/>
      <color rgb="FF000000"/>
      <name val="Soleil"/>
    </font>
    <font>
      <sz val="12"/>
      <color rgb="FF000000"/>
      <name val="Calibri"/>
    </font>
    <font>
      <b/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sz val="11"/>
      <color theme="1"/>
      <name val="Nunito"/>
      <charset val="1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5A4D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A7C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1DE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067A0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1DFF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D2FFC7"/>
        <bgColor indexed="64"/>
      </patternFill>
    </fill>
    <fill>
      <patternFill patternType="solid">
        <fgColor rgb="FFA096A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E5A0FA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0">
    <xf numFmtId="49" fontId="0" fillId="0" borderId="0" xfId="0" applyNumberForma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49" fontId="0" fillId="2" borderId="0" xfId="0" applyNumberFormat="1" applyFill="1"/>
    <xf numFmtId="0" fontId="0" fillId="6" borderId="1" xfId="0" applyFill="1" applyBorder="1"/>
    <xf numFmtId="0" fontId="1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6" borderId="2" xfId="0" applyFill="1" applyBorder="1"/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/>
    <xf numFmtId="0" fontId="0" fillId="6" borderId="4" xfId="0" applyFill="1" applyBorder="1"/>
    <xf numFmtId="0" fontId="0" fillId="2" borderId="0" xfId="0" applyFill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6" fontId="0" fillId="2" borderId="1" xfId="0" applyNumberFormat="1" applyFill="1" applyBorder="1"/>
    <xf numFmtId="0" fontId="5" fillId="7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6" fillId="8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4" fillId="0" borderId="1" xfId="0" applyFont="1" applyBorder="1"/>
    <xf numFmtId="0" fontId="6" fillId="0" borderId="1" xfId="0" applyFont="1" applyBorder="1"/>
    <xf numFmtId="0" fontId="8" fillId="0" borderId="1" xfId="0" applyFont="1" applyBorder="1"/>
    <xf numFmtId="14" fontId="0" fillId="8" borderId="1" xfId="0" applyNumberFormat="1" applyFill="1" applyBorder="1" applyAlignment="1">
      <alignment horizontal="center"/>
    </xf>
    <xf numFmtId="0" fontId="0" fillId="9" borderId="1" xfId="0" applyFill="1" applyBorder="1"/>
    <xf numFmtId="14" fontId="0" fillId="8" borderId="1" xfId="0" applyNumberFormat="1" applyFill="1" applyBorder="1"/>
    <xf numFmtId="0" fontId="0" fillId="0" borderId="1" xfId="0" applyBorder="1" applyAlignment="1">
      <alignment horizontal="left"/>
    </xf>
    <xf numFmtId="0" fontId="0" fillId="10" borderId="1" xfId="0" applyFill="1" applyBorder="1"/>
    <xf numFmtId="0" fontId="0" fillId="10" borderId="1" xfId="0" applyFill="1" applyBorder="1" applyAlignment="1">
      <alignment horizontal="center"/>
    </xf>
    <xf numFmtId="0" fontId="8" fillId="2" borderId="1" xfId="0" applyFont="1" applyFill="1" applyBorder="1"/>
    <xf numFmtId="0" fontId="0" fillId="2" borderId="1" xfId="0" applyFill="1" applyBorder="1" applyAlignment="1">
      <alignment horizontal="left" vertical="center"/>
    </xf>
    <xf numFmtId="0" fontId="9" fillId="0" borderId="1" xfId="0" applyFont="1" applyBorder="1"/>
    <xf numFmtId="0" fontId="11" fillId="2" borderId="1" xfId="0" applyFont="1" applyFill="1" applyBorder="1"/>
    <xf numFmtId="14" fontId="0" fillId="2" borderId="1" xfId="0" applyNumberFormat="1" applyFill="1" applyBorder="1"/>
    <xf numFmtId="14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8" borderId="1" xfId="0" applyFill="1" applyBorder="1" applyAlignment="1">
      <alignment horizontal="left"/>
    </xf>
    <xf numFmtId="14" fontId="0" fillId="2" borderId="1" xfId="0" applyNumberFormat="1" applyFill="1" applyBorder="1" applyAlignment="1">
      <alignment horizontal="left"/>
    </xf>
    <xf numFmtId="14" fontId="0" fillId="2" borderId="1" xfId="0" applyNumberFormat="1" applyFill="1" applyBorder="1" applyAlignment="1">
      <alignment horizontal="center" vertical="center"/>
    </xf>
    <xf numFmtId="14" fontId="0" fillId="10" borderId="1" xfId="0" applyNumberFormat="1" applyFill="1" applyBorder="1"/>
    <xf numFmtId="14" fontId="0" fillId="0" borderId="1" xfId="0" applyNumberFormat="1" applyBorder="1" applyAlignment="1">
      <alignment wrapText="1"/>
    </xf>
    <xf numFmtId="0" fontId="8" fillId="8" borderId="1" xfId="0" applyFont="1" applyFill="1" applyBorder="1" applyAlignment="1">
      <alignment horizontal="center"/>
    </xf>
    <xf numFmtId="2" fontId="0" fillId="2" borderId="1" xfId="0" applyNumberForma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14" fontId="0" fillId="2" borderId="2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 vertical="center"/>
    </xf>
    <xf numFmtId="1" fontId="0" fillId="2" borderId="2" xfId="0" applyNumberForma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14" fontId="0" fillId="0" borderId="2" xfId="0" applyNumberFormat="1" applyBorder="1"/>
    <xf numFmtId="0" fontId="13" fillId="0" borderId="1" xfId="0" applyFont="1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5" fillId="7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14" fillId="4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 wrapText="1"/>
    </xf>
    <xf numFmtId="14" fontId="10" fillId="2" borderId="1" xfId="0" applyNumberFormat="1" applyFont="1" applyFill="1" applyBorder="1" applyAlignment="1">
      <alignment horizontal="center" vertical="center"/>
    </xf>
    <xf numFmtId="2" fontId="10" fillId="2" borderId="1" xfId="0" applyNumberFormat="1" applyFont="1" applyFill="1" applyBorder="1" applyAlignment="1">
      <alignment horizontal="center" vertical="center"/>
    </xf>
    <xf numFmtId="1" fontId="10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left" wrapText="1"/>
    </xf>
    <xf numFmtId="0" fontId="10" fillId="2" borderId="1" xfId="0" applyFont="1" applyFill="1" applyBorder="1" applyAlignment="1">
      <alignment horizontal="left" wrapText="1"/>
    </xf>
    <xf numFmtId="0" fontId="10" fillId="0" borderId="1" xfId="0" applyFont="1" applyBorder="1" applyAlignment="1">
      <alignment horizontal="left" wrapText="1"/>
    </xf>
    <xf numFmtId="0" fontId="10" fillId="2" borderId="1" xfId="0" applyFont="1" applyFill="1" applyBorder="1" applyAlignment="1">
      <alignment horizontal="left"/>
    </xf>
    <xf numFmtId="0" fontId="15" fillId="0" borderId="1" xfId="0" applyFont="1" applyBorder="1" applyAlignment="1">
      <alignment horizontal="left" wrapText="1"/>
    </xf>
    <xf numFmtId="0" fontId="10" fillId="0" borderId="0" xfId="0" applyFont="1" applyAlignment="1">
      <alignment horizontal="left" wrapText="1"/>
    </xf>
    <xf numFmtId="0" fontId="17" fillId="2" borderId="1" xfId="0" applyFont="1" applyFill="1" applyBorder="1" applyAlignment="1">
      <alignment horizontal="center" vertical="center"/>
    </xf>
    <xf numFmtId="0" fontId="16" fillId="2" borderId="1" xfId="0" applyFont="1" applyFill="1" applyBorder="1"/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left" wrapText="1"/>
    </xf>
    <xf numFmtId="0" fontId="10" fillId="0" borderId="2" xfId="0" applyFont="1" applyBorder="1" applyAlignment="1">
      <alignment horizontal="center" vertical="center" wrapText="1"/>
    </xf>
    <xf numFmtId="14" fontId="10" fillId="0" borderId="2" xfId="0" applyNumberFormat="1" applyFont="1" applyBorder="1" applyAlignment="1">
      <alignment horizontal="center" vertical="center"/>
    </xf>
    <xf numFmtId="2" fontId="10" fillId="2" borderId="2" xfId="0" applyNumberFormat="1" applyFont="1" applyFill="1" applyBorder="1" applyAlignment="1">
      <alignment horizontal="center" vertical="center"/>
    </xf>
    <xf numFmtId="1" fontId="10" fillId="2" borderId="2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14" fontId="10" fillId="0" borderId="0" xfId="0" applyNumberFormat="1" applyFont="1" applyAlignment="1">
      <alignment horizontal="center" vertical="center"/>
    </xf>
    <xf numFmtId="0" fontId="0" fillId="2" borderId="2" xfId="0" applyFill="1" applyBorder="1" applyAlignment="1">
      <alignment horizontal="left"/>
    </xf>
    <xf numFmtId="14" fontId="0" fillId="0" borderId="2" xfId="0" applyNumberFormat="1" applyBorder="1" applyAlignment="1">
      <alignment horizontal="center"/>
    </xf>
    <xf numFmtId="0" fontId="10" fillId="2" borderId="2" xfId="0" applyFont="1" applyFill="1" applyBorder="1" applyAlignment="1">
      <alignment horizontal="center" vertical="center" wrapText="1"/>
    </xf>
    <xf numFmtId="0" fontId="19" fillId="13" borderId="1" xfId="0" applyFont="1" applyFill="1" applyBorder="1" applyAlignment="1">
      <alignment wrapText="1"/>
    </xf>
    <xf numFmtId="0" fontId="0" fillId="0" borderId="2" xfId="0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left"/>
    </xf>
    <xf numFmtId="164" fontId="0" fillId="0" borderId="0" xfId="0" applyNumberFormat="1" applyAlignment="1">
      <alignment horizontal="center"/>
    </xf>
    <xf numFmtId="0" fontId="4" fillId="2" borderId="1" xfId="0" applyFont="1" applyFill="1" applyBorder="1"/>
    <xf numFmtId="0" fontId="0" fillId="12" borderId="1" xfId="0" applyFill="1" applyBorder="1" applyAlignment="1">
      <alignment horizontal="left"/>
    </xf>
    <xf numFmtId="165" fontId="0" fillId="0" borderId="1" xfId="0" applyNumberFormat="1" applyBorder="1"/>
    <xf numFmtId="14" fontId="5" fillId="3" borderId="1" xfId="0" applyNumberFormat="1" applyFont="1" applyFill="1" applyBorder="1" applyAlignment="1">
      <alignment horizontal="left" wrapText="1"/>
    </xf>
    <xf numFmtId="14" fontId="0" fillId="11" borderId="1" xfId="0" applyNumberFormat="1" applyFill="1" applyBorder="1" applyAlignment="1">
      <alignment horizontal="left"/>
    </xf>
    <xf numFmtId="14" fontId="0" fillId="0" borderId="0" xfId="0" applyNumberFormat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1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 vertical="center"/>
    </xf>
    <xf numFmtId="0" fontId="0" fillId="0" borderId="0" xfId="0" applyAlignment="1">
      <alignment horizontal="right"/>
    </xf>
    <xf numFmtId="164" fontId="0" fillId="2" borderId="2" xfId="0" applyNumberFormat="1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164" fontId="0" fillId="2" borderId="2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right"/>
    </xf>
    <xf numFmtId="0" fontId="0" fillId="8" borderId="2" xfId="0" applyFill="1" applyBorder="1"/>
    <xf numFmtId="0" fontId="0" fillId="6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wrapText="1"/>
    </xf>
    <xf numFmtId="0" fontId="10" fillId="0" borderId="1" xfId="0" applyFont="1" applyBorder="1"/>
    <xf numFmtId="0" fontId="0" fillId="0" borderId="3" xfId="0" applyBorder="1"/>
    <xf numFmtId="164" fontId="0" fillId="2" borderId="1" xfId="0" applyNumberFormat="1" applyFill="1" applyBorder="1"/>
    <xf numFmtId="164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center" vertical="center"/>
    </xf>
    <xf numFmtId="16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49" fontId="0" fillId="3" borderId="1" xfId="0" applyNumberFormat="1" applyFill="1" applyBorder="1"/>
    <xf numFmtId="164" fontId="0" fillId="2" borderId="1" xfId="0" applyNumberForma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/>
    </xf>
    <xf numFmtId="0" fontId="1" fillId="4" borderId="2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1" fillId="4" borderId="2" xfId="0" applyFont="1" applyFill="1" applyBorder="1" applyAlignment="1">
      <alignment horizontal="center"/>
    </xf>
    <xf numFmtId="14" fontId="1" fillId="4" borderId="2" xfId="0" applyNumberFormat="1" applyFont="1" applyFill="1" applyBorder="1" applyAlignment="1">
      <alignment horizontal="center" vertical="center"/>
    </xf>
    <xf numFmtId="0" fontId="18" fillId="0" borderId="1" xfId="0" applyFont="1" applyBorder="1" applyAlignment="1">
      <alignment wrapText="1" readingOrder="1"/>
    </xf>
    <xf numFmtId="0" fontId="18" fillId="0" borderId="1" xfId="0" applyFont="1" applyBorder="1" applyAlignment="1">
      <alignment horizontal="center" vertical="center" wrapText="1" readingOrder="1"/>
    </xf>
    <xf numFmtId="14" fontId="10" fillId="0" borderId="3" xfId="0" applyNumberFormat="1" applyFont="1" applyBorder="1" applyAlignment="1">
      <alignment horizontal="center" vertical="center"/>
    </xf>
    <xf numFmtId="14" fontId="10" fillId="0" borderId="4" xfId="0" applyNumberFormat="1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2" borderId="2" xfId="0" applyNumberFormat="1" applyFill="1" applyBorder="1"/>
    <xf numFmtId="0" fontId="0" fillId="2" borderId="2" xfId="0" applyFill="1" applyBorder="1"/>
    <xf numFmtId="0" fontId="21" fillId="0" borderId="1" xfId="0" applyFont="1" applyBorder="1" applyAlignment="1">
      <alignment wrapText="1"/>
    </xf>
    <xf numFmtId="14" fontId="12" fillId="0" borderId="1" xfId="0" applyNumberFormat="1" applyFont="1" applyBorder="1" applyAlignment="1">
      <alignment horizontal="center" vertical="center"/>
    </xf>
    <xf numFmtId="0" fontId="22" fillId="0" borderId="1" xfId="0" applyFont="1" applyBorder="1"/>
    <xf numFmtId="14" fontId="0" fillId="2" borderId="4" xfId="0" applyNumberFormat="1" applyFill="1" applyBorder="1"/>
    <xf numFmtId="0" fontId="0" fillId="3" borderId="1" xfId="0" applyFill="1" applyBorder="1" applyAlignment="1">
      <alignment horizontal="center"/>
    </xf>
    <xf numFmtId="0" fontId="4" fillId="0" borderId="2" xfId="0" applyFont="1" applyBorder="1"/>
    <xf numFmtId="0" fontId="3" fillId="0" borderId="1" xfId="0" applyFont="1" applyBorder="1"/>
    <xf numFmtId="0" fontId="20" fillId="0" borderId="1" xfId="0" applyFont="1" applyBorder="1"/>
    <xf numFmtId="0" fontId="22" fillId="0" borderId="0" xfId="0" applyFont="1"/>
    <xf numFmtId="0" fontId="18" fillId="0" borderId="2" xfId="0" applyFont="1" applyBorder="1" applyAlignment="1">
      <alignment wrapText="1" readingOrder="1"/>
    </xf>
    <xf numFmtId="0" fontId="0" fillId="0" borderId="6" xfId="0" applyBorder="1" applyAlignment="1">
      <alignment horizontal="center"/>
    </xf>
    <xf numFmtId="0" fontId="18" fillId="0" borderId="1" xfId="0" applyFont="1" applyBorder="1"/>
    <xf numFmtId="164" fontId="0" fillId="0" borderId="2" xfId="0" applyNumberFormat="1" applyBorder="1" applyAlignment="1">
      <alignment horizontal="left"/>
    </xf>
    <xf numFmtId="0" fontId="10" fillId="3" borderId="1" xfId="0" applyFont="1" applyFill="1" applyBorder="1" applyAlignment="1">
      <alignment horizontal="left" wrapText="1"/>
    </xf>
    <xf numFmtId="0" fontId="10" fillId="3" borderId="1" xfId="0" applyFont="1" applyFill="1" applyBorder="1" applyAlignment="1">
      <alignment horizontal="center" vertical="center"/>
    </xf>
    <xf numFmtId="0" fontId="0" fillId="14" borderId="1" xfId="0" applyFill="1" applyBorder="1"/>
    <xf numFmtId="0" fontId="0" fillId="10" borderId="2" xfId="0" applyFill="1" applyBorder="1"/>
    <xf numFmtId="0" fontId="0" fillId="0" borderId="8" xfId="0" applyBorder="1"/>
    <xf numFmtId="14" fontId="0" fillId="0" borderId="8" xfId="0" applyNumberFormat="1" applyBorder="1"/>
    <xf numFmtId="0" fontId="0" fillId="3" borderId="1" xfId="0" applyFill="1" applyBorder="1"/>
    <xf numFmtId="0" fontId="0" fillId="15" borderId="1" xfId="0" applyFill="1" applyBorder="1"/>
    <xf numFmtId="0" fontId="0" fillId="15" borderId="1" xfId="0" applyFill="1" applyBorder="1" applyAlignment="1">
      <alignment horizontal="center"/>
    </xf>
    <xf numFmtId="0" fontId="0" fillId="15" borderId="1" xfId="0" applyFill="1" applyBorder="1" applyAlignment="1">
      <alignment horizontal="center" vertical="center"/>
    </xf>
    <xf numFmtId="14" fontId="0" fillId="15" borderId="1" xfId="0" applyNumberFormat="1" applyFill="1" applyBorder="1"/>
    <xf numFmtId="0" fontId="0" fillId="15" borderId="1" xfId="0" applyFill="1" applyBorder="1" applyAlignment="1">
      <alignment horizontal="left"/>
    </xf>
    <xf numFmtId="0" fontId="4" fillId="0" borderId="0" xfId="0" applyFont="1"/>
    <xf numFmtId="0" fontId="22" fillId="0" borderId="0" xfId="0" applyFont="1" applyAlignment="1">
      <alignment wrapText="1"/>
    </xf>
    <xf numFmtId="0" fontId="0" fillId="16" borderId="1" xfId="0" applyFill="1" applyBorder="1"/>
    <xf numFmtId="0" fontId="0" fillId="17" borderId="1" xfId="0" applyFill="1" applyBorder="1"/>
    <xf numFmtId="0" fontId="0" fillId="14" borderId="2" xfId="0" applyFill="1" applyBorder="1"/>
    <xf numFmtId="0" fontId="20" fillId="0" borderId="1" xfId="0" applyFont="1" applyBorder="1" applyAlignment="1">
      <alignment horizontal="center"/>
    </xf>
    <xf numFmtId="14" fontId="0" fillId="18" borderId="1" xfId="0" applyNumberFormat="1" applyFill="1" applyBorder="1"/>
    <xf numFmtId="0" fontId="0" fillId="18" borderId="1" xfId="0" applyFill="1" applyBorder="1"/>
    <xf numFmtId="0" fontId="0" fillId="19" borderId="1" xfId="0" applyFill="1" applyBorder="1"/>
    <xf numFmtId="0" fontId="0" fillId="12" borderId="1" xfId="0" applyFill="1" applyBorder="1"/>
    <xf numFmtId="0" fontId="24" fillId="0" borderId="1" xfId="0" applyFont="1" applyBorder="1"/>
    <xf numFmtId="0" fontId="0" fillId="21" borderId="1" xfId="0" applyFill="1" applyBorder="1"/>
    <xf numFmtId="14" fontId="0" fillId="3" borderId="1" xfId="0" applyNumberFormat="1" applyFill="1" applyBorder="1" applyAlignment="1">
      <alignment horizontal="center"/>
    </xf>
    <xf numFmtId="0" fontId="0" fillId="22" borderId="1" xfId="0" applyFill="1" applyBorder="1"/>
    <xf numFmtId="14" fontId="0" fillId="3" borderId="1" xfId="0" applyNumberFormat="1" applyFill="1" applyBorder="1"/>
    <xf numFmtId="14" fontId="0" fillId="23" borderId="1" xfId="0" applyNumberFormat="1" applyFill="1" applyBorder="1" applyAlignment="1">
      <alignment horizontal="center" vertical="center"/>
    </xf>
    <xf numFmtId="49" fontId="0" fillId="23" borderId="1" xfId="0" applyNumberFormat="1" applyFill="1" applyBorder="1"/>
    <xf numFmtId="0" fontId="0" fillId="23" borderId="1" xfId="0" applyFill="1" applyBorder="1" applyAlignment="1">
      <alignment horizontal="left"/>
    </xf>
    <xf numFmtId="0" fontId="5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wrapText="1"/>
    </xf>
    <xf numFmtId="0" fontId="0" fillId="24" borderId="1" xfId="0" applyFill="1" applyBorder="1"/>
    <xf numFmtId="0" fontId="0" fillId="22" borderId="1" xfId="0" applyFill="1" applyBorder="1" applyAlignment="1">
      <alignment horizontal="left"/>
    </xf>
    <xf numFmtId="0" fontId="0" fillId="12" borderId="1" xfId="0" applyFill="1" applyBorder="1" applyAlignment="1">
      <alignment horizontal="center"/>
    </xf>
    <xf numFmtId="0" fontId="0" fillId="11" borderId="1" xfId="0" applyFill="1" applyBorder="1"/>
    <xf numFmtId="0" fontId="19" fillId="0" borderId="1" xfId="0" applyFont="1" applyBorder="1"/>
    <xf numFmtId="0" fontId="0" fillId="20" borderId="1" xfId="0" applyFill="1" applyBorder="1"/>
    <xf numFmtId="0" fontId="0" fillId="7" borderId="1" xfId="0" applyFill="1" applyBorder="1"/>
    <xf numFmtId="0" fontId="5" fillId="24" borderId="1" xfId="0" applyFont="1" applyFill="1" applyBorder="1" applyAlignment="1">
      <alignment horizontal="center"/>
    </xf>
    <xf numFmtId="14" fontId="0" fillId="22" borderId="1" xfId="0" applyNumberFormat="1" applyFill="1" applyBorder="1"/>
    <xf numFmtId="164" fontId="0" fillId="3" borderId="1" xfId="0" applyNumberFormat="1" applyFill="1" applyBorder="1" applyAlignment="1">
      <alignment horizontal="left"/>
    </xf>
    <xf numFmtId="0" fontId="0" fillId="4" borderId="1" xfId="0" applyFill="1" applyBorder="1"/>
    <xf numFmtId="0" fontId="0" fillId="26" borderId="1" xfId="0" applyFill="1" applyBorder="1"/>
    <xf numFmtId="0" fontId="0" fillId="0" borderId="2" xfId="0" applyBorder="1" applyAlignment="1">
      <alignment wrapText="1"/>
    </xf>
    <xf numFmtId="0" fontId="0" fillId="28" borderId="1" xfId="0" applyFill="1" applyBorder="1"/>
    <xf numFmtId="14" fontId="0" fillId="12" borderId="1" xfId="0" applyNumberFormat="1" applyFill="1" applyBorder="1"/>
    <xf numFmtId="0" fontId="5" fillId="3" borderId="1" xfId="0" applyFont="1" applyFill="1" applyBorder="1"/>
    <xf numFmtId="0" fontId="25" fillId="25" borderId="1" xfId="0" applyFont="1" applyFill="1" applyBorder="1"/>
    <xf numFmtId="16" fontId="10" fillId="0" borderId="0" xfId="0" applyNumberFormat="1" applyFont="1" applyAlignment="1">
      <alignment horizontal="center" vertical="center"/>
    </xf>
    <xf numFmtId="0" fontId="26" fillId="29" borderId="1" xfId="0" applyFont="1" applyFill="1" applyBorder="1" applyAlignment="1">
      <alignment wrapText="1"/>
    </xf>
    <xf numFmtId="164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6" fillId="24" borderId="1" xfId="0" applyFont="1" applyFill="1" applyBorder="1" applyAlignment="1">
      <alignment wrapText="1"/>
    </xf>
    <xf numFmtId="0" fontId="0" fillId="30" borderId="1" xfId="0" applyFill="1" applyBorder="1" applyAlignment="1">
      <alignment horizontal="center" vertic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14" fontId="0" fillId="30" borderId="1" xfId="0" applyNumberFormat="1" applyFill="1" applyBorder="1"/>
    <xf numFmtId="14" fontId="0" fillId="30" borderId="1" xfId="0" applyNumberFormat="1" applyFill="1" applyBorder="1" applyAlignment="1">
      <alignment horizontal="center"/>
    </xf>
    <xf numFmtId="0" fontId="0" fillId="24" borderId="1" xfId="0" applyFill="1" applyBorder="1" applyAlignment="1">
      <alignment horizontal="left" vertical="center"/>
    </xf>
    <xf numFmtId="0" fontId="3" fillId="24" borderId="1" xfId="0" applyFont="1" applyFill="1" applyBorder="1"/>
    <xf numFmtId="0" fontId="6" fillId="24" borderId="1" xfId="0" applyFont="1" applyFill="1" applyBorder="1"/>
    <xf numFmtId="1" fontId="0" fillId="30" borderId="1" xfId="0" applyNumberFormat="1" applyFill="1" applyBorder="1" applyAlignment="1">
      <alignment horizontal="center" vertical="center"/>
    </xf>
    <xf numFmtId="0" fontId="5" fillId="30" borderId="1" xfId="0" applyFont="1" applyFill="1" applyBorder="1"/>
    <xf numFmtId="14" fontId="0" fillId="17" borderId="1" xfId="0" applyNumberFormat="1" applyFill="1" applyBorder="1"/>
    <xf numFmtId="0" fontId="5" fillId="3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14" fontId="13" fillId="0" borderId="1" xfId="0" applyNumberFormat="1" applyFont="1" applyBorder="1"/>
    <xf numFmtId="0" fontId="0" fillId="30" borderId="2" xfId="0" applyFill="1" applyBorder="1"/>
    <xf numFmtId="0" fontId="0" fillId="12" borderId="2" xfId="0" applyFill="1" applyBorder="1"/>
    <xf numFmtId="0" fontId="19" fillId="14" borderId="1" xfId="0" applyFont="1" applyFill="1" applyBorder="1"/>
    <xf numFmtId="14" fontId="1" fillId="4" borderId="7" xfId="0" applyNumberFormat="1" applyFont="1" applyFill="1" applyBorder="1" applyAlignment="1">
      <alignment horizontal="center" vertical="center"/>
    </xf>
    <xf numFmtId="0" fontId="0" fillId="31" borderId="1" xfId="0" applyFill="1" applyBorder="1"/>
    <xf numFmtId="0" fontId="18" fillId="22" borderId="1" xfId="0" applyFont="1" applyFill="1" applyBorder="1" applyAlignment="1">
      <alignment wrapText="1" readingOrder="1"/>
    </xf>
    <xf numFmtId="14" fontId="27" fillId="0" borderId="1" xfId="0" applyNumberFormat="1" applyFont="1" applyBorder="1"/>
    <xf numFmtId="0" fontId="0" fillId="22" borderId="1" xfId="0" applyFill="1" applyBorder="1" applyAlignment="1">
      <alignment horizontal="left" vertical="center"/>
    </xf>
    <xf numFmtId="0" fontId="5" fillId="30" borderId="1" xfId="0" applyFont="1" applyFill="1" applyBorder="1" applyAlignment="1">
      <alignment horizontal="center"/>
    </xf>
    <xf numFmtId="0" fontId="25" fillId="4" borderId="1" xfId="0" applyFont="1" applyFill="1" applyBorder="1" applyAlignment="1">
      <alignment horizontal="center" vertical="center"/>
    </xf>
    <xf numFmtId="0" fontId="0" fillId="32" borderId="1" xfId="0" applyFill="1" applyBorder="1" applyAlignment="1">
      <alignment horizontal="center"/>
    </xf>
    <xf numFmtId="0" fontId="0" fillId="32" borderId="1" xfId="0" applyFill="1" applyBorder="1" applyAlignment="1">
      <alignment horizontal="center" vertical="center"/>
    </xf>
    <xf numFmtId="0" fontId="0" fillId="32" borderId="1" xfId="0" applyFill="1" applyBorder="1"/>
    <xf numFmtId="0" fontId="5" fillId="18" borderId="1" xfId="0" applyFont="1" applyFill="1" applyBorder="1"/>
    <xf numFmtId="0" fontId="1" fillId="4" borderId="1" xfId="0" applyFont="1" applyFill="1" applyBorder="1" applyAlignment="1">
      <alignment horizontal="right" vertical="center"/>
    </xf>
    <xf numFmtId="16" fontId="1" fillId="4" borderId="1" xfId="0" applyNumberFormat="1" applyFont="1" applyFill="1" applyBorder="1" applyAlignment="1">
      <alignment horizontal="right" vertical="center"/>
    </xf>
    <xf numFmtId="14" fontId="0" fillId="33" borderId="1" xfId="0" applyNumberFormat="1" applyFill="1" applyBorder="1"/>
    <xf numFmtId="0" fontId="0" fillId="32" borderId="2" xfId="0" applyFill="1" applyBorder="1" applyAlignment="1">
      <alignment horizontal="center" vertical="center"/>
    </xf>
    <xf numFmtId="0" fontId="5" fillId="30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16" fontId="1" fillId="4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5" fillId="3" borderId="1" xfId="0" applyFont="1" applyFill="1" applyBorder="1" applyAlignment="1">
      <alignment horizontal="center" vertical="center"/>
    </xf>
    <xf numFmtId="0" fontId="28" fillId="30" borderId="1" xfId="0" applyFont="1" applyFill="1" applyBorder="1" applyAlignment="1">
      <alignment horizontal="center" wrapText="1" readingOrder="1"/>
    </xf>
    <xf numFmtId="0" fontId="0" fillId="18" borderId="2" xfId="0" applyFill="1" applyBorder="1"/>
    <xf numFmtId="0" fontId="19" fillId="2" borderId="1" xfId="0" applyFont="1" applyFill="1" applyBorder="1"/>
    <xf numFmtId="0" fontId="0" fillId="2" borderId="1" xfId="0" applyFill="1" applyBorder="1" applyAlignment="1">
      <alignment horizontal="left" vertical="center" wrapText="1"/>
    </xf>
    <xf numFmtId="0" fontId="7" fillId="2" borderId="1" xfId="0" applyFont="1" applyFill="1" applyBorder="1"/>
    <xf numFmtId="0" fontId="0" fillId="18" borderId="9" xfId="0" applyFill="1" applyBorder="1"/>
    <xf numFmtId="0" fontId="0" fillId="22" borderId="9" xfId="0" applyFill="1" applyBorder="1"/>
    <xf numFmtId="0" fontId="0" fillId="0" borderId="9" xfId="0" applyBorder="1"/>
    <xf numFmtId="164" fontId="0" fillId="3" borderId="9" xfId="0" applyNumberFormat="1" applyFill="1" applyBorder="1"/>
    <xf numFmtId="0" fontId="0" fillId="23" borderId="9" xfId="0" applyFill="1" applyBorder="1"/>
    <xf numFmtId="0" fontId="0" fillId="2" borderId="9" xfId="0" applyFill="1" applyBorder="1"/>
    <xf numFmtId="0" fontId="0" fillId="4" borderId="9" xfId="0" applyFill="1" applyBorder="1"/>
    <xf numFmtId="0" fontId="0" fillId="12" borderId="9" xfId="0" applyFill="1" applyBorder="1"/>
    <xf numFmtId="164" fontId="0" fillId="3" borderId="9" xfId="0" applyNumberFormat="1" applyFill="1" applyBorder="1" applyAlignment="1">
      <alignment horizontal="left"/>
    </xf>
    <xf numFmtId="14" fontId="1" fillId="4" borderId="9" xfId="0" applyNumberFormat="1" applyFont="1" applyFill="1" applyBorder="1" applyAlignment="1">
      <alignment horizontal="center" vertical="center"/>
    </xf>
    <xf numFmtId="0" fontId="0" fillId="24" borderId="9" xfId="0" applyFill="1" applyBorder="1"/>
    <xf numFmtId="0" fontId="0" fillId="3" borderId="9" xfId="0" applyFill="1" applyBorder="1"/>
    <xf numFmtId="0" fontId="0" fillId="23" borderId="9" xfId="0" applyFill="1" applyBorder="1" applyAlignment="1">
      <alignment horizontal="left"/>
    </xf>
    <xf numFmtId="0" fontId="0" fillId="2" borderId="7" xfId="0" applyFill="1" applyBorder="1"/>
    <xf numFmtId="14" fontId="0" fillId="0" borderId="9" xfId="0" applyNumberFormat="1" applyBorder="1"/>
    <xf numFmtId="0" fontId="0" fillId="0" borderId="6" xfId="0" applyBorder="1"/>
    <xf numFmtId="14" fontId="0" fillId="2" borderId="0" xfId="0" applyNumberFormat="1" applyFill="1"/>
    <xf numFmtId="0" fontId="0" fillId="9" borderId="0" xfId="0" applyFill="1"/>
    <xf numFmtId="17" fontId="0" fillId="2" borderId="0" xfId="0" applyNumberFormat="1" applyFill="1"/>
    <xf numFmtId="0" fontId="0" fillId="0" borderId="0" xfId="0" applyAlignment="1">
      <alignment horizontal="left" wrapText="1"/>
    </xf>
    <xf numFmtId="164" fontId="0" fillId="3" borderId="2" xfId="0" applyNumberFormat="1" applyFill="1" applyBorder="1"/>
    <xf numFmtId="0" fontId="18" fillId="14" borderId="1" xfId="0" applyFont="1" applyFill="1" applyBorder="1"/>
    <xf numFmtId="14" fontId="0" fillId="2" borderId="9" xfId="0" applyNumberFormat="1" applyFill="1" applyBorder="1"/>
    <xf numFmtId="0" fontId="29" fillId="30" borderId="1" xfId="0" applyFont="1" applyFill="1" applyBorder="1" applyAlignment="1">
      <alignment horizontal="center" vertical="center"/>
    </xf>
    <xf numFmtId="14" fontId="5" fillId="30" borderId="1" xfId="0" applyNumberFormat="1" applyFont="1" applyFill="1" applyBorder="1"/>
    <xf numFmtId="0" fontId="0" fillId="32" borderId="2" xfId="0" applyFill="1" applyBorder="1" applyAlignment="1">
      <alignment horizontal="center"/>
    </xf>
    <xf numFmtId="0" fontId="3" fillId="0" borderId="0" xfId="0" applyFont="1"/>
    <xf numFmtId="0" fontId="19" fillId="9" borderId="1" xfId="0" applyFont="1" applyFill="1" applyBorder="1"/>
    <xf numFmtId="0" fontId="19" fillId="0" borderId="0" xfId="0" applyFont="1"/>
    <xf numFmtId="0" fontId="13" fillId="9" borderId="1" xfId="0" applyFont="1" applyFill="1" applyBorder="1"/>
    <xf numFmtId="0" fontId="19" fillId="22" borderId="1" xfId="0" applyFont="1" applyFill="1" applyBorder="1"/>
    <xf numFmtId="0" fontId="3" fillId="9" borderId="10" xfId="0" applyFont="1" applyFill="1" applyBorder="1" applyAlignment="1">
      <alignment wrapText="1"/>
    </xf>
    <xf numFmtId="0" fontId="0" fillId="34" borderId="1" xfId="0" applyFill="1" applyBorder="1"/>
    <xf numFmtId="0" fontId="19" fillId="34" borderId="1" xfId="0" applyFont="1" applyFill="1" applyBorder="1"/>
    <xf numFmtId="0" fontId="0" fillId="24" borderId="2" xfId="0" applyFill="1" applyBorder="1"/>
    <xf numFmtId="49" fontId="1" fillId="4" borderId="1" xfId="0" applyNumberFormat="1" applyFont="1" applyFill="1" applyBorder="1" applyAlignment="1">
      <alignment horizontal="center" vertical="center"/>
    </xf>
    <xf numFmtId="49" fontId="0" fillId="18" borderId="1" xfId="0" applyNumberFormat="1" applyFill="1" applyBorder="1"/>
    <xf numFmtId="164" fontId="0" fillId="18" borderId="1" xfId="0" applyNumberFormat="1" applyFill="1" applyBorder="1"/>
    <xf numFmtId="164" fontId="0" fillId="22" borderId="1" xfId="0" applyNumberFormat="1" applyFill="1" applyBorder="1"/>
    <xf numFmtId="164" fontId="0" fillId="0" borderId="2" xfId="0" applyNumberFormat="1" applyBorder="1"/>
    <xf numFmtId="49" fontId="0" fillId="23" borderId="9" xfId="0" applyNumberFormat="1" applyFill="1" applyBorder="1"/>
    <xf numFmtId="164" fontId="0" fillId="18" borderId="9" xfId="0" applyNumberFormat="1" applyFill="1" applyBorder="1"/>
    <xf numFmtId="164" fontId="0" fillId="24" borderId="9" xfId="0" applyNumberFormat="1" applyFill="1" applyBorder="1"/>
    <xf numFmtId="164" fontId="0" fillId="11" borderId="1" xfId="0" applyNumberFormat="1" applyFill="1" applyBorder="1"/>
    <xf numFmtId="164" fontId="0" fillId="3" borderId="1" xfId="0" applyNumberFormat="1" applyFill="1" applyBorder="1" applyAlignment="1">
      <alignment horizontal="center" vertical="center"/>
    </xf>
    <xf numFmtId="49" fontId="0" fillId="23" borderId="1" xfId="0" applyNumberFormat="1" applyFill="1" applyBorder="1" applyAlignment="1">
      <alignment horizontal="left"/>
    </xf>
    <xf numFmtId="0" fontId="0" fillId="14" borderId="0" xfId="0" applyFill="1"/>
    <xf numFmtId="14" fontId="0" fillId="22" borderId="9" xfId="0" applyNumberFormat="1" applyFill="1" applyBorder="1"/>
    <xf numFmtId="0" fontId="0" fillId="2" borderId="1" xfId="0" applyFill="1" applyBorder="1"/>
    <xf numFmtId="0" fontId="0" fillId="0" borderId="1" xfId="0" applyBorder="1"/>
    <xf numFmtId="49" fontId="0" fillId="0" borderId="2" xfId="0" applyNumberFormat="1" applyBorder="1"/>
    <xf numFmtId="49" fontId="0" fillId="14" borderId="1" xfId="0" applyNumberFormat="1" applyFill="1" applyBorder="1"/>
    <xf numFmtId="49" fontId="0" fillId="24" borderId="1" xfId="0" applyNumberFormat="1" applyFill="1" applyBorder="1"/>
    <xf numFmtId="49" fontId="0" fillId="27" borderId="1" xfId="0" applyNumberFormat="1" applyFill="1" applyBorder="1"/>
    <xf numFmtId="49" fontId="0" fillId="0" borderId="3" xfId="0" applyNumberFormat="1" applyBorder="1"/>
    <xf numFmtId="49" fontId="0" fillId="0" borderId="9" xfId="0" applyNumberFormat="1" applyBorder="1"/>
    <xf numFmtId="49" fontId="0" fillId="14" borderId="0" xfId="0" applyNumberFormat="1" applyFill="1"/>
    <xf numFmtId="164" fontId="5" fillId="3" borderId="1" xfId="0" applyNumberFormat="1" applyFont="1" applyFill="1" applyBorder="1" applyAlignment="1">
      <alignment horizontal="center" wrapText="1"/>
    </xf>
    <xf numFmtId="166" fontId="1" fillId="4" borderId="1" xfId="0" applyNumberFormat="1" applyFont="1" applyFill="1" applyBorder="1" applyAlignment="1">
      <alignment horizontal="center" vertical="center"/>
    </xf>
    <xf numFmtId="166" fontId="0" fillId="0" borderId="0" xfId="0" applyNumberFormat="1"/>
    <xf numFmtId="166" fontId="0" fillId="2" borderId="1" xfId="0" applyNumberFormat="1" applyFill="1" applyBorder="1"/>
    <xf numFmtId="166" fontId="0" fillId="4" borderId="9" xfId="0" applyNumberFormat="1" applyFill="1" applyBorder="1"/>
    <xf numFmtId="166" fontId="0" fillId="18" borderId="9" xfId="0" applyNumberFormat="1" applyFill="1" applyBorder="1"/>
    <xf numFmtId="166" fontId="0" fillId="16" borderId="9" xfId="0" applyNumberFormat="1" applyFill="1" applyBorder="1"/>
    <xf numFmtId="49" fontId="0" fillId="3" borderId="1" xfId="0" applyNumberFormat="1" applyFill="1" applyBorder="1" applyAlignment="1">
      <alignment horizontal="left"/>
    </xf>
    <xf numFmtId="166" fontId="0" fillId="11" borderId="1" xfId="0" applyNumberFormat="1" applyFill="1" applyBorder="1"/>
    <xf numFmtId="166" fontId="0" fillId="3" borderId="3" xfId="0" applyNumberFormat="1" applyFill="1" applyBorder="1" applyAlignment="1">
      <alignment horizontal="left"/>
    </xf>
    <xf numFmtId="49" fontId="19" fillId="0" borderId="0" xfId="0" applyNumberFormat="1" applyFont="1"/>
    <xf numFmtId="0" fontId="1" fillId="4" borderId="9" xfId="0" applyFont="1" applyFill="1" applyBorder="1" applyAlignment="1">
      <alignment horizontal="center"/>
    </xf>
    <xf numFmtId="0" fontId="0" fillId="8" borderId="9" xfId="0" applyFill="1" applyBorder="1"/>
    <xf numFmtId="0" fontId="0" fillId="12" borderId="7" xfId="0" applyFill="1" applyBorder="1"/>
    <xf numFmtId="14" fontId="1" fillId="4" borderId="3" xfId="0" applyNumberFormat="1" applyFont="1" applyFill="1" applyBorder="1" applyAlignment="1">
      <alignment horizontal="center" vertical="center"/>
    </xf>
    <xf numFmtId="49" fontId="0" fillId="0" borderId="6" xfId="0" applyNumberFormat="1" applyBorder="1"/>
    <xf numFmtId="49" fontId="0" fillId="0" borderId="8" xfId="0" applyNumberFormat="1" applyBorder="1"/>
    <xf numFmtId="164" fontId="0" fillId="0" borderId="1" xfId="0" applyNumberFormat="1" applyBorder="1"/>
    <xf numFmtId="49" fontId="0" fillId="2" borderId="3" xfId="0" applyNumberFormat="1" applyFill="1" applyBorder="1"/>
    <xf numFmtId="164" fontId="0" fillId="18" borderId="3" xfId="0" applyNumberFormat="1" applyFill="1" applyBorder="1"/>
    <xf numFmtId="166" fontId="0" fillId="3" borderId="1" xfId="0" applyNumberFormat="1" applyFill="1" applyBorder="1"/>
    <xf numFmtId="0" fontId="3" fillId="14" borderId="1" xfId="0" applyFont="1" applyFill="1" applyBorder="1"/>
    <xf numFmtId="49" fontId="1" fillId="4" borderId="3" xfId="0" applyNumberFormat="1" applyFont="1" applyFill="1" applyBorder="1" applyAlignment="1">
      <alignment horizontal="center" vertical="center"/>
    </xf>
    <xf numFmtId="49" fontId="0" fillId="22" borderId="1" xfId="0" applyNumberFormat="1" applyFill="1" applyBorder="1"/>
    <xf numFmtId="49" fontId="0" fillId="7" borderId="1" xfId="0" applyNumberFormat="1" applyFill="1" applyBorder="1"/>
    <xf numFmtId="49" fontId="0" fillId="4" borderId="1" xfId="0" applyNumberFormat="1" applyFill="1" applyBorder="1"/>
    <xf numFmtId="164" fontId="0" fillId="3" borderId="1" xfId="0" applyNumberFormat="1" applyFill="1" applyBorder="1"/>
    <xf numFmtId="0" fontId="0" fillId="9" borderId="2" xfId="0" applyFill="1" applyBorder="1"/>
    <xf numFmtId="0" fontId="0" fillId="0" borderId="2" xfId="0" applyBorder="1" applyAlignment="1">
      <alignment horizontal="right"/>
    </xf>
    <xf numFmtId="0" fontId="0" fillId="18" borderId="7" xfId="0" applyFill="1" applyBorder="1"/>
    <xf numFmtId="0" fontId="0" fillId="4" borderId="7" xfId="0" applyFill="1" applyBorder="1"/>
    <xf numFmtId="0" fontId="0" fillId="32" borderId="8" xfId="0" applyFill="1" applyBorder="1" applyAlignment="1">
      <alignment horizontal="center"/>
    </xf>
    <xf numFmtId="49" fontId="0" fillId="3" borderId="9" xfId="0" applyNumberFormat="1" applyFill="1" applyBorder="1" applyAlignment="1">
      <alignment horizontal="left"/>
    </xf>
    <xf numFmtId="49" fontId="0" fillId="4" borderId="9" xfId="0" applyNumberFormat="1" applyFill="1" applyBorder="1"/>
    <xf numFmtId="49" fontId="0" fillId="18" borderId="9" xfId="0" applyNumberFormat="1" applyFill="1" applyBorder="1"/>
    <xf numFmtId="49" fontId="0" fillId="11" borderId="1" xfId="0" applyNumberFormat="1" applyFill="1" applyBorder="1"/>
    <xf numFmtId="49" fontId="0" fillId="3" borderId="3" xfId="0" applyNumberFormat="1" applyFill="1" applyBorder="1" applyAlignment="1">
      <alignment horizontal="left"/>
    </xf>
    <xf numFmtId="49" fontId="0" fillId="19" borderId="1" xfId="0" applyNumberFormat="1" applyFill="1" applyBorder="1"/>
    <xf numFmtId="49" fontId="0" fillId="19" borderId="1" xfId="0" applyNumberFormat="1" applyFill="1" applyBorder="1" applyAlignment="1">
      <alignment horizontal="left"/>
    </xf>
    <xf numFmtId="164" fontId="0" fillId="28" borderId="1" xfId="0" applyNumberFormat="1" applyFill="1" applyBorder="1"/>
    <xf numFmtId="0" fontId="0" fillId="23" borderId="1" xfId="0" applyFill="1" applyBorder="1"/>
    <xf numFmtId="49" fontId="0" fillId="2" borderId="9" xfId="0" applyNumberFormat="1" applyFill="1" applyBorder="1"/>
    <xf numFmtId="49" fontId="0" fillId="3" borderId="9" xfId="0" applyNumberFormat="1" applyFill="1" applyBorder="1"/>
    <xf numFmtId="164" fontId="0" fillId="28" borderId="9" xfId="0" applyNumberFormat="1" applyFill="1" applyBorder="1"/>
    <xf numFmtId="14" fontId="1" fillId="4" borderId="4" xfId="0" applyNumberFormat="1" applyFont="1" applyFill="1" applyBorder="1" applyAlignment="1">
      <alignment horizontal="center" vertical="center"/>
    </xf>
    <xf numFmtId="0" fontId="0" fillId="24" borderId="9" xfId="0" applyFill="1" applyBorder="1" applyAlignment="1">
      <alignment horizontal="left" vertical="center" wrapText="1"/>
    </xf>
    <xf numFmtId="0" fontId="0" fillId="8" borderId="11" xfId="0" applyFill="1" applyBorder="1"/>
    <xf numFmtId="49" fontId="0" fillId="2" borderId="11" xfId="0" applyNumberFormat="1" applyFill="1" applyBorder="1"/>
    <xf numFmtId="49" fontId="0" fillId="0" borderId="11" xfId="0" applyNumberFormat="1" applyBorder="1"/>
    <xf numFmtId="0" fontId="0" fillId="14" borderId="9" xfId="0" applyFill="1" applyBorder="1"/>
    <xf numFmtId="0" fontId="0" fillId="2" borderId="12" xfId="0" applyFill="1" applyBorder="1" applyAlignment="1">
      <alignment wrapText="1"/>
    </xf>
    <xf numFmtId="49" fontId="0" fillId="2" borderId="7" xfId="0" applyNumberFormat="1" applyFill="1" applyBorder="1"/>
    <xf numFmtId="0" fontId="0" fillId="0" borderId="9" xfId="0" applyBorder="1" applyAlignment="1">
      <alignment horizontal="left"/>
    </xf>
    <xf numFmtId="0" fontId="0" fillId="0" borderId="11" xfId="0" applyBorder="1" applyAlignment="1">
      <alignment wrapText="1"/>
    </xf>
    <xf numFmtId="0" fontId="0" fillId="9" borderId="9" xfId="0" applyFill="1" applyBorder="1"/>
    <xf numFmtId="0" fontId="19" fillId="0" borderId="9" xfId="0" applyFont="1" applyBorder="1"/>
    <xf numFmtId="49" fontId="0" fillId="26" borderId="1" xfId="0" applyNumberFormat="1" applyFill="1" applyBorder="1"/>
    <xf numFmtId="164" fontId="0" fillId="2" borderId="2" xfId="0" applyNumberFormat="1" applyFill="1" applyBorder="1"/>
    <xf numFmtId="49" fontId="0" fillId="2" borderId="2" xfId="0" applyNumberFormat="1" applyFill="1" applyBorder="1"/>
    <xf numFmtId="0" fontId="0" fillId="32" borderId="3" xfId="0" applyFill="1" applyBorder="1" applyAlignment="1">
      <alignment horizontal="center" vertical="center"/>
    </xf>
    <xf numFmtId="0" fontId="0" fillId="14" borderId="7" xfId="0" applyFill="1" applyBorder="1"/>
    <xf numFmtId="49" fontId="0" fillId="14" borderId="9" xfId="0" applyNumberFormat="1" applyFill="1" applyBorder="1"/>
    <xf numFmtId="49" fontId="0" fillId="35" borderId="1" xfId="0" applyNumberFormat="1" applyFill="1" applyBorder="1"/>
    <xf numFmtId="49" fontId="0" fillId="36" borderId="1" xfId="0" applyNumberFormat="1" applyFill="1" applyBorder="1"/>
    <xf numFmtId="166" fontId="0" fillId="23" borderId="1" xfId="0" applyNumberFormat="1" applyFill="1" applyBorder="1"/>
    <xf numFmtId="164" fontId="0" fillId="23" borderId="1" xfId="0" applyNumberFormat="1" applyFill="1" applyBorder="1"/>
    <xf numFmtId="49" fontId="0" fillId="23" borderId="0" xfId="0" applyNumberFormat="1" applyFill="1"/>
    <xf numFmtId="49" fontId="0" fillId="24" borderId="0" xfId="0" applyNumberFormat="1" applyFill="1"/>
    <xf numFmtId="49" fontId="0" fillId="19" borderId="9" xfId="0" applyNumberFormat="1" applyFill="1" applyBorder="1" applyAlignment="1">
      <alignment horizontal="left"/>
    </xf>
    <xf numFmtId="0" fontId="0" fillId="19" borderId="2" xfId="0" applyFill="1" applyBorder="1"/>
    <xf numFmtId="49" fontId="19" fillId="13" borderId="0" xfId="0" applyNumberFormat="1" applyFont="1" applyFill="1" applyAlignment="1">
      <alignment wrapText="1"/>
    </xf>
    <xf numFmtId="49" fontId="0" fillId="19" borderId="0" xfId="0" applyNumberFormat="1" applyFill="1"/>
    <xf numFmtId="0" fontId="0" fillId="19" borderId="1" xfId="0" applyFill="1" applyBorder="1" applyAlignment="1">
      <alignment wrapText="1"/>
    </xf>
    <xf numFmtId="0" fontId="0" fillId="19" borderId="1" xfId="0" applyFill="1" applyBorder="1" applyAlignment="1">
      <alignment horizontal="left"/>
    </xf>
    <xf numFmtId="0" fontId="5" fillId="30" borderId="0" xfId="0" applyFont="1" applyFill="1" applyAlignment="1">
      <alignment horizontal="center"/>
    </xf>
    <xf numFmtId="49" fontId="0" fillId="23" borderId="3" xfId="0" applyNumberFormat="1" applyFill="1" applyBorder="1"/>
    <xf numFmtId="49" fontId="8" fillId="19" borderId="0" xfId="0" applyNumberFormat="1" applyFont="1" applyFill="1"/>
    <xf numFmtId="49" fontId="0" fillId="19" borderId="3" xfId="0" applyNumberFormat="1" applyFill="1" applyBorder="1"/>
    <xf numFmtId="0" fontId="18" fillId="19" borderId="1" xfId="0" applyFont="1" applyFill="1" applyBorder="1" applyAlignment="1">
      <alignment wrapText="1" readingOrder="1"/>
    </xf>
    <xf numFmtId="0" fontId="19" fillId="19" borderId="1" xfId="0" applyFont="1" applyFill="1" applyBorder="1"/>
    <xf numFmtId="49" fontId="0" fillId="30" borderId="1" xfId="0" applyNumberFormat="1" applyFill="1" applyBorder="1"/>
    <xf numFmtId="0" fontId="0" fillId="30" borderId="1" xfId="0" applyFill="1" applyBorder="1" applyAlignment="1">
      <alignment horizontal="left"/>
    </xf>
    <xf numFmtId="49" fontId="0" fillId="30" borderId="0" xfId="0" applyNumberFormat="1" applyFill="1"/>
    <xf numFmtId="49" fontId="0" fillId="30" borderId="9" xfId="0" applyNumberFormat="1" applyFill="1" applyBorder="1"/>
    <xf numFmtId="49" fontId="0" fillId="19" borderId="11" xfId="0" applyNumberFormat="1" applyFill="1" applyBorder="1"/>
    <xf numFmtId="49" fontId="0" fillId="19" borderId="9" xfId="0" applyNumberFormat="1" applyFill="1" applyBorder="1"/>
    <xf numFmtId="0" fontId="0" fillId="30" borderId="1" xfId="0" applyFill="1" applyBorder="1" applyAlignment="1">
      <alignment wrapText="1"/>
    </xf>
    <xf numFmtId="49" fontId="30" fillId="14" borderId="0" xfId="0" applyNumberFormat="1" applyFont="1" applyFill="1"/>
    <xf numFmtId="49" fontId="0" fillId="0" borderId="13" xfId="0" applyNumberFormat="1" applyBorder="1"/>
    <xf numFmtId="49" fontId="0" fillId="0" borderId="7" xfId="0" applyNumberFormat="1" applyBorder="1"/>
    <xf numFmtId="49" fontId="0" fillId="0" borderId="4" xfId="0" applyNumberFormat="1" applyBorder="1"/>
    <xf numFmtId="49" fontId="19" fillId="19" borderId="0" xfId="0" applyNumberFormat="1" applyFont="1" applyFill="1"/>
    <xf numFmtId="49" fontId="0" fillId="3" borderId="0" xfId="0" applyNumberFormat="1" applyFill="1"/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14" borderId="1" xfId="0" applyFill="1" applyBorder="1" applyAlignment="1">
      <alignment horizontal="left"/>
    </xf>
    <xf numFmtId="0" fontId="19" fillId="19" borderId="1" xfId="0" applyFont="1" applyFill="1" applyBorder="1" applyAlignment="1">
      <alignment wrapText="1"/>
    </xf>
    <xf numFmtId="0" fontId="3" fillId="19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5A4DE"/>
      <color rgb="FFFF91DE"/>
      <color rgb="FFF1DFF5"/>
      <color rgb="FFE5A0FA"/>
      <color rgb="FFF067A0"/>
      <color rgb="FFD2FFC7"/>
      <color rgb="FFA096A3"/>
      <color rgb="FFE3D3E8"/>
      <color rgb="FF51FCEE"/>
      <color rgb="FFC0A7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0D2329AF-BCEE-4DB5-A819-E9A685E32CE4}">
    <nsvFilter filterId="{6B27AA12-9BBA-4516-A83B-2E29A1F5057A}" ref="A1:BW182" tableId="0"/>
  </namedSheetView>
</namedSheetViews>
</file>

<file path=xl/namedSheetViews/namedSheetView2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Exibição 1" id="{F9DE9498-31E2-4974-82F7-B2382338F1C0}">
    <nsvFilter filterId="{AA5E87A9-D104-4730-98A4-068178E31F72}" ref="BP1:BP80" tableId="0"/>
  </namedSheetView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_rels/sheet7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A1802-88AF-4D0A-BA33-8C3CE0E26B7E}">
  <dimension ref="A1:S142"/>
  <sheetViews>
    <sheetView workbookViewId="0">
      <selection activeCell="D13" sqref="D13"/>
    </sheetView>
  </sheetViews>
  <sheetFormatPr defaultRowHeight="15.75"/>
  <cols>
    <col min="1" max="4" width="17.375" customWidth="1"/>
    <col min="5" max="5" width="26.125" customWidth="1"/>
    <col min="6" max="6" width="17.75" bestFit="1" customWidth="1"/>
    <col min="7" max="19" width="17.375" customWidth="1"/>
  </cols>
  <sheetData>
    <row r="1" spans="1:19" s="12" customFormat="1"/>
    <row r="2" spans="1:19" s="12" customFormat="1" ht="31.5">
      <c r="E2" s="96" t="s">
        <v>0</v>
      </c>
      <c r="F2" s="97" t="e">
        <f ca="1">SUM(C7+F7+I7+L7+O7+S7)/6</f>
        <v>#VALUE!</v>
      </c>
      <c r="H2" s="12" t="s">
        <v>1</v>
      </c>
    </row>
    <row r="3" spans="1:19" s="12" customFormat="1" ht="31.5">
      <c r="E3" s="96" t="s">
        <v>2</v>
      </c>
      <c r="F3" s="97">
        <v>159</v>
      </c>
      <c r="H3" s="12" t="s">
        <v>3</v>
      </c>
    </row>
    <row r="4" spans="1:19" s="12" customFormat="1" ht="31.5">
      <c r="E4" s="96" t="s">
        <v>4</v>
      </c>
      <c r="F4" s="97">
        <v>103</v>
      </c>
    </row>
    <row r="5" spans="1:19" s="12" customFormat="1"/>
    <row r="6" spans="1:19" s="12" customFormat="1"/>
    <row r="7" spans="1:19" s="12" customFormat="1">
      <c r="B7" s="12" t="s">
        <v>5</v>
      </c>
      <c r="C7" s="12">
        <f ca="1">SUM(C10:C51)/42</f>
        <v>27.282312925170068</v>
      </c>
      <c r="E7" s="12" t="s">
        <v>5</v>
      </c>
      <c r="F7" s="12">
        <f ca="1">SUM(F10:F43)/34</f>
        <v>16.819327731092443</v>
      </c>
      <c r="H7" s="12" t="s">
        <v>5</v>
      </c>
      <c r="I7" s="12">
        <f ca="1">SUM(I10:I42)/33</f>
        <v>17.714285714285715</v>
      </c>
      <c r="K7" s="12" t="s">
        <v>5</v>
      </c>
      <c r="L7" s="12">
        <f ca="1">SUM(L10:L49)/40</f>
        <v>19.499999999999996</v>
      </c>
      <c r="N7" s="12" t="s">
        <v>5</v>
      </c>
      <c r="O7" s="12">
        <f ca="1">SUM(O10:O26)/17</f>
        <v>22.512605042016808</v>
      </c>
      <c r="R7" s="12" t="s">
        <v>5</v>
      </c>
      <c r="S7" s="12" t="e">
        <f>SUM(S10:S112)/103</f>
        <v>#VALUE!</v>
      </c>
    </row>
    <row r="8" spans="1:19" s="12" customFormat="1">
      <c r="A8" s="415" t="s">
        <v>6</v>
      </c>
      <c r="B8" s="415"/>
      <c r="C8" s="415"/>
      <c r="D8" s="414" t="s">
        <v>7</v>
      </c>
      <c r="E8" s="414"/>
      <c r="F8" s="414"/>
      <c r="G8" s="414" t="s">
        <v>8</v>
      </c>
      <c r="H8" s="414"/>
      <c r="I8" s="414"/>
      <c r="J8" s="414" t="s">
        <v>9</v>
      </c>
      <c r="K8" s="414"/>
      <c r="L8" s="414"/>
      <c r="M8" s="414" t="s">
        <v>10</v>
      </c>
      <c r="N8" s="414"/>
      <c r="O8" s="414"/>
      <c r="P8" s="414" t="s">
        <v>11</v>
      </c>
      <c r="Q8" s="414"/>
      <c r="R8" s="414"/>
      <c r="S8" s="414"/>
    </row>
    <row r="9" spans="1:19">
      <c r="A9" s="60" t="s">
        <v>12</v>
      </c>
      <c r="B9" s="9" t="s">
        <v>13</v>
      </c>
      <c r="C9" s="9" t="s">
        <v>14</v>
      </c>
      <c r="D9" s="60" t="s">
        <v>12</v>
      </c>
      <c r="E9" s="9" t="s">
        <v>13</v>
      </c>
      <c r="F9" s="9" t="s">
        <v>14</v>
      </c>
      <c r="G9" s="60" t="s">
        <v>12</v>
      </c>
      <c r="H9" s="9" t="s">
        <v>13</v>
      </c>
      <c r="I9" s="9" t="s">
        <v>14</v>
      </c>
      <c r="J9" s="60" t="s">
        <v>12</v>
      </c>
      <c r="K9" s="9" t="s">
        <v>13</v>
      </c>
      <c r="L9" s="9" t="s">
        <v>14</v>
      </c>
      <c r="M9" s="60" t="s">
        <v>12</v>
      </c>
      <c r="N9" s="9" t="s">
        <v>13</v>
      </c>
      <c r="O9" s="9" t="s">
        <v>14</v>
      </c>
      <c r="P9" s="60" t="s">
        <v>12</v>
      </c>
      <c r="Q9" s="60" t="s">
        <v>15</v>
      </c>
      <c r="R9" s="9" t="s">
        <v>13</v>
      </c>
      <c r="S9" s="9" t="s">
        <v>14</v>
      </c>
    </row>
    <row r="10" spans="1:19">
      <c r="A10" s="24" cm="1">
        <f t="array" aca="1" ref="A10:C29" ca="1">SEGUNDA!D2:F21</f>
        <v>45166</v>
      </c>
      <c r="B10" s="3">
        <f ca="1"/>
        <v>394</v>
      </c>
      <c r="C10" s="3">
        <f ca="1"/>
        <v>56.285714285714285</v>
      </c>
      <c r="D10" s="24" cm="1">
        <f t="array" aca="1" ref="D10:F21" ca="1">TERÇA!H2:J13</f>
        <v>45195</v>
      </c>
      <c r="E10" s="3">
        <f ca="1"/>
        <v>365</v>
      </c>
      <c r="F10" s="3">
        <f ca="1"/>
        <v>52.142857142857146</v>
      </c>
      <c r="G10" s="24" cm="1">
        <f t="array" aca="1" ref="G10:I20" ca="1">QUARTA!G2:I12</f>
        <v>44881</v>
      </c>
      <c r="H10" s="3">
        <f ca="1"/>
        <v>679</v>
      </c>
      <c r="I10" s="3">
        <f ca="1"/>
        <v>97</v>
      </c>
      <c r="J10" s="24" cm="1">
        <f t="array" aca="1" ref="J10:L26" ca="1">QUINTA!D2:F18</f>
        <v>45171</v>
      </c>
      <c r="K10" s="3">
        <f ca="1"/>
        <v>389</v>
      </c>
      <c r="L10" s="3">
        <f ca="1"/>
        <v>55.571428571428569</v>
      </c>
      <c r="M10" s="24" cm="1">
        <f t="array" aca="1" ref="M10:O19" ca="1">SEXTA!G2:I11</f>
        <v>45141</v>
      </c>
      <c r="N10" s="3">
        <f ca="1"/>
        <v>419</v>
      </c>
      <c r="O10" s="3">
        <f ca="1"/>
        <v>59.857142857142854</v>
      </c>
      <c r="P10" s="24" cm="1">
        <f t="array" ref="P10:S133">CANCELAMENTOS!E2:H125</f>
        <v>45159</v>
      </c>
      <c r="Q10" s="3">
        <v>45166</v>
      </c>
      <c r="R10" s="3">
        <v>7</v>
      </c>
      <c r="S10" s="3">
        <v>1</v>
      </c>
    </row>
    <row r="11" spans="1:19">
      <c r="A11" s="3">
        <f ca="1"/>
        <v>45040</v>
      </c>
      <c r="B11" s="3">
        <f ca="1"/>
        <v>520</v>
      </c>
      <c r="C11" s="3">
        <f ca="1"/>
        <v>74.285714285714292</v>
      </c>
      <c r="D11" s="3">
        <f ca="1"/>
        <v>45183</v>
      </c>
      <c r="E11" s="3">
        <f ca="1"/>
        <v>377</v>
      </c>
      <c r="F11" s="3">
        <f ca="1"/>
        <v>53.857142857142854</v>
      </c>
      <c r="G11" s="3">
        <f ca="1"/>
        <v>45111</v>
      </c>
      <c r="H11" s="3">
        <f ca="1"/>
        <v>449</v>
      </c>
      <c r="I11" s="3">
        <f ca="1"/>
        <v>64.142857142857139</v>
      </c>
      <c r="J11" s="3">
        <f ca="1"/>
        <v>44917</v>
      </c>
      <c r="K11" s="3">
        <f ca="1"/>
        <v>643</v>
      </c>
      <c r="L11" s="3">
        <f ca="1"/>
        <v>91.857142857142861</v>
      </c>
      <c r="M11" s="3">
        <f ca="1"/>
        <v>0</v>
      </c>
      <c r="N11" s="3">
        <f ca="1"/>
        <v>0</v>
      </c>
      <c r="O11" s="3">
        <f ca="1"/>
        <v>0</v>
      </c>
      <c r="P11" s="3">
        <v>45149</v>
      </c>
      <c r="Q11" s="3">
        <v>45163</v>
      </c>
      <c r="R11" s="3">
        <v>14</v>
      </c>
      <c r="S11" s="3">
        <v>2</v>
      </c>
    </row>
    <row r="12" spans="1:19">
      <c r="A12" s="3">
        <f ca="1"/>
        <v>45187</v>
      </c>
      <c r="B12" s="3">
        <f ca="1"/>
        <v>373</v>
      </c>
      <c r="C12" s="3">
        <f ca="1"/>
        <v>53.285714285714285</v>
      </c>
      <c r="D12" s="3">
        <f ca="1"/>
        <v>45187</v>
      </c>
      <c r="E12" s="3">
        <f ca="1"/>
        <v>373</v>
      </c>
      <c r="F12" s="3">
        <f ca="1"/>
        <v>53.285714285714285</v>
      </c>
      <c r="G12" s="3">
        <f ca="1"/>
        <v>45224</v>
      </c>
      <c r="H12" s="3">
        <f ca="1"/>
        <v>336</v>
      </c>
      <c r="I12" s="3">
        <f ca="1"/>
        <v>48</v>
      </c>
      <c r="J12" s="3">
        <f ca="1"/>
        <v>45157</v>
      </c>
      <c r="K12" s="3">
        <f ca="1"/>
        <v>403</v>
      </c>
      <c r="L12" s="3">
        <f ca="1"/>
        <v>57.571428571428569</v>
      </c>
      <c r="M12" s="3">
        <f ca="1"/>
        <v>45212</v>
      </c>
      <c r="N12" s="3">
        <f ca="1"/>
        <v>348</v>
      </c>
      <c r="O12" s="3">
        <f ca="1"/>
        <v>49.714285714285715</v>
      </c>
      <c r="P12" s="3">
        <v>45143</v>
      </c>
      <c r="Q12" s="3">
        <v>45151</v>
      </c>
      <c r="R12" s="3">
        <v>8</v>
      </c>
      <c r="S12" s="3">
        <v>1.1428571428571428</v>
      </c>
    </row>
    <row r="13" spans="1:19">
      <c r="A13" s="3">
        <f ca="1"/>
        <v>45138</v>
      </c>
      <c r="B13" s="3">
        <f ca="1"/>
        <v>422</v>
      </c>
      <c r="C13" s="3">
        <f ca="1"/>
        <v>60.285714285714285</v>
      </c>
      <c r="D13" s="3">
        <f ca="1"/>
        <v>45218</v>
      </c>
      <c r="E13" s="3">
        <f ca="1"/>
        <v>342</v>
      </c>
      <c r="F13" s="3">
        <f ca="1"/>
        <v>48.857142857142854</v>
      </c>
      <c r="G13" s="3">
        <f ca="1"/>
        <v>45245</v>
      </c>
      <c r="H13" s="3">
        <f ca="1"/>
        <v>315</v>
      </c>
      <c r="I13" s="3">
        <f ca="1"/>
        <v>45</v>
      </c>
      <c r="J13" s="3">
        <f ca="1"/>
        <v>45155</v>
      </c>
      <c r="K13" s="3">
        <f ca="1"/>
        <v>405</v>
      </c>
      <c r="L13" s="3">
        <f ca="1"/>
        <v>57.857142857142854</v>
      </c>
      <c r="M13" s="3">
        <f ca="1"/>
        <v>45268</v>
      </c>
      <c r="N13" s="3">
        <f ca="1"/>
        <v>292</v>
      </c>
      <c r="O13" s="3">
        <f ca="1"/>
        <v>41.714285714285715</v>
      </c>
      <c r="P13" s="3">
        <v>45134</v>
      </c>
      <c r="Q13" s="3">
        <v>45169</v>
      </c>
      <c r="R13" s="3">
        <v>35</v>
      </c>
      <c r="S13" s="3">
        <v>5</v>
      </c>
    </row>
    <row r="14" spans="1:19">
      <c r="A14" s="3">
        <f ca="1"/>
        <v>45126</v>
      </c>
      <c r="B14" s="3">
        <f ca="1"/>
        <v>434</v>
      </c>
      <c r="C14" s="3">
        <f ca="1"/>
        <v>62</v>
      </c>
      <c r="D14" s="3">
        <f ca="1"/>
        <v>45258</v>
      </c>
      <c r="E14" s="3">
        <f ca="1"/>
        <v>302</v>
      </c>
      <c r="F14" s="3">
        <f ca="1"/>
        <v>43.142857142857146</v>
      </c>
      <c r="G14" s="3">
        <f ca="1"/>
        <v>45238</v>
      </c>
      <c r="H14" s="3">
        <f ca="1"/>
        <v>322</v>
      </c>
      <c r="I14" s="3">
        <f ca="1"/>
        <v>46</v>
      </c>
      <c r="J14" s="3">
        <f ca="1"/>
        <v>45204</v>
      </c>
      <c r="K14" s="3">
        <f ca="1"/>
        <v>356</v>
      </c>
      <c r="L14" s="3">
        <f ca="1"/>
        <v>50.857142857142854</v>
      </c>
      <c r="M14" s="3">
        <f ca="1"/>
        <v>45289</v>
      </c>
      <c r="N14" s="3">
        <f ca="1"/>
        <v>271</v>
      </c>
      <c r="O14" s="3">
        <f ca="1"/>
        <v>38.714285714285715</v>
      </c>
      <c r="P14" s="3">
        <v>45174</v>
      </c>
      <c r="Q14" s="3">
        <v>45190</v>
      </c>
      <c r="R14" s="3">
        <v>16</v>
      </c>
      <c r="S14" s="3">
        <v>2.2857142857142856</v>
      </c>
    </row>
    <row r="15" spans="1:19">
      <c r="A15" s="3">
        <f ca="1"/>
        <v>45166</v>
      </c>
      <c r="B15" s="3">
        <f ca="1"/>
        <v>394</v>
      </c>
      <c r="C15" s="3">
        <f ca="1"/>
        <v>56.285714285714285</v>
      </c>
      <c r="D15" s="3">
        <f ca="1"/>
        <v>45265</v>
      </c>
      <c r="E15" s="3">
        <f ca="1"/>
        <v>295</v>
      </c>
      <c r="F15" s="3">
        <f ca="1"/>
        <v>42.142857142857146</v>
      </c>
      <c r="G15" s="3">
        <f ca="1"/>
        <v>45259</v>
      </c>
      <c r="H15" s="3">
        <f ca="1"/>
        <v>301</v>
      </c>
      <c r="I15" s="3">
        <f ca="1"/>
        <v>43</v>
      </c>
      <c r="J15" s="3">
        <f ca="1"/>
        <v>45246</v>
      </c>
      <c r="K15" s="3">
        <f ca="1"/>
        <v>314</v>
      </c>
      <c r="L15" s="3">
        <f ca="1"/>
        <v>44.857142857142854</v>
      </c>
      <c r="M15" s="3">
        <f ca="1"/>
        <v>45296</v>
      </c>
      <c r="N15" s="3">
        <f ca="1"/>
        <v>264</v>
      </c>
      <c r="O15" s="3">
        <f ca="1"/>
        <v>37.714285714285715</v>
      </c>
      <c r="P15" s="3">
        <v>45188</v>
      </c>
      <c r="Q15" s="3">
        <v>45278</v>
      </c>
      <c r="R15" s="3">
        <v>90</v>
      </c>
      <c r="S15" s="3">
        <v>12.857142857142858</v>
      </c>
    </row>
    <row r="16" spans="1:19">
      <c r="A16" s="3">
        <f ca="1"/>
        <v>45189</v>
      </c>
      <c r="B16" s="3">
        <f ca="1"/>
        <v>371</v>
      </c>
      <c r="C16" s="3">
        <f ca="1"/>
        <v>53</v>
      </c>
      <c r="D16" s="3">
        <f ca="1"/>
        <v>45245</v>
      </c>
      <c r="E16" s="3">
        <f ca="1"/>
        <v>315</v>
      </c>
      <c r="F16" s="3">
        <f ca="1"/>
        <v>45</v>
      </c>
      <c r="G16" s="3">
        <f ca="1"/>
        <v>44968</v>
      </c>
      <c r="H16" s="3">
        <f ca="1"/>
        <v>592</v>
      </c>
      <c r="I16" s="3">
        <f ca="1"/>
        <v>84.571428571428569</v>
      </c>
      <c r="J16" s="3">
        <f ca="1"/>
        <v>45239</v>
      </c>
      <c r="K16" s="3">
        <f ca="1"/>
        <v>321</v>
      </c>
      <c r="L16" s="3">
        <f ca="1"/>
        <v>45.857142857142854</v>
      </c>
      <c r="M16" s="3">
        <f ca="1"/>
        <v>45299</v>
      </c>
      <c r="N16" s="3">
        <f ca="1"/>
        <v>261</v>
      </c>
      <c r="O16" s="3">
        <f ca="1"/>
        <v>37.285714285714285</v>
      </c>
      <c r="P16" s="3">
        <v>45155</v>
      </c>
      <c r="Q16" s="3">
        <v>45190</v>
      </c>
      <c r="R16" s="3">
        <v>35</v>
      </c>
      <c r="S16" s="3">
        <v>5</v>
      </c>
    </row>
    <row r="17" spans="1:19">
      <c r="A17" s="3">
        <f ca="1"/>
        <v>45135</v>
      </c>
      <c r="B17" s="3">
        <f ca="1"/>
        <v>425</v>
      </c>
      <c r="C17" s="3">
        <f ca="1"/>
        <v>60.714285714285715</v>
      </c>
      <c r="D17" s="3">
        <f ca="1"/>
        <v>45146</v>
      </c>
      <c r="E17" s="3">
        <f ca="1"/>
        <v>414</v>
      </c>
      <c r="F17" s="3">
        <f ca="1"/>
        <v>59.142857142857146</v>
      </c>
      <c r="G17" s="3">
        <f ca="1"/>
        <v>45299</v>
      </c>
      <c r="H17" s="3">
        <f ca="1"/>
        <v>261</v>
      </c>
      <c r="I17" s="3">
        <f ca="1"/>
        <v>37.285714285714285</v>
      </c>
      <c r="J17" s="3">
        <f ca="1"/>
        <v>45260</v>
      </c>
      <c r="K17" s="3">
        <f ca="1"/>
        <v>300</v>
      </c>
      <c r="L17" s="3">
        <f ca="1"/>
        <v>42.857142857142854</v>
      </c>
      <c r="M17" s="3">
        <f ca="1"/>
        <v>45322</v>
      </c>
      <c r="N17" s="3">
        <f ca="1"/>
        <v>238</v>
      </c>
      <c r="O17" s="3">
        <f ca="1"/>
        <v>34</v>
      </c>
      <c r="P17" s="3">
        <v>45166</v>
      </c>
      <c r="Q17" s="3" t="str">
        <v>22/09/2023</v>
      </c>
      <c r="R17" s="3" t="e">
        <v>#VALUE!</v>
      </c>
      <c r="S17" s="3" t="e">
        <v>#VALUE!</v>
      </c>
    </row>
    <row r="18" spans="1:19">
      <c r="A18" s="3">
        <f ca="1"/>
        <v>45195</v>
      </c>
      <c r="B18" s="3">
        <f ca="1"/>
        <v>365</v>
      </c>
      <c r="C18" s="3">
        <f ca="1"/>
        <v>52.142857142857146</v>
      </c>
      <c r="D18" s="3">
        <f ca="1"/>
        <v>45279</v>
      </c>
      <c r="E18" s="3">
        <f ca="1"/>
        <v>281</v>
      </c>
      <c r="F18" s="3">
        <f ca="1"/>
        <v>40.142857142857146</v>
      </c>
      <c r="G18" s="3">
        <f ca="1"/>
        <v>45299</v>
      </c>
      <c r="H18" s="3">
        <f ca="1"/>
        <v>261</v>
      </c>
      <c r="I18" s="3">
        <f ca="1"/>
        <v>37.285714285714285</v>
      </c>
      <c r="J18" s="3">
        <f ca="1"/>
        <v>45267</v>
      </c>
      <c r="K18" s="3">
        <f ca="1"/>
        <v>293</v>
      </c>
      <c r="L18" s="3">
        <f ca="1"/>
        <v>41.857142857142854</v>
      </c>
      <c r="M18" s="3">
        <f ca="1"/>
        <v>44974</v>
      </c>
      <c r="N18" s="3">
        <f ca="1"/>
        <v>586</v>
      </c>
      <c r="O18" s="3">
        <f ca="1"/>
        <v>83.714285714285708</v>
      </c>
      <c r="P18" s="3">
        <v>45159</v>
      </c>
      <c r="Q18" s="3" t="str">
        <v>30/09/2023</v>
      </c>
      <c r="R18" s="3" t="e">
        <v>#VALUE!</v>
      </c>
      <c r="S18" s="3" t="e">
        <v>#VALUE!</v>
      </c>
    </row>
    <row r="19" spans="1:19">
      <c r="A19" s="3">
        <f ca="1"/>
        <v>45134</v>
      </c>
      <c r="B19" s="3">
        <f ca="1"/>
        <v>426</v>
      </c>
      <c r="C19" s="3">
        <f ca="1"/>
        <v>60.857142857142854</v>
      </c>
      <c r="D19" s="3">
        <f ca="1"/>
        <v>45279</v>
      </c>
      <c r="E19" s="3">
        <f ca="1"/>
        <v>281</v>
      </c>
      <c r="F19" s="3">
        <f ca="1"/>
        <v>40.142857142857146</v>
      </c>
      <c r="G19" s="3">
        <f ca="1"/>
        <v>45299</v>
      </c>
      <c r="H19" s="3">
        <f ca="1"/>
        <v>261</v>
      </c>
      <c r="I19" s="3">
        <f ca="1"/>
        <v>37.285714285714285</v>
      </c>
      <c r="J19" s="3">
        <f ca="1"/>
        <v>45248</v>
      </c>
      <c r="K19" s="3">
        <f ca="1"/>
        <v>312</v>
      </c>
      <c r="L19" s="3">
        <f ca="1"/>
        <v>44.571428571428569</v>
      </c>
      <c r="M19" s="3">
        <f ca="1"/>
        <v>0</v>
      </c>
      <c r="N19" s="3">
        <f ca="1"/>
        <v>0</v>
      </c>
      <c r="O19" s="3">
        <f ca="1"/>
        <v>0</v>
      </c>
      <c r="P19" s="3">
        <v>45190</v>
      </c>
      <c r="Q19" s="3" t="str">
        <v>30/09/2023</v>
      </c>
      <c r="R19" s="3" t="e">
        <v>#VALUE!</v>
      </c>
      <c r="S19" s="3" t="e">
        <v>#VALUE!</v>
      </c>
    </row>
    <row r="20" spans="1:19">
      <c r="A20" s="3">
        <f ca="1"/>
        <v>45109</v>
      </c>
      <c r="B20" s="3">
        <f ca="1"/>
        <v>451</v>
      </c>
      <c r="C20" s="3">
        <f ca="1"/>
        <v>64.428571428571431</v>
      </c>
      <c r="D20" s="3">
        <f ca="1"/>
        <v>45300</v>
      </c>
      <c r="E20" s="3">
        <f ca="1"/>
        <v>260</v>
      </c>
      <c r="F20" s="3">
        <f ca="1"/>
        <v>37.142857142857146</v>
      </c>
      <c r="G20" s="3">
        <f ca="1"/>
        <v>45245</v>
      </c>
      <c r="H20" s="3">
        <f ca="1"/>
        <v>315</v>
      </c>
      <c r="I20" s="3">
        <f ca="1"/>
        <v>45</v>
      </c>
      <c r="J20" s="3">
        <f ca="1"/>
        <v>45212</v>
      </c>
      <c r="K20" s="3">
        <f ca="1"/>
        <v>348</v>
      </c>
      <c r="L20" s="3">
        <f ca="1"/>
        <v>49.714285714285715</v>
      </c>
      <c r="M20" s="3"/>
      <c r="N20" s="3"/>
      <c r="O20" s="3"/>
      <c r="P20" s="3">
        <v>45194</v>
      </c>
      <c r="Q20" s="3">
        <v>45202</v>
      </c>
      <c r="R20" s="3">
        <v>8</v>
      </c>
      <c r="S20" s="3">
        <v>1.1428571428571428</v>
      </c>
    </row>
    <row r="21" spans="1:19">
      <c r="A21" s="3">
        <f ca="1"/>
        <v>45208</v>
      </c>
      <c r="B21" s="3">
        <f ca="1"/>
        <v>352</v>
      </c>
      <c r="C21" s="3">
        <f ca="1"/>
        <v>50.285714285714285</v>
      </c>
      <c r="D21" s="3">
        <f ca="1"/>
        <v>45162</v>
      </c>
      <c r="E21" s="3">
        <f ca="1"/>
        <v>398</v>
      </c>
      <c r="F21" s="3">
        <f ca="1"/>
        <v>56.857142857142854</v>
      </c>
      <c r="G21" s="3"/>
      <c r="H21" s="3"/>
      <c r="I21" s="3"/>
      <c r="J21" s="3">
        <f ca="1"/>
        <v>45295</v>
      </c>
      <c r="K21" s="3">
        <f ca="1"/>
        <v>265</v>
      </c>
      <c r="L21" s="3">
        <f ca="1"/>
        <v>37.857142857142854</v>
      </c>
      <c r="M21" s="3"/>
      <c r="N21" s="3"/>
      <c r="O21" s="3"/>
      <c r="P21" s="3">
        <v>45166</v>
      </c>
      <c r="Q21" s="3">
        <v>45208</v>
      </c>
      <c r="R21" s="3">
        <v>42</v>
      </c>
      <c r="S21" s="3">
        <v>6</v>
      </c>
    </row>
    <row r="22" spans="1:19">
      <c r="A22" s="3">
        <f ca="1"/>
        <v>45224</v>
      </c>
      <c r="B22" s="3">
        <f ca="1"/>
        <v>336</v>
      </c>
      <c r="C22" s="3">
        <f ca="1"/>
        <v>48</v>
      </c>
      <c r="D22" s="3"/>
      <c r="E22" s="3"/>
      <c r="F22" s="3"/>
      <c r="G22" s="3"/>
      <c r="H22" s="3"/>
      <c r="I22" s="3"/>
      <c r="J22" s="3">
        <f ca="1"/>
        <v>45280</v>
      </c>
      <c r="K22" s="3">
        <f ca="1"/>
        <v>280</v>
      </c>
      <c r="L22" s="3">
        <f ca="1"/>
        <v>40</v>
      </c>
      <c r="M22" s="3"/>
      <c r="N22" s="3"/>
      <c r="O22" s="3"/>
      <c r="P22" s="3">
        <v>45180</v>
      </c>
      <c r="Q22" s="3">
        <v>45205</v>
      </c>
      <c r="R22" s="3">
        <v>25</v>
      </c>
      <c r="S22" s="3">
        <v>3.5714285714285716</v>
      </c>
    </row>
    <row r="23" spans="1:19">
      <c r="A23" s="3">
        <f ca="1"/>
        <v>44720</v>
      </c>
      <c r="B23" s="3">
        <f ca="1"/>
        <v>840</v>
      </c>
      <c r="C23" s="3">
        <f ca="1"/>
        <v>120</v>
      </c>
      <c r="D23" s="3"/>
      <c r="E23" s="3"/>
      <c r="F23" s="3"/>
      <c r="G23" s="3"/>
      <c r="H23" s="3"/>
      <c r="I23" s="3"/>
      <c r="J23" s="3">
        <f ca="1"/>
        <v>45295</v>
      </c>
      <c r="K23" s="3">
        <f ca="1"/>
        <v>265</v>
      </c>
      <c r="L23" s="3">
        <f ca="1"/>
        <v>37.857142857142854</v>
      </c>
      <c r="M23" s="3"/>
      <c r="N23" s="3"/>
      <c r="O23" s="3"/>
      <c r="P23" s="3">
        <v>45202</v>
      </c>
      <c r="Q23" s="3">
        <v>45208</v>
      </c>
      <c r="R23" s="3">
        <v>6</v>
      </c>
      <c r="S23" s="3">
        <v>0.8571428571428571</v>
      </c>
    </row>
    <row r="24" spans="1:19">
      <c r="A24" s="3">
        <f ca="1"/>
        <v>45250</v>
      </c>
      <c r="B24" s="3">
        <f ca="1"/>
        <v>310</v>
      </c>
      <c r="C24" s="3">
        <f ca="1"/>
        <v>44.285714285714285</v>
      </c>
      <c r="D24" s="3"/>
      <c r="E24" s="3"/>
      <c r="F24" s="3"/>
      <c r="G24" s="3"/>
      <c r="H24" s="3"/>
      <c r="I24" s="3"/>
      <c r="J24" s="3">
        <f ca="1"/>
        <v>45246</v>
      </c>
      <c r="K24" s="3">
        <f ca="1"/>
        <v>314</v>
      </c>
      <c r="L24" s="3">
        <f ca="1"/>
        <v>44.857142857142854</v>
      </c>
      <c r="M24" s="3"/>
      <c r="N24" s="3"/>
      <c r="O24" s="3"/>
      <c r="P24" s="3">
        <v>45168</v>
      </c>
      <c r="Q24" s="3">
        <v>45208</v>
      </c>
      <c r="R24" s="3">
        <v>40</v>
      </c>
      <c r="S24" s="3">
        <v>5.7142857142857144</v>
      </c>
    </row>
    <row r="25" spans="1:19">
      <c r="A25" s="3">
        <f ca="1"/>
        <v>45223</v>
      </c>
      <c r="B25" s="3">
        <f ca="1"/>
        <v>337</v>
      </c>
      <c r="C25" s="3">
        <f ca="1"/>
        <v>48.142857142857146</v>
      </c>
      <c r="D25" s="3"/>
      <c r="E25" s="3"/>
      <c r="F25" s="3"/>
      <c r="G25" s="3"/>
      <c r="H25" s="3"/>
      <c r="I25" s="3"/>
      <c r="J25" s="3">
        <f ca="1"/>
        <v>0</v>
      </c>
      <c r="K25" s="3">
        <f ca="1"/>
        <v>0</v>
      </c>
      <c r="L25" s="3">
        <f ca="1"/>
        <v>0</v>
      </c>
      <c r="M25" s="3"/>
      <c r="N25" s="3"/>
      <c r="O25" s="3"/>
      <c r="P25" s="3">
        <v>45157</v>
      </c>
      <c r="Q25" s="3">
        <v>45208</v>
      </c>
      <c r="R25" s="3">
        <v>51</v>
      </c>
      <c r="S25" s="3">
        <v>7.2857142857142856</v>
      </c>
    </row>
    <row r="26" spans="1:19">
      <c r="A26" s="3">
        <f ca="1"/>
        <v>45265</v>
      </c>
      <c r="B26" s="3">
        <f ca="1"/>
        <v>295</v>
      </c>
      <c r="C26" s="3">
        <f ca="1"/>
        <v>42.142857142857146</v>
      </c>
      <c r="D26" s="3"/>
      <c r="E26" s="3"/>
      <c r="F26" s="3"/>
      <c r="G26" s="3"/>
      <c r="H26" s="3"/>
      <c r="I26" s="3"/>
      <c r="J26" s="3">
        <f ca="1"/>
        <v>45308</v>
      </c>
      <c r="K26" s="3">
        <f ca="1"/>
        <v>252</v>
      </c>
      <c r="L26" s="3">
        <f ca="1"/>
        <v>36</v>
      </c>
      <c r="M26" s="3"/>
      <c r="N26" s="3"/>
      <c r="O26" s="3"/>
      <c r="P26" s="3">
        <v>45190</v>
      </c>
      <c r="Q26" s="3">
        <v>45210</v>
      </c>
      <c r="R26" s="3">
        <v>20</v>
      </c>
      <c r="S26" s="3">
        <v>2.8571428571428572</v>
      </c>
    </row>
    <row r="27" spans="1:19">
      <c r="A27" s="3">
        <f ca="1"/>
        <v>45299</v>
      </c>
      <c r="B27" s="3">
        <f ca="1"/>
        <v>261</v>
      </c>
      <c r="C27" s="3">
        <f ca="1"/>
        <v>37.285714285714285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>
        <v>45141</v>
      </c>
      <c r="Q27" s="3">
        <v>45210</v>
      </c>
      <c r="R27" s="3">
        <v>69</v>
      </c>
      <c r="S27" s="3">
        <v>9.8571428571428577</v>
      </c>
    </row>
    <row r="28" spans="1:19">
      <c r="A28" s="3">
        <f ca="1"/>
        <v>45106</v>
      </c>
      <c r="B28" s="3">
        <f ca="1"/>
        <v>454</v>
      </c>
      <c r="C28" s="3">
        <f ca="1"/>
        <v>64.857142857142861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>
        <v>45190</v>
      </c>
      <c r="Q28" s="3">
        <v>45203</v>
      </c>
      <c r="R28" s="3">
        <v>13</v>
      </c>
      <c r="S28" s="3">
        <v>1.8571428571428572</v>
      </c>
    </row>
    <row r="29" spans="1:19">
      <c r="A29" s="3">
        <f ca="1"/>
        <v>45299</v>
      </c>
      <c r="B29" s="3">
        <f ca="1"/>
        <v>261</v>
      </c>
      <c r="C29" s="3">
        <f ca="1"/>
        <v>37.285714285714285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>
        <v>45140</v>
      </c>
      <c r="Q29" s="3">
        <v>45141</v>
      </c>
      <c r="R29" s="3">
        <v>1</v>
      </c>
      <c r="S29" s="3">
        <v>0.14285714285714285</v>
      </c>
    </row>
    <row r="30" spans="1:19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>
        <v>45156</v>
      </c>
      <c r="Q30" s="3">
        <v>45215</v>
      </c>
      <c r="R30" s="3">
        <v>59</v>
      </c>
      <c r="S30" s="3">
        <v>8.4285714285714288</v>
      </c>
    </row>
    <row r="31" spans="1:19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>
        <v>45175</v>
      </c>
      <c r="Q31" s="3">
        <v>45215</v>
      </c>
      <c r="R31" s="3">
        <v>40</v>
      </c>
      <c r="S31" s="3">
        <v>5.7142857142857144</v>
      </c>
    </row>
    <row r="32" spans="1:19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>
        <v>45135</v>
      </c>
      <c r="Q32" s="3">
        <v>45191</v>
      </c>
      <c r="R32" s="3">
        <v>56</v>
      </c>
      <c r="S32" s="3">
        <v>8</v>
      </c>
    </row>
    <row r="33" spans="1:1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>
        <v>45199</v>
      </c>
      <c r="Q33" s="3">
        <v>45212</v>
      </c>
      <c r="R33" s="3">
        <v>13</v>
      </c>
      <c r="S33" s="3">
        <v>1.8571428571428572</v>
      </c>
    </row>
    <row r="34" spans="1:1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>
        <v>45176</v>
      </c>
      <c r="Q34" s="3">
        <v>45218</v>
      </c>
      <c r="R34" s="3">
        <v>42</v>
      </c>
      <c r="S34" s="3">
        <v>6</v>
      </c>
    </row>
    <row r="35" spans="1:1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>
        <v>45159</v>
      </c>
      <c r="Q35" s="3">
        <v>45222</v>
      </c>
      <c r="R35" s="3">
        <v>63</v>
      </c>
      <c r="S35" s="3">
        <v>9</v>
      </c>
    </row>
    <row r="36" spans="1:1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>
        <v>45225</v>
      </c>
      <c r="Q36" s="3">
        <v>45226</v>
      </c>
      <c r="R36" s="3">
        <v>1</v>
      </c>
      <c r="S36" s="3">
        <v>0.14285714285714285</v>
      </c>
    </row>
    <row r="37" spans="1:1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>
        <v>0</v>
      </c>
      <c r="Q37" s="3">
        <v>45229</v>
      </c>
      <c r="R37" s="3">
        <v>0</v>
      </c>
      <c r="S37" s="3">
        <v>0</v>
      </c>
    </row>
    <row r="38" spans="1:1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>
        <v>45177</v>
      </c>
      <c r="Q38" s="3">
        <v>45229</v>
      </c>
      <c r="R38" s="3">
        <v>52</v>
      </c>
      <c r="S38" s="3">
        <v>7.4285714285714288</v>
      </c>
    </row>
    <row r="39" spans="1:1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>
        <v>45224</v>
      </c>
      <c r="Q39" s="3">
        <v>45229</v>
      </c>
      <c r="R39" s="3">
        <v>5</v>
      </c>
      <c r="S39" s="3">
        <v>0.7142857142857143</v>
      </c>
    </row>
    <row r="40" spans="1:1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>
        <v>45223</v>
      </c>
      <c r="Q40" s="3">
        <v>45231</v>
      </c>
      <c r="R40" s="3">
        <v>8</v>
      </c>
      <c r="S40" s="3">
        <v>1.1428571428571428</v>
      </c>
    </row>
    <row r="41" spans="1:1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>
        <v>45196</v>
      </c>
      <c r="Q41" s="3">
        <v>45231</v>
      </c>
      <c r="R41" s="3">
        <v>35</v>
      </c>
      <c r="S41" s="3">
        <v>5</v>
      </c>
    </row>
    <row r="42" spans="1:19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>
        <v>45230</v>
      </c>
      <c r="Q42" s="3">
        <v>45236</v>
      </c>
      <c r="R42" s="3">
        <v>6</v>
      </c>
      <c r="S42" s="3">
        <v>0.8571428571428571</v>
      </c>
    </row>
    <row r="43" spans="1:1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>
        <v>45229</v>
      </c>
      <c r="Q43" s="3">
        <v>45245</v>
      </c>
      <c r="R43" s="3">
        <v>16</v>
      </c>
      <c r="S43" s="3">
        <v>2.2857142857142856</v>
      </c>
    </row>
    <row r="44" spans="1:1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>
        <v>45237</v>
      </c>
      <c r="Q44" s="3">
        <v>45246</v>
      </c>
      <c r="R44" s="3">
        <v>9</v>
      </c>
      <c r="S44" s="3">
        <v>1.2857142857142858</v>
      </c>
    </row>
    <row r="45" spans="1:1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>
        <v>45223</v>
      </c>
      <c r="Q45" s="3">
        <v>45236</v>
      </c>
      <c r="R45" s="3">
        <v>13</v>
      </c>
      <c r="S45" s="3">
        <v>1.8571428571428572</v>
      </c>
    </row>
    <row r="46" spans="1:19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>
        <v>45010</v>
      </c>
      <c r="Q46" s="3">
        <v>45240</v>
      </c>
      <c r="R46" s="3">
        <v>230</v>
      </c>
      <c r="S46" s="3">
        <v>32.857142857142854</v>
      </c>
    </row>
    <row r="47" spans="1:1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>
        <v>45215</v>
      </c>
      <c r="Q47" s="3">
        <v>45243</v>
      </c>
      <c r="R47" s="3">
        <v>28</v>
      </c>
      <c r="S47" s="3">
        <v>4</v>
      </c>
    </row>
    <row r="48" spans="1:1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>
        <v>45195</v>
      </c>
      <c r="Q48" s="3">
        <v>45252</v>
      </c>
      <c r="R48" s="3">
        <v>57</v>
      </c>
      <c r="S48" s="3">
        <v>8.1428571428571423</v>
      </c>
    </row>
    <row r="49" spans="1:1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>
        <v>45231</v>
      </c>
      <c r="Q49" s="3">
        <v>45252</v>
      </c>
      <c r="R49" s="3">
        <v>21</v>
      </c>
      <c r="S49" s="3">
        <v>3</v>
      </c>
    </row>
    <row r="50" spans="1:1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>
        <v>45197</v>
      </c>
      <c r="Q50" s="3">
        <v>45254</v>
      </c>
      <c r="R50" s="3">
        <v>57</v>
      </c>
      <c r="S50" s="3">
        <v>8.1428571428571423</v>
      </c>
    </row>
    <row r="51" spans="1:1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>
        <v>45222</v>
      </c>
      <c r="Q51" s="3">
        <v>45252</v>
      </c>
      <c r="R51" s="3">
        <v>30</v>
      </c>
      <c r="S51" s="3">
        <v>4.2857142857142856</v>
      </c>
    </row>
    <row r="52" spans="1:1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>
        <v>45195</v>
      </c>
      <c r="Q52" s="3">
        <v>45264</v>
      </c>
      <c r="R52" s="3">
        <v>69</v>
      </c>
      <c r="S52" s="3">
        <v>9.8571428571428577</v>
      </c>
    </row>
    <row r="53" spans="1:1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>
        <v>45262</v>
      </c>
      <c r="Q53" s="3">
        <v>45264</v>
      </c>
      <c r="R53" s="3">
        <v>2</v>
      </c>
      <c r="S53" s="3">
        <v>0.2857142857142857</v>
      </c>
    </row>
    <row r="54" spans="1:19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>
        <v>45246</v>
      </c>
      <c r="Q54" s="3">
        <v>45264</v>
      </c>
      <c r="R54" s="3">
        <v>18</v>
      </c>
      <c r="S54" s="3">
        <v>2.5714285714285716</v>
      </c>
    </row>
    <row r="55" spans="1:19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>
        <v>45149</v>
      </c>
      <c r="Q55" s="3">
        <v>45264</v>
      </c>
      <c r="R55" s="3">
        <v>115</v>
      </c>
      <c r="S55" s="3">
        <v>16.428571428571427</v>
      </c>
    </row>
    <row r="56" spans="1:1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>
        <v>45174</v>
      </c>
      <c r="Q56" s="3">
        <v>45264</v>
      </c>
      <c r="R56" s="3">
        <v>90</v>
      </c>
      <c r="S56" s="3">
        <v>12.857142857142858</v>
      </c>
    </row>
    <row r="57" spans="1:1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>
        <v>45223</v>
      </c>
      <c r="Q57" s="3">
        <v>45265</v>
      </c>
      <c r="R57" s="3">
        <v>42</v>
      </c>
      <c r="S57" s="3">
        <v>6</v>
      </c>
    </row>
    <row r="58" spans="1:1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>
        <v>45153</v>
      </c>
      <c r="Q58" s="3">
        <v>45265</v>
      </c>
      <c r="R58" s="3">
        <v>112</v>
      </c>
      <c r="S58" s="3">
        <v>16</v>
      </c>
    </row>
    <row r="59" spans="1:1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>
        <v>45222</v>
      </c>
      <c r="Q59" s="3">
        <v>45265</v>
      </c>
      <c r="R59" s="3">
        <v>43</v>
      </c>
      <c r="S59" s="3">
        <v>6.1428571428571432</v>
      </c>
    </row>
    <row r="60" spans="1:1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>
        <v>45171</v>
      </c>
      <c r="Q60" s="3">
        <v>45266</v>
      </c>
      <c r="R60" s="3">
        <v>95</v>
      </c>
      <c r="S60" s="3">
        <v>13.571428571428571</v>
      </c>
    </row>
    <row r="61" spans="1:19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>
        <v>45258</v>
      </c>
      <c r="Q61" s="3">
        <v>45266</v>
      </c>
      <c r="R61" s="3">
        <v>8</v>
      </c>
      <c r="S61" s="3">
        <v>1.1428571428571428</v>
      </c>
    </row>
    <row r="62" spans="1:19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>
        <v>45174</v>
      </c>
      <c r="Q62" s="3">
        <v>45267</v>
      </c>
      <c r="R62" s="3">
        <v>93</v>
      </c>
      <c r="S62" s="3">
        <v>13.285714285714286</v>
      </c>
    </row>
    <row r="63" spans="1:19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>
        <v>45237</v>
      </c>
      <c r="Q63" s="3">
        <v>45268</v>
      </c>
      <c r="R63" s="3">
        <v>31</v>
      </c>
      <c r="S63" s="3">
        <v>4.4285714285714288</v>
      </c>
    </row>
    <row r="64" spans="1:19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>
        <v>45236</v>
      </c>
      <c r="Q64" s="3">
        <v>45269</v>
      </c>
      <c r="R64" s="3">
        <v>33</v>
      </c>
      <c r="S64" s="3">
        <v>4.7142857142857144</v>
      </c>
    </row>
    <row r="65" spans="1:19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>
        <v>45220</v>
      </c>
      <c r="Q65" s="3">
        <v>45269</v>
      </c>
      <c r="R65" s="3">
        <v>49</v>
      </c>
      <c r="S65" s="3">
        <v>7</v>
      </c>
    </row>
    <row r="66" spans="1:19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>
        <v>45183</v>
      </c>
      <c r="Q66" s="3">
        <v>45273</v>
      </c>
      <c r="R66" s="3">
        <v>90</v>
      </c>
      <c r="S66" s="3">
        <v>12.857142857142858</v>
      </c>
    </row>
    <row r="67" spans="1:19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>
        <v>45115</v>
      </c>
      <c r="Q67" s="3">
        <v>45273</v>
      </c>
      <c r="R67" s="3">
        <v>158</v>
      </c>
      <c r="S67" s="3">
        <v>22.571428571428573</v>
      </c>
    </row>
    <row r="68" spans="1:19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>
        <v>45266</v>
      </c>
      <c r="Q68" s="3">
        <v>45273</v>
      </c>
      <c r="R68" s="3">
        <v>7</v>
      </c>
      <c r="S68" s="3">
        <v>1</v>
      </c>
    </row>
    <row r="69" spans="1:1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>
        <v>45209</v>
      </c>
      <c r="Q69" s="3">
        <v>45273</v>
      </c>
      <c r="R69" s="3">
        <v>64</v>
      </c>
      <c r="S69" s="3">
        <v>9.1428571428571423</v>
      </c>
    </row>
    <row r="70" spans="1:19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>
        <v>45141</v>
      </c>
      <c r="Q70" s="3">
        <v>45273</v>
      </c>
      <c r="R70" s="3">
        <v>132</v>
      </c>
      <c r="S70" s="3">
        <v>18.857142857142858</v>
      </c>
    </row>
    <row r="71" spans="1:19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>
        <v>45180</v>
      </c>
      <c r="Q71" s="3">
        <v>45276</v>
      </c>
      <c r="R71" s="3">
        <v>96</v>
      </c>
      <c r="S71" s="3">
        <v>13.714285714285714</v>
      </c>
    </row>
    <row r="72" spans="1:19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>
        <v>45195</v>
      </c>
      <c r="Q72" s="3">
        <v>45276</v>
      </c>
      <c r="R72" s="3">
        <v>81</v>
      </c>
      <c r="S72" s="3">
        <v>11.571428571428571</v>
      </c>
    </row>
    <row r="73" spans="1:19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>
        <v>45174</v>
      </c>
      <c r="Q73" s="3">
        <v>45278</v>
      </c>
      <c r="R73" s="3">
        <v>104</v>
      </c>
      <c r="S73" s="3">
        <v>14.857142857142858</v>
      </c>
    </row>
    <row r="74" spans="1:19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>
        <v>45272</v>
      </c>
      <c r="Q74" s="3">
        <v>45279</v>
      </c>
      <c r="R74" s="3">
        <v>7</v>
      </c>
      <c r="S74" s="3">
        <v>1</v>
      </c>
    </row>
    <row r="75" spans="1:19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>
        <v>45183</v>
      </c>
      <c r="Q75" s="3">
        <v>45280</v>
      </c>
      <c r="R75" s="3">
        <v>97</v>
      </c>
      <c r="S75" s="3">
        <v>13.857142857142858</v>
      </c>
    </row>
    <row r="76" spans="1:19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>
        <v>45262</v>
      </c>
      <c r="Q76" s="3">
        <v>45280</v>
      </c>
      <c r="R76" s="3">
        <v>18</v>
      </c>
      <c r="S76" s="3">
        <v>2.5714285714285716</v>
      </c>
    </row>
    <row r="77" spans="1:19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>
        <v>45247</v>
      </c>
      <c r="Q77" s="3">
        <v>45287</v>
      </c>
      <c r="R77" s="3">
        <v>40</v>
      </c>
      <c r="S77" s="3">
        <v>5.7142857142857144</v>
      </c>
    </row>
    <row r="78" spans="1:19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>
        <v>45188</v>
      </c>
      <c r="Q78" s="3">
        <v>45287</v>
      </c>
      <c r="R78" s="3">
        <v>99</v>
      </c>
      <c r="S78" s="3">
        <v>14.142857142857142</v>
      </c>
    </row>
    <row r="79" spans="1:1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>
        <v>45141</v>
      </c>
      <c r="Q79" s="3">
        <v>45287</v>
      </c>
      <c r="R79" s="3">
        <v>146</v>
      </c>
      <c r="S79" s="3">
        <v>20.857142857142858</v>
      </c>
    </row>
    <row r="80" spans="1:19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>
        <v>44824</v>
      </c>
      <c r="Q80" s="3">
        <v>45288</v>
      </c>
      <c r="R80" s="3">
        <v>464</v>
      </c>
      <c r="S80" s="3">
        <v>66.285714285714292</v>
      </c>
    </row>
    <row r="81" spans="1:19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>
        <v>45288</v>
      </c>
      <c r="Q81" s="3">
        <v>45288</v>
      </c>
      <c r="R81" s="3">
        <v>0</v>
      </c>
      <c r="S81" s="3">
        <v>0</v>
      </c>
    </row>
    <row r="82" spans="1:19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>
        <v>45225</v>
      </c>
      <c r="Q82" s="3">
        <v>45290</v>
      </c>
      <c r="R82" s="3">
        <v>65</v>
      </c>
      <c r="S82" s="3">
        <v>9.2857142857142865</v>
      </c>
    </row>
    <row r="83" spans="1:19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>
        <v>45050</v>
      </c>
      <c r="Q83" s="3">
        <v>45180</v>
      </c>
      <c r="R83" s="3">
        <v>130</v>
      </c>
      <c r="S83" s="3">
        <v>18.571428571428573</v>
      </c>
    </row>
    <row r="84" spans="1:19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>
        <v>45173</v>
      </c>
      <c r="Q84" s="3">
        <v>45215</v>
      </c>
      <c r="R84" s="3">
        <v>42</v>
      </c>
      <c r="S84" s="3">
        <v>6</v>
      </c>
    </row>
    <row r="85" spans="1:19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>
        <v>45195</v>
      </c>
      <c r="Q85" s="3">
        <v>45236</v>
      </c>
      <c r="R85" s="3">
        <v>41</v>
      </c>
      <c r="S85" s="3">
        <v>5.8571428571428568</v>
      </c>
    </row>
    <row r="86" spans="1:19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>
        <v>45243</v>
      </c>
      <c r="Q86" s="3">
        <v>45251</v>
      </c>
      <c r="R86" s="3">
        <v>8</v>
      </c>
      <c r="S86" s="3">
        <v>1.1428571428571428</v>
      </c>
    </row>
    <row r="87" spans="1:19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>
        <v>45198</v>
      </c>
      <c r="Q87" s="3">
        <v>45223</v>
      </c>
      <c r="R87" s="3">
        <v>25</v>
      </c>
      <c r="S87" s="3">
        <v>3.5714285714285716</v>
      </c>
    </row>
    <row r="88" spans="1:19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>
        <v>45230</v>
      </c>
      <c r="Q88" s="3">
        <v>45237</v>
      </c>
      <c r="R88" s="3">
        <v>7</v>
      </c>
      <c r="S88" s="3">
        <v>1</v>
      </c>
    </row>
    <row r="89" spans="1:1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>
        <v>45244</v>
      </c>
      <c r="Q89" s="3">
        <v>45265</v>
      </c>
      <c r="R89" s="3">
        <v>21</v>
      </c>
      <c r="S89" s="3">
        <v>3</v>
      </c>
    </row>
    <row r="90" spans="1:19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>
        <v>45275</v>
      </c>
      <c r="Q90" s="3">
        <v>45294</v>
      </c>
      <c r="R90" s="3">
        <v>19</v>
      </c>
      <c r="S90" s="3">
        <v>2.7142857142857144</v>
      </c>
    </row>
    <row r="91" spans="1:19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>
        <v>45211</v>
      </c>
      <c r="Q91" s="3">
        <v>45294</v>
      </c>
      <c r="R91" s="3">
        <v>83</v>
      </c>
      <c r="S91" s="3">
        <v>11.857142857142858</v>
      </c>
    </row>
    <row r="92" spans="1:19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>
        <v>45218</v>
      </c>
      <c r="Q92" s="3">
        <v>45274</v>
      </c>
      <c r="R92" s="3">
        <v>56</v>
      </c>
      <c r="S92" s="3">
        <v>8</v>
      </c>
    </row>
    <row r="93" spans="1:19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>
        <v>45169</v>
      </c>
      <c r="Q93" s="3">
        <v>45225</v>
      </c>
      <c r="R93" s="3">
        <v>56</v>
      </c>
      <c r="S93" s="3">
        <v>8</v>
      </c>
    </row>
    <row r="94" spans="1:19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>
        <v>45176</v>
      </c>
      <c r="Q94" s="3">
        <v>45241</v>
      </c>
      <c r="R94" s="3">
        <v>65</v>
      </c>
      <c r="S94" s="3">
        <v>9.2857142857142865</v>
      </c>
    </row>
    <row r="95" spans="1:19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>
        <v>45183</v>
      </c>
      <c r="Q95" s="3">
        <v>45232</v>
      </c>
      <c r="R95" s="3">
        <v>49</v>
      </c>
      <c r="S95" s="3">
        <v>7</v>
      </c>
    </row>
    <row r="96" spans="1:19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>
        <v>45234</v>
      </c>
      <c r="Q96" s="3">
        <v>45281</v>
      </c>
      <c r="R96" s="3">
        <v>47</v>
      </c>
      <c r="S96" s="3">
        <v>6.7142857142857144</v>
      </c>
    </row>
    <row r="97" spans="1:19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>
        <v>45274</v>
      </c>
      <c r="Q97" s="3">
        <v>45281</v>
      </c>
      <c r="R97" s="3">
        <v>7</v>
      </c>
      <c r="S97" s="3">
        <v>1</v>
      </c>
    </row>
    <row r="98" spans="1:19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>
        <v>45265</v>
      </c>
      <c r="Q98" s="3">
        <v>45272</v>
      </c>
      <c r="R98" s="3">
        <v>7</v>
      </c>
      <c r="S98" s="3">
        <v>1</v>
      </c>
    </row>
    <row r="99" spans="1:1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>
        <v>45206</v>
      </c>
      <c r="Q99" s="3">
        <v>45276</v>
      </c>
      <c r="R99" s="3">
        <v>70</v>
      </c>
      <c r="S99" s="3">
        <v>10</v>
      </c>
    </row>
    <row r="100" spans="1:19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>
        <v>45174</v>
      </c>
      <c r="Q100" s="3">
        <v>45281</v>
      </c>
      <c r="R100" s="3">
        <v>107</v>
      </c>
      <c r="S100" s="3">
        <v>15.285714285714286</v>
      </c>
    </row>
    <row r="101" spans="1:19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>
        <v>45147</v>
      </c>
      <c r="Q101" s="3">
        <v>45231</v>
      </c>
      <c r="R101" s="3">
        <v>84</v>
      </c>
      <c r="S101" s="3">
        <v>12</v>
      </c>
    </row>
    <row r="102" spans="1:19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>
        <v>45147</v>
      </c>
      <c r="Q102" s="3">
        <v>45224</v>
      </c>
      <c r="R102" s="3">
        <v>77</v>
      </c>
      <c r="S102" s="3">
        <v>11</v>
      </c>
    </row>
    <row r="103" spans="1:19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>
        <v>45154</v>
      </c>
      <c r="Q103" s="3">
        <v>45252</v>
      </c>
      <c r="R103" s="3">
        <v>98</v>
      </c>
      <c r="S103" s="3">
        <v>14</v>
      </c>
    </row>
    <row r="104" spans="1:19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>
        <v>45147</v>
      </c>
      <c r="Q104" s="3">
        <v>45224</v>
      </c>
      <c r="R104" s="3">
        <v>77</v>
      </c>
      <c r="S104" s="3">
        <v>11</v>
      </c>
    </row>
    <row r="105" spans="1:19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>
        <v>44930</v>
      </c>
      <c r="Q105" s="3">
        <v>44937</v>
      </c>
      <c r="R105" s="3">
        <v>7</v>
      </c>
      <c r="S105" s="3">
        <v>1</v>
      </c>
    </row>
    <row r="106" spans="1:19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>
        <v>45245</v>
      </c>
      <c r="Q106" s="3">
        <v>45296</v>
      </c>
      <c r="R106" s="3">
        <v>51</v>
      </c>
      <c r="S106" s="3">
        <v>7.2857142857142856</v>
      </c>
    </row>
    <row r="107" spans="1:19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>
        <v>45181</v>
      </c>
      <c r="Q107" s="3">
        <v>45299</v>
      </c>
      <c r="R107" s="3">
        <v>118</v>
      </c>
      <c r="S107" s="3">
        <v>16.857142857142858</v>
      </c>
    </row>
    <row r="108" spans="1:19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>
        <v>45138</v>
      </c>
      <c r="Q108" s="3">
        <v>45300</v>
      </c>
      <c r="R108" s="3">
        <v>162</v>
      </c>
      <c r="S108" s="3">
        <v>23.142857142857142</v>
      </c>
    </row>
    <row r="109" spans="1:1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>
        <v>45181</v>
      </c>
      <c r="Q109" s="3">
        <v>45302</v>
      </c>
      <c r="R109" s="3">
        <v>121</v>
      </c>
      <c r="S109" s="3">
        <v>17.285714285714285</v>
      </c>
    </row>
    <row r="110" spans="1:19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>
        <v>45295</v>
      </c>
      <c r="Q110" s="3">
        <v>45302</v>
      </c>
      <c r="R110" s="3">
        <v>7</v>
      </c>
      <c r="S110" s="3">
        <v>1</v>
      </c>
    </row>
    <row r="111" spans="1:19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>
        <v>45295</v>
      </c>
      <c r="Q111" s="3">
        <v>45302</v>
      </c>
      <c r="R111" s="3">
        <v>7</v>
      </c>
      <c r="S111" s="3">
        <v>1</v>
      </c>
    </row>
    <row r="112" spans="1:19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>
        <v>45166</v>
      </c>
      <c r="Q112" s="3">
        <v>45304</v>
      </c>
      <c r="R112" s="3">
        <v>138</v>
      </c>
      <c r="S112" s="3">
        <v>19.714285714285715</v>
      </c>
    </row>
    <row r="113" spans="1:19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>
        <v>0</v>
      </c>
      <c r="Q113" s="3">
        <v>0</v>
      </c>
      <c r="R113" s="3">
        <v>0</v>
      </c>
      <c r="S113" s="3">
        <v>0</v>
      </c>
    </row>
    <row r="114" spans="1:19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>
        <v>45223</v>
      </c>
      <c r="Q114" s="3">
        <v>45308</v>
      </c>
      <c r="R114" s="3">
        <v>85</v>
      </c>
      <c r="S114" s="3">
        <v>12.142857142857142</v>
      </c>
    </row>
    <row r="115" spans="1:19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>
        <v>45295</v>
      </c>
      <c r="Q115" s="3">
        <v>45308</v>
      </c>
      <c r="R115" s="3">
        <v>13</v>
      </c>
      <c r="S115" s="3">
        <v>1.8571428571428572</v>
      </c>
    </row>
    <row r="116" spans="1:19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>
        <v>45308</v>
      </c>
      <c r="Q116" s="3">
        <v>0</v>
      </c>
      <c r="R116" s="3">
        <v>0</v>
      </c>
      <c r="S116" s="3">
        <v>0</v>
      </c>
    </row>
    <row r="117" spans="1:19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>
        <v>45309</v>
      </c>
      <c r="Q117" s="3">
        <v>0</v>
      </c>
      <c r="R117" s="3">
        <v>0</v>
      </c>
      <c r="S117" s="3">
        <v>0</v>
      </c>
    </row>
    <row r="118" spans="1:19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>
        <v>45293</v>
      </c>
      <c r="Q118" s="3">
        <v>45311</v>
      </c>
      <c r="R118" s="3">
        <v>18</v>
      </c>
      <c r="S118" s="3">
        <v>2.5714285714285716</v>
      </c>
    </row>
    <row r="119" spans="1: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>
        <v>45138</v>
      </c>
      <c r="Q119" s="3">
        <v>45311</v>
      </c>
      <c r="R119" s="3">
        <v>173</v>
      </c>
      <c r="S119" s="3">
        <v>24.714285714285715</v>
      </c>
    </row>
    <row r="120" spans="1:19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>
        <v>45306</v>
      </c>
      <c r="Q120" s="3">
        <v>45313</v>
      </c>
      <c r="R120" s="3">
        <v>7</v>
      </c>
      <c r="S120" s="3">
        <v>1</v>
      </c>
    </row>
    <row r="121" spans="1:19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>
        <v>45272</v>
      </c>
      <c r="Q121" s="3" t="str">
        <v>23/01/2024</v>
      </c>
      <c r="R121" s="3" t="e">
        <v>#VALUE!</v>
      </c>
      <c r="S121" s="3" t="e">
        <v>#VALUE!</v>
      </c>
    </row>
    <row r="122" spans="1:19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>
        <v>45299</v>
      </c>
      <c r="Q122" s="3" t="str">
        <v>23/01/2024</v>
      </c>
      <c r="R122" s="3">
        <v>0</v>
      </c>
      <c r="S122" s="3">
        <v>0</v>
      </c>
    </row>
    <row r="123" spans="1:19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>
        <v>0</v>
      </c>
      <c r="Q123" s="3">
        <v>0</v>
      </c>
      <c r="R123" s="3">
        <v>0</v>
      </c>
      <c r="S123" s="3">
        <v>0</v>
      </c>
    </row>
    <row r="124" spans="1:19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 t="str">
        <v>16/12/2023</v>
      </c>
      <c r="Q124" s="3" t="str">
        <v>20/01/2024</v>
      </c>
      <c r="R124" s="3" t="e">
        <v>#VALUE!</v>
      </c>
      <c r="S124" s="3" t="e">
        <v>#VALUE!</v>
      </c>
    </row>
    <row r="125" spans="1:19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>
        <v>0</v>
      </c>
      <c r="Q125" s="3">
        <v>0</v>
      </c>
      <c r="R125" s="3">
        <v>0</v>
      </c>
      <c r="S125" s="3">
        <v>0</v>
      </c>
    </row>
    <row r="126" spans="1:19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 t="str">
        <v>17/10/2023</v>
      </c>
      <c r="Q126" s="3" t="str">
        <v>26/01/2024</v>
      </c>
      <c r="R126" s="3">
        <v>0</v>
      </c>
      <c r="S126" s="3">
        <v>0</v>
      </c>
    </row>
    <row r="127" spans="1:19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>
        <v>45058</v>
      </c>
      <c r="Q127" s="3" t="str">
        <v>23/01/2024</v>
      </c>
      <c r="R127" s="3">
        <v>0</v>
      </c>
      <c r="S127" s="3">
        <v>0</v>
      </c>
    </row>
    <row r="128" spans="1:19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>
        <v>45145</v>
      </c>
      <c r="Q128" s="3">
        <v>45306</v>
      </c>
      <c r="R128" s="3">
        <v>161</v>
      </c>
      <c r="S128" s="3">
        <v>23</v>
      </c>
    </row>
    <row r="129" spans="1:1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>
        <v>45208</v>
      </c>
      <c r="Q129" s="3">
        <v>45306</v>
      </c>
      <c r="R129" s="3">
        <v>98</v>
      </c>
      <c r="S129" s="3">
        <v>14</v>
      </c>
    </row>
    <row r="130" spans="1:19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>
        <v>45279</v>
      </c>
      <c r="Q130" s="3">
        <v>45321</v>
      </c>
      <c r="R130" s="3">
        <v>42</v>
      </c>
      <c r="S130" s="3">
        <v>6</v>
      </c>
    </row>
    <row r="131" spans="1:19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>
        <v>45316</v>
      </c>
      <c r="Q131" s="3">
        <v>45321</v>
      </c>
      <c r="R131" s="3">
        <v>5</v>
      </c>
      <c r="S131" s="3">
        <v>0.7142857142857143</v>
      </c>
    </row>
    <row r="132" spans="1:19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 t="str">
        <v>16/01/2024</v>
      </c>
      <c r="Q132" s="3" t="str">
        <v>30/01/2024</v>
      </c>
      <c r="R132" s="3" t="e">
        <v>#VALUE!</v>
      </c>
      <c r="S132" s="3" t="e">
        <v>#VALUE!</v>
      </c>
    </row>
    <row r="133" spans="1:19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>
        <v>45317</v>
      </c>
      <c r="Q133" s="3">
        <v>45324</v>
      </c>
      <c r="R133" s="3">
        <v>7</v>
      </c>
      <c r="S133" s="3">
        <v>1</v>
      </c>
    </row>
    <row r="134" spans="1:19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</sheetData>
  <mergeCells count="6">
    <mergeCell ref="P8:S8"/>
    <mergeCell ref="A8:C8"/>
    <mergeCell ref="D8:F8"/>
    <mergeCell ref="G8:I8"/>
    <mergeCell ref="J8:L8"/>
    <mergeCell ref="M8:O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6DB97-1426-4443-A06A-64013E7AD716}">
  <dimension ref="B1:G184"/>
  <sheetViews>
    <sheetView topLeftCell="B4" workbookViewId="0">
      <selection activeCell="C22" sqref="C22"/>
    </sheetView>
  </sheetViews>
  <sheetFormatPr defaultRowHeight="15.75"/>
  <cols>
    <col min="2" max="2" width="54.125" style="3" bestFit="1" customWidth="1"/>
    <col min="3" max="3" width="38.875" style="3" bestFit="1" customWidth="1"/>
    <col min="4" max="4" width="46.75" style="3" bestFit="1" customWidth="1"/>
    <col min="5" max="5" width="37" style="3" bestFit="1" customWidth="1"/>
    <col min="6" max="6" width="37.375" style="3" bestFit="1" customWidth="1"/>
    <col min="7" max="7" width="45.75" style="3" customWidth="1"/>
  </cols>
  <sheetData>
    <row r="1" spans="2:7">
      <c r="B1" s="3">
        <v>96</v>
      </c>
      <c r="C1" s="3">
        <v>97</v>
      </c>
      <c r="D1" s="3">
        <v>60</v>
      </c>
      <c r="E1" s="3">
        <v>68</v>
      </c>
      <c r="F1" s="3">
        <v>39</v>
      </c>
      <c r="G1" s="3">
        <f>SUM(B1:F1)</f>
        <v>360</v>
      </c>
    </row>
    <row r="2" spans="2:7" ht="23.25">
      <c r="B2" s="416" t="s">
        <v>16</v>
      </c>
      <c r="C2" s="416"/>
      <c r="D2" s="416"/>
      <c r="E2" s="416"/>
      <c r="F2" s="416"/>
      <c r="G2" s="416"/>
    </row>
    <row r="3" spans="2:7">
      <c r="B3" s="14" t="s">
        <v>17</v>
      </c>
      <c r="C3" s="14" t="s">
        <v>18</v>
      </c>
      <c r="D3" s="14" t="s">
        <v>19</v>
      </c>
      <c r="E3" s="14" t="s">
        <v>20</v>
      </c>
      <c r="F3" s="14" t="s">
        <v>21</v>
      </c>
      <c r="G3" s="14" t="s">
        <v>22</v>
      </c>
    </row>
    <row r="4" spans="2:7">
      <c r="B4" s="3" t="str" cm="1">
        <f t="array" ref="B4:B169">SEGUNDA!A2:A167</f>
        <v>Carla Mendonça (Zoé Araújo)</v>
      </c>
      <c r="C4" s="3" t="str" cm="1">
        <f t="array" ref="C4:C179">TERÇA!A2:A177</f>
        <v>Ursula El Amme De Almeida</v>
      </c>
      <c r="D4" s="3" t="str" cm="1">
        <f t="array" ref="D4:D174">QUARTA!A2:A172</f>
        <v xml:space="preserve">Camila Nicolich </v>
      </c>
      <c r="E4" s="3" t="str" cm="1">
        <f t="array" ref="E4:E170">QUINTA!A2:A168</f>
        <v xml:space="preserve">Leandro Sartori Gonçalves </v>
      </c>
      <c r="F4" s="3" t="str" cm="1">
        <f t="array" ref="F4:F184">SEXTA!A2:A182</f>
        <v xml:space="preserve">Juliana Treiger </v>
      </c>
      <c r="G4" s="3" t="str" cm="1">
        <f t="array" ref="G4:G181">SÁBADO!A2:A179</f>
        <v>Rafael Santana Brito</v>
      </c>
    </row>
    <row r="5" spans="2:7">
      <c r="B5" s="3" t="str">
        <v>Carolina Sanchotene</v>
      </c>
      <c r="C5" s="3" t="str">
        <v xml:space="preserve">Patricia Moura Faria Verdini </v>
      </c>
      <c r="D5" s="3" t="str">
        <v xml:space="preserve">Monique Valadão Lobo Santos </v>
      </c>
      <c r="E5" s="3" t="str">
        <v>Márcia Gomes Da Costa De Marca</v>
      </c>
      <c r="F5" s="3" t="str">
        <v>Dona Gilda</v>
      </c>
      <c r="G5" s="3" t="str">
        <v>Vitoria Pina</v>
      </c>
    </row>
    <row r="6" spans="2:7">
      <c r="B6" s="3" t="str">
        <v xml:space="preserve">Ester Doca </v>
      </c>
      <c r="C6" s="3" t="str">
        <v xml:space="preserve">Constance Acosta </v>
      </c>
      <c r="D6" s="3" t="str">
        <v xml:space="preserve">Carolina Dias </v>
      </c>
      <c r="E6" s="3" t="str">
        <v xml:space="preserve">Maristela Fernandes </v>
      </c>
      <c r="F6" s="3" t="str">
        <v xml:space="preserve">Maria Helena De M Barbosa </v>
      </c>
      <c r="G6" s="3" t="str">
        <v>Patricia Hodara</v>
      </c>
    </row>
    <row r="7" spans="2:7">
      <c r="B7" s="3" t="str">
        <v xml:space="preserve">Flavio Nigri </v>
      </c>
      <c r="C7" s="3" t="str">
        <v>João Marcos Tepedino De Bragança</v>
      </c>
      <c r="D7" s="3" t="str">
        <v xml:space="preserve">Claudia Kligerman </v>
      </c>
      <c r="E7" s="3" t="str">
        <v>Thayane Barbosa - Hortinha + Ovos</v>
      </c>
      <c r="F7" s="3" t="str">
        <v xml:space="preserve">Luciana Frias Rodarte </v>
      </c>
      <c r="G7" s="3" t="str">
        <v>Mariana De Oliveira Carvalho</v>
      </c>
    </row>
    <row r="8" spans="2:7">
      <c r="B8" s="3" t="str">
        <v>Francismara Araldi</v>
      </c>
      <c r="C8" s="3" t="str">
        <v xml:space="preserve">Karine Soares Martins </v>
      </c>
      <c r="D8" s="3" t="str">
        <v>Thais Alves</v>
      </c>
      <c r="E8" s="3" t="str">
        <v xml:space="preserve">Orlando Grillo </v>
      </c>
      <c r="F8" s="3" t="str">
        <v>Clarisse Tarran - Hortinha</v>
      </c>
      <c r="G8" s="3" t="str">
        <v>Marie Hego</v>
      </c>
    </row>
    <row r="9" spans="2:7">
      <c r="B9" s="3" t="str">
        <v xml:space="preserve">Joyce Quintella </v>
      </c>
      <c r="C9" s="3" t="str">
        <v xml:space="preserve">Letícia Santana </v>
      </c>
      <c r="D9" s="3" t="str">
        <v xml:space="preserve">Guilherme Chaves </v>
      </c>
      <c r="E9" s="3" t="str">
        <v>Luisa Brasil Simoes</v>
      </c>
      <c r="F9" s="3" t="str">
        <v>Thais Xavier</v>
      </c>
      <c r="G9" s="3" t="str">
        <v>Vanessa Francisca Moreno Chapple</v>
      </c>
    </row>
    <row r="10" spans="2:7">
      <c r="B10" s="3" t="str">
        <v>Juliana Zagury</v>
      </c>
      <c r="C10" s="3" t="str">
        <v>Fabiana Nunes</v>
      </c>
      <c r="D10" s="3" t="str">
        <v>Anelisa Medeiros</v>
      </c>
      <c r="E10" s="3" t="str">
        <v>Thailinn Rangel Young De França - Horta</v>
      </c>
      <c r="F10" s="3" t="str">
        <v>Giovanna Troccoli</v>
      </c>
      <c r="G10" s="3" t="str">
        <v>Marilise Pinheiro</v>
      </c>
    </row>
    <row r="11" spans="2:7">
      <c r="B11" s="3" t="str">
        <v>Kadi Pretyman</v>
      </c>
      <c r="C11" s="3" t="str">
        <v xml:space="preserve">Luciana Dias </v>
      </c>
      <c r="D11" s="3" t="str">
        <v>Luísa Vasconcelos</v>
      </c>
      <c r="E11" s="3" t="str">
        <v>Viviani Gomes Helney - Hortinha + Folhas + Pão</v>
      </c>
      <c r="F11" s="3" t="str">
        <v>Camila Resende Duarte - Horta + Ovos</v>
      </c>
      <c r="G11" s="3" t="str">
        <v>Luciana Telles</v>
      </c>
    </row>
    <row r="12" spans="2:7">
      <c r="B12" s="3" t="str">
        <v xml:space="preserve">Luciana Oliveira Pola </v>
      </c>
      <c r="C12" s="3" t="str">
        <v xml:space="preserve">Simone Vasconcellos </v>
      </c>
      <c r="D12" s="3" t="str">
        <v>Aurea Patrícia De Souza</v>
      </c>
      <c r="E12" s="3" t="str">
        <v>Alice Da Silva Vitória</v>
      </c>
      <c r="F12" s="3" t="str">
        <v>Ana Carolina Aragão E Teixeira</v>
      </c>
      <c r="G12" s="3" t="str">
        <v>Christiano Ramalho</v>
      </c>
    </row>
    <row r="13" spans="2:7">
      <c r="B13" s="3" t="str">
        <v>Maria Eduarda Lassance</v>
      </c>
      <c r="C13" s="3" t="str">
        <v xml:space="preserve">Lineu Fachin Leonardo </v>
      </c>
      <c r="D13" s="3" t="str">
        <v>Luigi Terlizzi</v>
      </c>
      <c r="E13" s="3" t="str">
        <v xml:space="preserve">Helaine Araujo </v>
      </c>
      <c r="F13" s="3" t="str">
        <v>Bianca Mansur De Almeida</v>
      </c>
      <c r="G13" s="3" t="str">
        <v>Eduardo Julianelli</v>
      </c>
    </row>
    <row r="14" spans="2:7">
      <c r="B14" s="3" t="str">
        <v>Marcelo Cosme - Horta + Ovos - Até As 10H Cliente Importante</v>
      </c>
      <c r="C14" s="3" t="str">
        <v>Luiz Roberto Gouvêa</v>
      </c>
      <c r="D14" s="3" t="str">
        <v>MARIA LUCIA CORDEIRO CHAVES</v>
      </c>
      <c r="E14" s="3" t="str">
        <v>Bianca Delerue - Hortinha !! Até 14H Sem Falta !!</v>
      </c>
      <c r="F14" s="3" t="str">
        <v>Suelen Galante - Hortinha</v>
      </c>
      <c r="G14" s="3" t="str">
        <v>Maria Silva</v>
      </c>
    </row>
    <row r="15" spans="2:7">
      <c r="B15" s="3" t="str">
        <v>Isabella Frajhof</v>
      </c>
      <c r="C15" s="3" t="str">
        <v>Gabriela Lopes</v>
      </c>
      <c r="D15" s="3" t="str">
        <v>Roberto Mattos</v>
      </c>
      <c r="E15" s="3" t="str">
        <v>Eli Lemos De Oliveira - Hortinha</v>
      </c>
      <c r="F15" s="3" t="str">
        <v>Isabella De Azevedo Jordani - Hortinha + Ovo</v>
      </c>
      <c r="G15" s="3" t="str">
        <v>Giovana Kohl</v>
      </c>
    </row>
    <row r="16" spans="2:7">
      <c r="B16" s="3" t="str">
        <v>Martha Barata</v>
      </c>
      <c r="C16" s="3" t="str">
        <v>Nathalia Heuko</v>
      </c>
      <c r="D16" s="3" t="str">
        <v>Karenn Cecília Silva</v>
      </c>
      <c r="E16" s="3" t="str">
        <v>Elisa Gandour</v>
      </c>
      <c r="F16" s="3" t="str">
        <v>Tatiana M F Nasser - Horta 12 Itens - !! Até 15H !!</v>
      </c>
      <c r="G16" s="3" t="str">
        <v xml:space="preserve">Dieny Dayse Cordeiro Xavier - </v>
      </c>
    </row>
    <row r="17" spans="2:7">
      <c r="B17" s="3" t="str">
        <v xml:space="preserve">ERICA MOTRONI </v>
      </c>
      <c r="C17" s="3" t="str">
        <v>Isadora Ortiz - Hortinha - Até 12H</v>
      </c>
      <c r="D17" s="3" t="str">
        <v>Giselle Faur De Castro Catarino</v>
      </c>
      <c r="E17" s="3" t="str">
        <v>Carla Teodoro - Hortinha !! Após 15:30H !!</v>
      </c>
      <c r="F17" s="3" t="str">
        <v>Carolina Luz - Pão + Fazenda + Ovo + Frutas</v>
      </c>
      <c r="G17" s="3" t="str">
        <v>Marcos Dos Santos Lozano</v>
      </c>
    </row>
    <row r="18" spans="2:7">
      <c r="B18" s="3" t="str">
        <v>Larissa Arias</v>
      </c>
      <c r="C18" s="3" t="str">
        <v>Bruna Bergman Tolmasquim</v>
      </c>
      <c r="D18" s="3" t="str">
        <v>Pedro Ivo Neves Azevedo Machado</v>
      </c>
      <c r="E18" s="3" t="str">
        <v>Carlos Roger Lima De Alencar</v>
      </c>
      <c r="F18" s="3" t="str">
        <v>Maria Eduarda Silva Karini</v>
      </c>
      <c r="G18" s="3" t="str">
        <v>Sarah Mehallel</v>
      </c>
    </row>
    <row r="19" spans="2:7">
      <c r="B19" s="3" t="str">
        <v>Denise Pires</v>
      </c>
      <c r="C19" s="3" t="str">
        <v>Rodrigo Ferreira Da Costa</v>
      </c>
      <c r="D19" s="3" t="str">
        <v>Karem Paula Pinto</v>
      </c>
      <c r="E19" s="3" t="str">
        <v>Ana Arai - Hortinha</v>
      </c>
      <c r="F19" s="3" t="str">
        <v>Karine Volpato Galvani - Hortinha</v>
      </c>
      <c r="G19" s="3" t="str">
        <v>Glaucia Amorim</v>
      </c>
    </row>
    <row r="20" spans="2:7">
      <c r="B20" s="3" t="str">
        <v>Gabriela Al Cici</v>
      </c>
      <c r="C20" s="3" t="str">
        <v>Esaú Custódio João Filho</v>
      </c>
      <c r="D20" s="3" t="str">
        <v xml:space="preserve">Cassiane Crestani </v>
      </c>
      <c r="E20" s="3" t="str">
        <v>João Gabriel Da Silva Ascenso - Hortinha</v>
      </c>
      <c r="F20" s="3" t="str">
        <v>Josué Mendes Santos</v>
      </c>
      <c r="G20" s="3" t="str">
        <v xml:space="preserve">Alessandra Nunes De Oliveira </v>
      </c>
    </row>
    <row r="21" spans="2:7">
      <c r="B21" s="3" t="str">
        <v>Bruno Carnevale</v>
      </c>
      <c r="C21" s="3" t="str">
        <v>Maria Fernanda O De Aguiar</v>
      </c>
      <c r="D21" s="3" t="str">
        <v>Lucas Moura Berbert Da Silva</v>
      </c>
      <c r="E21" s="3" t="str">
        <v>Luiz Otavio Ribas</v>
      </c>
      <c r="F21" s="3" t="str">
        <v>Marcos Santarossa</v>
      </c>
      <c r="G21" s="3" t="str">
        <v>Mariana Zanchetta</v>
      </c>
    </row>
    <row r="22" spans="2:7">
      <c r="B22" s="3" t="str">
        <v>Thaís Carvalho De Souza Jomblat</v>
      </c>
      <c r="C22" s="3" t="str">
        <v>Tatiana Bianchini Antunes</v>
      </c>
      <c r="D22" s="3" t="str">
        <v>Sheila Moreira Da Silva Guimarães</v>
      </c>
      <c r="E22" s="3" t="str">
        <v>Raianne Souza - Hortinha</v>
      </c>
      <c r="F22" s="3" t="str">
        <v>Ana Paula De Barros Lessa</v>
      </c>
      <c r="G22" s="3" t="str">
        <v>Marcia Noleto- Horta- Até 12H</v>
      </c>
    </row>
    <row r="23" spans="2:7">
      <c r="B23" s="3" t="str">
        <v>Maylle Lo Feudo</v>
      </c>
      <c r="C23" s="3" t="str">
        <v>Breno Guimarães Mendes</v>
      </c>
      <c r="D23" s="3" t="str">
        <v>Marcelo Murta Messeder Filho</v>
      </c>
      <c r="E23" s="3" t="str">
        <v>Yuri De Murtas Vilhena - Hortinha - Ate 13H</v>
      </c>
      <c r="F23" s="3" t="str">
        <v>Cristina La Rocque De Freitas Ferreira</v>
      </c>
      <c r="G23" s="3" t="str">
        <v>Felipe De Barros Dutra Ferreira</v>
      </c>
    </row>
    <row r="24" spans="2:7">
      <c r="B24" s="3" t="str">
        <v>Sara Helena Gaspar</v>
      </c>
      <c r="C24" s="3" t="str">
        <v>Daniele Oliveira</v>
      </c>
      <c r="D24" s="3" t="str">
        <v>Camila Marcondes</v>
      </c>
      <c r="E24" s="3" t="str">
        <v>Marisol Imia Mira - Hortinha</v>
      </c>
      <c r="F24" s="3" t="str">
        <v>Shalena Nahoum Zoia</v>
      </c>
      <c r="G24" s="3" t="str">
        <v>Mariana Ribeiro</v>
      </c>
    </row>
    <row r="25" spans="2:7">
      <c r="B25" s="3" t="str">
        <v>Mariah Reis</v>
      </c>
      <c r="C25" s="3" t="str">
        <v>Evelyn Medeiros</v>
      </c>
      <c r="D25" s="3" t="str">
        <v>Valmir Gomes Vieira</v>
      </c>
      <c r="E25" s="3" t="str">
        <v>Tammy Avila</v>
      </c>
      <c r="F25" s="3" t="str">
        <v>Raquel Abreu Ferreira</v>
      </c>
      <c r="G25" s="3" t="str">
        <v>Ana Luiza Marques</v>
      </c>
    </row>
    <row r="26" spans="2:7">
      <c r="B26" s="3" t="str">
        <v>Mariana Turano</v>
      </c>
      <c r="C26" s="3" t="str">
        <v>Grazielli Simoes</v>
      </c>
      <c r="D26" s="3" t="str">
        <v>Paulo Cesar Castro</v>
      </c>
      <c r="E26" s="3" t="str">
        <v>Elisa Lopes Torres Farias</v>
      </c>
      <c r="F26" s="3" t="str">
        <v>Thaiza Terra Freire</v>
      </c>
      <c r="G26" s="3" t="str">
        <v>Kayene Heberle Mac Culloch Brandao</v>
      </c>
    </row>
    <row r="27" spans="2:7">
      <c r="B27" s="3" t="str">
        <v>Tayana Almeida</v>
      </c>
      <c r="C27" s="3" t="str">
        <v>Beatriz Dos Santos Ferreira</v>
      </c>
      <c r="D27" s="3" t="str">
        <v>Juliana Loss</v>
      </c>
      <c r="E27" s="3" t="str">
        <v>Rodrigo Correa</v>
      </c>
      <c r="F27" s="3" t="str">
        <v>Marina Nobrega Reato</v>
      </c>
      <c r="G27" s="3" t="str">
        <v>Antonio Pereira</v>
      </c>
    </row>
    <row r="28" spans="2:7">
      <c r="B28" s="3" t="str">
        <v>Laura Vainer De Albuquerque</v>
      </c>
      <c r="C28" s="3" t="str">
        <v>Keylla Marques</v>
      </c>
      <c r="D28" s="3" t="str">
        <v>Pâmela De Souza Fontes - Horta</v>
      </c>
      <c r="E28" s="3" t="str">
        <v>Anna Carolina Gonçalves Lolli Eiras Lolli</v>
      </c>
      <c r="F28" s="3" t="str">
        <v>Lourdes Maria Brito Barbosa</v>
      </c>
      <c r="G28" s="3" t="str">
        <v>Natasha Janovicci</v>
      </c>
    </row>
    <row r="29" spans="2:7">
      <c r="B29" s="3" t="str">
        <v>Luciana Tavares</v>
      </c>
      <c r="C29" s="3" t="str">
        <v>Flávia Pompeu</v>
      </c>
      <c r="D29" s="3" t="str">
        <v>Leonardo Azevedo</v>
      </c>
      <c r="E29" s="3" t="str">
        <v>Thayna Trindade</v>
      </c>
      <c r="F29" s="3" t="str">
        <v>Adriana Amaral Ferreira</v>
      </c>
      <c r="G29" s="3" t="str">
        <v>Victor Lima Coutinho</v>
      </c>
    </row>
    <row r="30" spans="2:7">
      <c r="B30" s="3" t="str">
        <v>Bárbara Bueno</v>
      </c>
      <c r="C30" s="3" t="str">
        <v>Thaís Braz Pereira</v>
      </c>
      <c r="D30" s="3" t="str">
        <v>Shana De Palmer Paraizo Garcia</v>
      </c>
      <c r="E30" s="3" t="str">
        <v>Carlyn Rodgers</v>
      </c>
      <c r="F30" s="3" t="str">
        <v>Karenina Souza E Silva</v>
      </c>
      <c r="G30" s="3" t="str">
        <v>Yasmin Alves Pinna</v>
      </c>
    </row>
    <row r="31" spans="2:7">
      <c r="B31" s="3" t="str">
        <v>Paula Von Uslar</v>
      </c>
      <c r="C31" s="3" t="str">
        <v>Luciana Peccini</v>
      </c>
      <c r="D31" s="3" t="str">
        <v>Eduardo De Salles Cardoso - Hortinha</v>
      </c>
      <c r="E31" s="3" t="str">
        <v>Juliana Ronchesel</v>
      </c>
      <c r="F31" s="3" t="str">
        <v>Fernando Resende</v>
      </c>
      <c r="G31" s="3" t="str">
        <v>Michelle Cunha</v>
      </c>
    </row>
    <row r="32" spans="2:7">
      <c r="B32" s="3" t="str">
        <v>Renata Linhares</v>
      </c>
      <c r="C32" s="3" t="str">
        <v>Rodrigo Galindo</v>
      </c>
      <c r="D32" s="3" t="str">
        <v>Luciana O Colombo</v>
      </c>
      <c r="E32" s="3" t="str">
        <v>Milena Hudson</v>
      </c>
      <c r="F32" s="3" t="str">
        <v>Isabela Florenzano Da Motta</v>
      </c>
      <c r="G32" s="3" t="str">
        <v>Daniela Soares Barketta</v>
      </c>
    </row>
    <row r="33" spans="2:7">
      <c r="B33" s="3" t="str">
        <v>Fernanda Stofer - Hortinha - Até 12H</v>
      </c>
      <c r="C33" s="3" t="str">
        <v>Terrence Michael Mccoy</v>
      </c>
      <c r="D33" s="3" t="str">
        <v>Giovana Motta</v>
      </c>
      <c r="E33" s="3" t="str">
        <v>Evelyn Paiva</v>
      </c>
      <c r="F33" s="3" t="str">
        <v>Patricia De Lima Mendes</v>
      </c>
      <c r="G33" s="3" t="str">
        <v>Maria Paula Maynard</v>
      </c>
    </row>
    <row r="34" spans="2:7">
      <c r="B34" s="3" t="str">
        <v>Roberto Azoury Carvalho Catalão</v>
      </c>
      <c r="C34" s="3" t="str">
        <v xml:space="preserve">Patricia Ayumi Hodge Viana De Carvalho </v>
      </c>
      <c r="D34" s="3" t="str">
        <v xml:space="preserve"> Ana Gouvea</v>
      </c>
      <c r="E34" s="3" t="str">
        <v>Betila Galvan De Lima - Hortinha</v>
      </c>
      <c r="F34" s="3" t="str">
        <v>Leandro Valga De Mattos - Hortinha</v>
      </c>
      <c r="G34" s="3" t="str">
        <v>Kayene Heberle Mac Culloch Brandao</v>
      </c>
    </row>
    <row r="35" spans="2:7">
      <c r="B35" s="3" t="str">
        <v>Milena Scheeffer</v>
      </c>
      <c r="C35" s="3" t="str">
        <v>Hanna Vasconcelos</v>
      </c>
      <c r="D35" s="3" t="str">
        <v>Mayara Montilha Cotrim</v>
      </c>
      <c r="E35" s="3" t="str">
        <v>Hellen Caroline Moreira Barreiros - Horta !! Até 12H Sem Fal</v>
      </c>
      <c r="F35" s="3" t="str">
        <v>Joely Rosa Pinheiro</v>
      </c>
      <c r="G35" s="3" t="str">
        <v>Danuza Moysés</v>
      </c>
    </row>
    <row r="36" spans="2:7">
      <c r="B36" s="3" t="str">
        <v xml:space="preserve">Beatriz Azeredo </v>
      </c>
      <c r="C36" s="3" t="str">
        <v>Monique Morquecho Rocha</v>
      </c>
      <c r="D36" s="3" t="str">
        <v>Gustavo Barbeito Lacerda</v>
      </c>
      <c r="E36" s="3" t="str">
        <v>João Vítor Freire Escobar - Horta</v>
      </c>
      <c r="F36" s="3" t="str">
        <v>Edilea Piovanelli Suethi</v>
      </c>
      <c r="G36" s="3" t="str">
        <v>Mariana Nacif</v>
      </c>
    </row>
    <row r="37" spans="2:7">
      <c r="B37" s="3" t="str">
        <v>Lino Azeredo Da Silva Teixeira</v>
      </c>
      <c r="C37" s="3" t="str">
        <v>Vanessa Benelli Corrêa</v>
      </c>
      <c r="D37" s="3" t="str">
        <v>Herta Mendonça</v>
      </c>
      <c r="E37" s="3" t="str">
        <v>Maria Carolina Sanglard</v>
      </c>
      <c r="F37" s="3" t="str">
        <v>Katia Raffaelli Person Argollo</v>
      </c>
      <c r="G37" s="3" t="str">
        <v>Rosane Asevedo</v>
      </c>
    </row>
    <row r="38" spans="2:7">
      <c r="B38" s="3" t="str">
        <v>Heloisa Pisa</v>
      </c>
      <c r="C38" s="3" t="str">
        <v>Renata Bittencourt</v>
      </c>
      <c r="D38" s="3" t="str">
        <v>Cristiane Nogueira De Mello - Horta - Ate 13H</v>
      </c>
      <c r="E38" s="3" t="str">
        <v>Creuza Stephen Figueira</v>
      </c>
      <c r="F38" s="3" t="str">
        <v>Elaine Clarindo Gabriel</v>
      </c>
      <c r="G38" s="3" t="str">
        <v>Fernanda Silva Giovanini</v>
      </c>
    </row>
    <row r="39" spans="2:7">
      <c r="B39" s="3" t="str">
        <v xml:space="preserve">Viviane Campos De Menezes </v>
      </c>
      <c r="C39" s="3" t="str">
        <v>Alessandra Sardinha</v>
      </c>
      <c r="D39" s="3" t="str">
        <v>Rodrigo Velasco</v>
      </c>
      <c r="E39" s="3" t="str">
        <v>Eliane Rodrigues - Horta</v>
      </c>
      <c r="F39" s="3" t="str">
        <v>Cristina Portela Lima</v>
      </c>
      <c r="G39" s="3" t="str">
        <v>Alexia Felix</v>
      </c>
    </row>
    <row r="40" spans="2:7">
      <c r="B40" s="3" t="str">
        <v>Diego Rocha Athayde</v>
      </c>
      <c r="C40" s="3" t="str">
        <v>Marcus Vinícius Siqueira</v>
      </c>
      <c r="D40" s="3" t="str">
        <v>Edite Batista</v>
      </c>
      <c r="E40" s="3" t="str">
        <v>Márcia Vieira - Hortinha Quinzenal</v>
      </c>
      <c r="F40" s="3" t="str">
        <v>Fernanda Fonseca Lopes</v>
      </c>
      <c r="G40" s="3" t="str">
        <v>Tamires Marques</v>
      </c>
    </row>
    <row r="41" spans="2:7">
      <c r="B41" s="3" t="str">
        <v>Mariana Vilela</v>
      </c>
      <c r="C41" s="3" t="str">
        <v>Nara Lorenzo</v>
      </c>
      <c r="D41" s="3" t="str">
        <v>Flavia Palau</v>
      </c>
      <c r="E41" s="3" t="str">
        <v>Tayane Gentil De Morais</v>
      </c>
      <c r="F41" s="3" t="str">
        <v>Eric Verhoeckx</v>
      </c>
      <c r="G41" s="3" t="str">
        <v>Danuza Moysés</v>
      </c>
    </row>
    <row r="42" spans="2:7">
      <c r="B42" s="3" t="str">
        <v xml:space="preserve">LUISA MONCORVO </v>
      </c>
      <c r="C42" s="3" t="str">
        <v>Frederico Pessanha Pereira Nunes Jr</v>
      </c>
      <c r="D42" s="3" t="str">
        <v>Fabiana Pimentel</v>
      </c>
      <c r="E42" s="3" t="str">
        <v>Roberto M Velasquez - Jardim</v>
      </c>
      <c r="F42" s="3" t="str">
        <v>Karla Bastos</v>
      </c>
      <c r="G42" s="3" t="str">
        <v>Julia Bousquet</v>
      </c>
    </row>
    <row r="43" spans="2:7">
      <c r="B43" s="3" t="str">
        <v>Monique Valenca</v>
      </c>
      <c r="C43" s="3" t="str">
        <v>Luanda Mello - Hortinha - !! Até 12H Prioridade !!</v>
      </c>
      <c r="D43" s="3" t="str">
        <v>Alice De Faria</v>
      </c>
      <c r="E43" s="3" t="str">
        <v>Stefany Ferraria - Hortinha + Ovos</v>
      </c>
      <c r="F43" s="3" t="str">
        <v>Gabriel Anselmo Zegur 2 (Yank - Assinatura)</v>
      </c>
      <c r="G43" s="3" t="str">
        <v>Maria Clara Batista</v>
      </c>
    </row>
    <row r="44" spans="2:7">
      <c r="B44" s="3" t="str">
        <v>Lícia Coelho - Fazenda</v>
      </c>
      <c r="C44" s="3" t="str">
        <v>Daniela Almeida</v>
      </c>
      <c r="D44" s="3" t="str">
        <v>Patrícia Esteves Campos Watanabe</v>
      </c>
      <c r="E44" s="3" t="str">
        <v>Vitoria Camargo - Horta</v>
      </c>
      <c r="F44" s="3" t="str">
        <v>Lúcia Quental</v>
      </c>
      <c r="G44" s="3" t="str">
        <v>Bruna Figueiredo De Oliveira</v>
      </c>
    </row>
    <row r="45" spans="2:7">
      <c r="B45" s="3" t="str">
        <v>Beatriz Pinto Cabral De Mello - Hortinha - Até 12H Sem Falta</v>
      </c>
      <c r="C45" s="3" t="str">
        <v>Maíra Burdett - Horta !! Até 14:40 Sem Falta !!</v>
      </c>
      <c r="D45" s="3" t="str">
        <v>Denise De Vasconcelos Araujo</v>
      </c>
      <c r="E45" s="3" t="str">
        <v>Bruna Herkenhoff</v>
      </c>
      <c r="F45" s="3" t="str">
        <v>Adriana Maria Silva</v>
      </c>
      <c r="G45" s="3" t="str">
        <v>Karine Leibinger</v>
      </c>
    </row>
    <row r="46" spans="2:7">
      <c r="B46" s="3" t="str">
        <v>SARA FISSMER</v>
      </c>
      <c r="C46" s="3" t="str">
        <v>Raphael Aguiar Teixeira</v>
      </c>
      <c r="D46" s="3" t="str">
        <v>Giuliana Lins</v>
      </c>
      <c r="E46" s="3" t="str">
        <v>Cinzia Mura</v>
      </c>
      <c r="F46" s="3" t="str">
        <v>Priscila Page</v>
      </c>
      <c r="G46" s="3" t="str">
        <v>Isabelle Braga</v>
      </c>
    </row>
    <row r="47" spans="2:7">
      <c r="B47" s="3" t="str">
        <v>Andréia Salomão</v>
      </c>
      <c r="C47" s="3" t="str">
        <v>Manuela Gurgel</v>
      </c>
      <c r="D47" s="3" t="str">
        <v>Victoria Soto -  Até As 15Hs!</v>
      </c>
      <c r="E47" s="3" t="str">
        <v>Mitchi Kwiatkowski</v>
      </c>
      <c r="F47" s="3" t="str">
        <v>Ricardo Mostovoy</v>
      </c>
      <c r="G47" s="3" t="str">
        <v>Luciana Azevedo Angelim De Lima</v>
      </c>
    </row>
    <row r="48" spans="2:7">
      <c r="B48" s="3" t="str">
        <v>Gabriel Coutinho De Paula</v>
      </c>
      <c r="C48" s="3" t="str">
        <v>Edgard Salles</v>
      </c>
      <c r="D48" s="3" t="str">
        <v>Gabriela Leite</v>
      </c>
      <c r="E48" s="3" t="str">
        <v>Maria A S N Nunes - !!3 Brotos!!</v>
      </c>
      <c r="F48" s="3" t="str">
        <v>Julia Amendola Serejo</v>
      </c>
      <c r="G48" s="3" t="str">
        <v>Morena Sabt Ana</v>
      </c>
    </row>
    <row r="49" spans="2:7">
      <c r="B49" s="3" t="str">
        <v>Rafael Widholzer Bordinhão</v>
      </c>
      <c r="C49" s="3" t="str">
        <v>Cinara Maia De Sá - Pão + Ovo + Fazenda - Agendar O Horário</v>
      </c>
      <c r="D49" s="3" t="str">
        <v>Wanessa Martinez Vargas</v>
      </c>
      <c r="E49" s="3" t="str">
        <v>Gardênia Miranda Vargas Pinto - Hortinha</v>
      </c>
      <c r="F49" s="3" t="str">
        <v xml:space="preserve">Thays Monticelli </v>
      </c>
      <c r="G49" s="3" t="str">
        <v>Gabriela Marques</v>
      </c>
    </row>
    <row r="50" spans="2:7">
      <c r="B50" s="3" t="str">
        <v>Patricia Messer</v>
      </c>
      <c r="C50" s="3" t="str">
        <v>Alessandra Azevedo</v>
      </c>
      <c r="D50" s="3" t="str">
        <v>Daria Mishchenko</v>
      </c>
      <c r="E50" s="3" t="str">
        <v>Kátia Milan Nasseh</v>
      </c>
      <c r="F50" s="3" t="str">
        <v>Nivia Aguiar</v>
      </c>
      <c r="G50" s="3" t="str">
        <v>Orlando Flores</v>
      </c>
    </row>
    <row r="51" spans="2:7">
      <c r="B51" s="3" t="str">
        <v>Jordano Casagrande</v>
      </c>
      <c r="C51" s="3" t="str">
        <v>M Lucélia Santos</v>
      </c>
      <c r="D51" s="3" t="str">
        <v>Sandra Helena Figueiredo</v>
      </c>
      <c r="E51" s="3" t="str">
        <v>Kátia Milan Nasseh</v>
      </c>
      <c r="F51" s="3" t="str">
        <v>Victor De Menezes Oliveira</v>
      </c>
      <c r="G51" s="3" t="str">
        <v>Patrícia De Sousa</v>
      </c>
    </row>
    <row r="52" spans="2:7">
      <c r="B52" s="3" t="str">
        <v>Mayra Marcolino</v>
      </c>
      <c r="C52" s="3" t="str">
        <v>Fernanda Facury</v>
      </c>
      <c r="D52" s="3" t="str">
        <v>Lucimar Toledo</v>
      </c>
      <c r="E52" s="3" t="str">
        <v>Ricardo Alessandro Clarindo Dos Santos</v>
      </c>
      <c r="F52" s="3" t="str">
        <v>Ana Sara Semeão De Souza</v>
      </c>
      <c r="G52" s="3" t="str">
        <v>Philippe Nunes</v>
      </c>
    </row>
    <row r="53" spans="2:7">
      <c r="B53" s="3" t="str">
        <v>Marcio Louro</v>
      </c>
      <c r="C53" s="3" t="str">
        <v>Rodrigo Fernandes De Lima</v>
      </c>
      <c r="D53" s="3" t="str">
        <v>Marina Borgo Azevedo</v>
      </c>
      <c r="E53" s="3" t="str">
        <v>Luciane Bandeira De Melo - Hortinha</v>
      </c>
      <c r="F53" s="3" t="str">
        <v>Carolina Lemos</v>
      </c>
      <c r="G53" s="3" t="str">
        <v xml:space="preserve"> João Paulo Rodrigues </v>
      </c>
    </row>
    <row r="54" spans="2:7">
      <c r="B54" s="3" t="str">
        <v>Gabriella Morais</v>
      </c>
      <c r="C54" s="3" t="str">
        <v>Bruna Cavalcante Drubi Burger</v>
      </c>
      <c r="D54" s="3" t="str">
        <v>Joanna Martins Fernandes</v>
      </c>
      <c r="E54" s="3" t="str">
        <v xml:space="preserve">Daiane Kopanakis </v>
      </c>
      <c r="F54" s="3" t="str">
        <v>Mariana Bomfim Fontoura</v>
      </c>
      <c r="G54" s="3" t="str">
        <v>Fatima Liz Lima Ferreira</v>
      </c>
    </row>
    <row r="55" spans="2:7">
      <c r="B55" s="3" t="str">
        <v>Fernanda Pereira Da Graça Melo</v>
      </c>
      <c r="C55" s="3" t="str">
        <v>Gabriela Begnini</v>
      </c>
      <c r="D55" s="3" t="str">
        <v>Elianne Jobim</v>
      </c>
      <c r="E55" s="3" t="str">
        <v>Fernanda Emerich - Hortinha + Ovos</v>
      </c>
      <c r="F55" s="3" t="str">
        <v>Anne-Sophie Baillod</v>
      </c>
      <c r="G55" s="3" t="str">
        <v>Alexia Munoz</v>
      </c>
    </row>
    <row r="56" spans="2:7">
      <c r="B56" s="3" t="str">
        <v>Beatriz Ramos</v>
      </c>
      <c r="C56" s="3" t="str">
        <v>fernanda macrae</v>
      </c>
      <c r="D56" s="3" t="str">
        <v>Andreia Pacheco</v>
      </c>
      <c r="E56" s="3" t="str">
        <v>Julia Romero Coimbra Salomão</v>
      </c>
      <c r="F56" s="3" t="str">
        <v>Jânua Caeli Gonçalves De Oliveira</v>
      </c>
      <c r="G56" s="3" t="str">
        <v>Carla Périssé</v>
      </c>
    </row>
    <row r="57" spans="2:7">
      <c r="B57" s="3" t="str">
        <v>Loana Von Gaevernitz Lima</v>
      </c>
      <c r="C57" s="3" t="str">
        <v>Lanquirley Ribeiro Viturino Da Silva</v>
      </c>
      <c r="D57" s="3" t="str">
        <v>Claudia Alves Correa</v>
      </c>
      <c r="E57" s="3" t="str">
        <v>Pêdra Carla Hennigen De Mattos - Jardim</v>
      </c>
      <c r="F57" s="3" t="str">
        <v>Victor De Menezes Oliveira</v>
      </c>
      <c r="G57" s="3" t="str">
        <v>Maria Lopes</v>
      </c>
    </row>
    <row r="58" spans="2:7">
      <c r="B58" s="3" t="str">
        <v xml:space="preserve">Laura Gonçalves </v>
      </c>
      <c r="C58" s="3" t="str">
        <v>Marcos Arnaut</v>
      </c>
      <c r="D58" s="3" t="str">
        <v>Ana Carvalho</v>
      </c>
      <c r="E58" s="3" t="str">
        <v>Marcos Marinho</v>
      </c>
      <c r="F58" s="3" t="str">
        <v>Nathalia Reysel Gonçalves</v>
      </c>
      <c r="G58" s="3" t="str">
        <v>André Travassos</v>
      </c>
    </row>
    <row r="59" spans="2:7">
      <c r="B59" s="3" t="str">
        <v>Vivianne Moura</v>
      </c>
      <c r="C59" s="3" t="str">
        <v>Ana Paula Ribeiro Delpoio</v>
      </c>
      <c r="D59" s="3" t="str">
        <v>Brenda Hoagland</v>
      </c>
      <c r="E59" s="3" t="str">
        <v>Bruno Bastos Gomes Da Silva</v>
      </c>
      <c r="F59" s="3" t="str">
        <v>Jackeline Nogueira De Mello</v>
      </c>
      <c r="G59" s="3" t="str">
        <v>Gisele Cardoso Cordeiro</v>
      </c>
    </row>
    <row r="60" spans="2:7">
      <c r="B60" s="3" t="str">
        <v>Luiz Laydner</v>
      </c>
      <c r="C60" s="3" t="str">
        <v>Daniela Pupo Vidal De Andrade</v>
      </c>
      <c r="D60" s="3" t="str">
        <v>Andrea Pereira Barreto</v>
      </c>
      <c r="E60" s="3" t="str">
        <v>Fernanda Luiza Da Silva</v>
      </c>
      <c r="F60" s="3" t="str">
        <v>Suzana Valladares Fonseca</v>
      </c>
      <c r="G60" s="3" t="str">
        <v>Tayanna Campello</v>
      </c>
    </row>
    <row r="61" spans="2:7">
      <c r="B61" s="3" t="str">
        <v>TAISA SANCHES</v>
      </c>
      <c r="C61" s="3" t="str">
        <v>Carla Dart</v>
      </c>
      <c r="D61" s="3" t="str">
        <v>Renata Gomes Rossato</v>
      </c>
      <c r="E61" s="3" t="str">
        <v>Livia Goulart - Hortinha</v>
      </c>
      <c r="F61" s="3" t="str">
        <v xml:space="preserve">Renan Saueia </v>
      </c>
      <c r="G61" s="3" t="str">
        <v>Leonardo Amaro</v>
      </c>
    </row>
    <row r="62" spans="2:7">
      <c r="B62" s="3" t="str">
        <v>Julia Figueiredo Genovesi - Horta + Entregar O Mais Cedo Pos</v>
      </c>
      <c r="C62" s="3" t="str">
        <v>Patricia Capella - Horta - Até As 12H</v>
      </c>
      <c r="D62" s="3" t="str">
        <v>Lívia Itajahy</v>
      </c>
      <c r="E62" s="3" t="str">
        <v>Carolina Occhioni</v>
      </c>
      <c r="F62" s="3" t="str">
        <v>Anna Camboim</v>
      </c>
      <c r="G62" s="3" t="str">
        <v>Mônica Silva</v>
      </c>
    </row>
    <row r="63" spans="2:7">
      <c r="B63" s="3" t="str">
        <v>Emanuelle Schiavon</v>
      </c>
      <c r="C63" s="3" t="str">
        <v>Vinícius De Luca</v>
      </c>
      <c r="D63" s="3" t="str">
        <v>Luana Morgado Barboza</v>
      </c>
      <c r="E63" s="3" t="str">
        <v>Talita Machado De Carvalho - Hortinha</v>
      </c>
      <c r="F63" s="3" t="str">
        <v>Ana Luisa Lima</v>
      </c>
      <c r="G63" s="3" t="str">
        <v>Maria Eduarda Pintado</v>
      </c>
    </row>
    <row r="64" spans="2:7">
      <c r="B64" s="3" t="str">
        <v>Livia Bechara De Castro</v>
      </c>
      <c r="C64" s="3" t="str">
        <v>Andre Dos Santos Duarte</v>
      </c>
      <c r="D64" s="3" t="str">
        <v>Sheila Maia</v>
      </c>
      <c r="E64" s="3" t="str">
        <v>Ju Ju</v>
      </c>
      <c r="F64" s="3" t="str">
        <v>Alessandra Gomes Da Costa</v>
      </c>
      <c r="G64" s="3" t="str">
        <v>Aline Coelho De Freitas</v>
      </c>
    </row>
    <row r="65" spans="2:7">
      <c r="B65" s="3" t="str">
        <v>Suzana Souza</v>
      </c>
      <c r="C65" s="3" t="str">
        <v>Cristiana Bardy</v>
      </c>
      <c r="D65" s="3" t="str">
        <v>Mônica Vieira De Souza</v>
      </c>
      <c r="E65" s="3" t="str">
        <v>Bruno Cunha</v>
      </c>
      <c r="F65" s="3" t="str">
        <v>Tatiana Auler</v>
      </c>
      <c r="G65" s="3" t="str">
        <v>Victoria Gouvêa Motta</v>
      </c>
    </row>
    <row r="66" spans="2:7">
      <c r="B66" s="3" t="str">
        <v>João Lira</v>
      </c>
      <c r="C66" s="3" t="str">
        <v>Mariza Durao</v>
      </c>
      <c r="D66" s="3" t="str">
        <v>Roselaine Cabral Dos Santos</v>
      </c>
      <c r="E66" s="3" t="str">
        <v>Carla Neves Gonçalves</v>
      </c>
      <c r="F66" s="3" t="str">
        <v>Lais Crahim</v>
      </c>
      <c r="G66" s="3" t="str">
        <v>Bianca De Castro Leal Costa Reis</v>
      </c>
    </row>
    <row r="67" spans="2:7">
      <c r="B67" s="3" t="str">
        <v>Tomás Biagi Carvalho</v>
      </c>
      <c r="C67" s="3" t="str">
        <v>Gleice Benevides</v>
      </c>
      <c r="D67" s="3" t="str">
        <v>Isabela Alves</v>
      </c>
      <c r="E67" s="3" t="str">
        <v>Sebastiao Simões De Oliveira</v>
      </c>
      <c r="F67" s="3" t="str">
        <v>Graciele De Oliveira Diniz</v>
      </c>
      <c r="G67" s="3">
        <v>0</v>
      </c>
    </row>
    <row r="68" spans="2:7">
      <c r="B68" s="3" t="str">
        <v>Carolina Monte</v>
      </c>
      <c r="C68" s="3" t="str">
        <v>Lucia Royo</v>
      </c>
      <c r="D68" s="3" t="str">
        <v>Ricardo Mocali</v>
      </c>
      <c r="E68" s="3" t="str">
        <v>Alexandre Maciel</v>
      </c>
      <c r="F68" s="3" t="str">
        <v>Diogo Amorim</v>
      </c>
      <c r="G68" s="3">
        <v>0</v>
      </c>
    </row>
    <row r="69" spans="2:7">
      <c r="B69" s="3" t="str">
        <v>Fernanda Crisostomo</v>
      </c>
      <c r="C69" s="3" t="str">
        <v>Claudia Goulart</v>
      </c>
      <c r="D69" s="3" t="str">
        <v>Jonnatha Santos</v>
      </c>
      <c r="E69" s="3" t="str">
        <v>Guilherme Figueira Damasceno</v>
      </c>
      <c r="F69" s="3" t="str">
        <v>Maria Luisa Barbosa - Hortinha</v>
      </c>
      <c r="G69" s="3">
        <v>0</v>
      </c>
    </row>
    <row r="70" spans="2:7">
      <c r="B70" s="3" t="str">
        <v>Marisa Paska</v>
      </c>
      <c r="C70" s="3" t="str">
        <v>Natália Amaral</v>
      </c>
      <c r="D70" s="3" t="str">
        <v>Luisa Calasans</v>
      </c>
      <c r="E70" s="3" t="str">
        <v>Samila Ferreira</v>
      </c>
      <c r="F70" s="3" t="str">
        <v>Fabíola Araújo</v>
      </c>
      <c r="G70" s="3">
        <v>0</v>
      </c>
    </row>
    <row r="71" spans="2:7">
      <c r="B71" s="3" t="str">
        <v>Daniella Sarahyba</v>
      </c>
      <c r="C71" s="3" t="str">
        <v>Julia Romero Coimbra Salomão</v>
      </c>
      <c r="D71" s="3" t="str">
        <v>Duda Oliveira</v>
      </c>
      <c r="E71" s="3" t="str">
        <v>Fernanda Ghelman</v>
      </c>
      <c r="F71" s="3" t="str">
        <v>Mirela Tardelli Vieira De Almeida - Hortinha</v>
      </c>
      <c r="G71" s="3">
        <v>0</v>
      </c>
    </row>
    <row r="72" spans="2:7">
      <c r="B72" s="3" t="str">
        <v>Thamine L Harfouche</v>
      </c>
      <c r="C72" s="3" t="str">
        <v>Nathalia Miranda</v>
      </c>
      <c r="D72" s="3" t="str">
        <v>Ludmilla Parente de Azevedo</v>
      </c>
      <c r="E72" s="3" t="str">
        <v>Tayná Sequeira Valerio</v>
      </c>
      <c r="F72" s="3" t="str">
        <v xml:space="preserve">Michelle Tabosa </v>
      </c>
      <c r="G72" s="3">
        <v>0</v>
      </c>
    </row>
    <row r="73" spans="2:7">
      <c r="B73" s="3" t="str">
        <v>Letícia Palhares - Fazenda - Até As 11H</v>
      </c>
      <c r="C73" s="3" t="str">
        <v>Juliane Martins</v>
      </c>
      <c r="D73" s="3" t="str">
        <v xml:space="preserve">TAMARA RICCI </v>
      </c>
      <c r="E73" s="3" t="str">
        <v>Marcia Barroso Caetano</v>
      </c>
      <c r="F73" s="3" t="str">
        <v>Vívian Coimbra</v>
      </c>
      <c r="G73" s="3">
        <v>0</v>
      </c>
    </row>
    <row r="74" spans="2:7">
      <c r="B74" s="3" t="str">
        <v>Patrícia Botelho</v>
      </c>
      <c r="C74" s="3" t="str">
        <v>Rodrigo Fernandes De Lima</v>
      </c>
      <c r="D74" s="3" t="str">
        <v>Tatiana Arenas Mora</v>
      </c>
      <c r="E74" s="3" t="str">
        <v>Mariana Barbosa De Andrade - Hortinha</v>
      </c>
      <c r="F74" s="3" t="str">
        <v>Paula F Natel</v>
      </c>
      <c r="G74" s="3">
        <v>0</v>
      </c>
    </row>
    <row r="75" spans="2:7">
      <c r="B75" s="3" t="str">
        <v>Jurema Pereira Gomes</v>
      </c>
      <c r="C75" s="3" t="str">
        <v>Marcela Noya Almeida Fernandes De Barros</v>
      </c>
      <c r="D75" s="3" t="str">
        <v>Daniella Da Rocha Alves</v>
      </c>
      <c r="E75" s="3" t="str">
        <v>Marcia Taborda</v>
      </c>
      <c r="F75" s="3" t="str">
        <v>Barbara Castro</v>
      </c>
      <c r="G75" s="3">
        <v>0</v>
      </c>
    </row>
    <row r="76" spans="2:7">
      <c r="B76" s="3" t="str">
        <v>Bianca Schorr</v>
      </c>
      <c r="C76" s="3" t="str">
        <v>Raissa Lemgruber Chamma</v>
      </c>
      <c r="D76" s="3" t="str">
        <v>Ana Paula Braga Rodrigues</v>
      </c>
      <c r="E76" s="3" t="str">
        <v>Mariana Amaro Bolzan</v>
      </c>
      <c r="F76" s="3" t="str">
        <v>Tatiana D Neves</v>
      </c>
      <c r="G76" s="3">
        <v>0</v>
      </c>
    </row>
    <row r="77" spans="2:7">
      <c r="B77" s="3" t="str">
        <v>Giovanna Gaglianone</v>
      </c>
      <c r="C77" s="3" t="str">
        <v>Clarissa Costa</v>
      </c>
      <c r="D77" s="3" t="str">
        <v>Ben Langfeld</v>
      </c>
      <c r="E77" s="3" t="str">
        <v>DANIEL TAVARES</v>
      </c>
      <c r="F77" s="3" t="str">
        <v>Patricia Liporace</v>
      </c>
      <c r="G77" s="3">
        <v>0</v>
      </c>
    </row>
    <row r="78" spans="2:7">
      <c r="B78" s="3" t="str">
        <v>Camila Morales Duarte</v>
      </c>
      <c r="C78" s="3" t="str">
        <v>Fernanda Caruso - Hortinha - Até 15H</v>
      </c>
      <c r="D78" s="3" t="str">
        <v>Luciana Moreira</v>
      </c>
      <c r="E78" s="3" t="str">
        <v>Rosyna Dias</v>
      </c>
      <c r="F78" s="3" t="str">
        <v>Amanda Faria</v>
      </c>
      <c r="G78" s="3">
        <v>0</v>
      </c>
    </row>
    <row r="79" spans="2:7">
      <c r="B79" s="3" t="str">
        <v>Sarah Colombi</v>
      </c>
      <c r="C79" s="3" t="str">
        <v>Juliana Correa</v>
      </c>
      <c r="D79" s="3" t="str">
        <v>Fernanda Meirelles</v>
      </c>
      <c r="E79" s="3" t="str">
        <v>Millene Flores</v>
      </c>
      <c r="F79" s="3" t="str">
        <v>Paula F Natel</v>
      </c>
      <c r="G79" s="3">
        <v>0</v>
      </c>
    </row>
    <row r="80" spans="2:7">
      <c r="B80" s="3" t="str">
        <v>Marcela Arruda Saboia Nogueira Dos Santos</v>
      </c>
      <c r="C80" s="3" t="str">
        <v>Danielle Cavina Simões Alves</v>
      </c>
      <c r="D80" s="3" t="str">
        <v>Luciana Vargas Miranda</v>
      </c>
      <c r="E80" s="3" t="str">
        <v>Carolina Lima</v>
      </c>
      <c r="F80" s="3" t="str">
        <v>Andreza Santos Lima</v>
      </c>
      <c r="G80" s="3">
        <v>0</v>
      </c>
    </row>
    <row r="81" spans="2:7">
      <c r="B81" s="3" t="str">
        <v>Maria Victoria Lips Lilienwald - Hortinha Até As 13H</v>
      </c>
      <c r="C81" s="3" t="str">
        <v>Miguel De Sousa Leal</v>
      </c>
      <c r="D81" s="3" t="str">
        <v>Sandra Coutinho</v>
      </c>
      <c r="E81" s="3" t="str">
        <v>Michelle Brito</v>
      </c>
      <c r="F81" s="3" t="str">
        <v>Livia Conti</v>
      </c>
      <c r="G81" s="3">
        <v>0</v>
      </c>
    </row>
    <row r="82" spans="2:7">
      <c r="B82" s="3" t="str">
        <v>Fernanda Fortini</v>
      </c>
      <c r="C82" s="3" t="str">
        <v>Carolina Falcão</v>
      </c>
      <c r="D82" s="3" t="str">
        <v>Larissa Salgueiro - Horta + Ovos - Até As 13H</v>
      </c>
      <c r="E82" s="3" t="str">
        <v>Aline Lemos Iantorno De Jesus Almeida</v>
      </c>
      <c r="F82" s="3" t="str">
        <v>Veronica C V Araujo</v>
      </c>
      <c r="G82" s="3">
        <v>0</v>
      </c>
    </row>
    <row r="83" spans="2:7">
      <c r="B83" s="3" t="str">
        <v>Maira Martins Peron</v>
      </c>
      <c r="C83" s="3" t="str">
        <v>Janiffer Goldemberg Castro</v>
      </c>
      <c r="D83" s="3" t="str">
        <v>Helen Costa Pereira/Fazenda 18 Iten</v>
      </c>
      <c r="E83" s="3" t="str">
        <v>HELENA MARIA LEAL</v>
      </c>
      <c r="F83" s="3" t="str">
        <v>Ullyanov Bezerra Toscano</v>
      </c>
      <c r="G83" s="3">
        <v>0</v>
      </c>
    </row>
    <row r="84" spans="2:7">
      <c r="B84" s="3" t="str">
        <v>Igor Quintanilha</v>
      </c>
      <c r="C84" s="3" t="str">
        <v>Rosângela Da Costa Pinto</v>
      </c>
      <c r="D84" s="3" t="str">
        <v>Silvia Ribeiro</v>
      </c>
      <c r="E84" s="3" t="str">
        <v>Maria Aparecida Costa</v>
      </c>
      <c r="F84" s="3" t="str">
        <v>Sylvia Barroso</v>
      </c>
      <c r="G84" s="3">
        <v>0</v>
      </c>
    </row>
    <row r="85" spans="2:7">
      <c r="B85" s="3" t="str">
        <v>Fernanda De Miranda Carvalho</v>
      </c>
      <c r="C85" s="3" t="str">
        <v>GABRIEL SECCHIN</v>
      </c>
      <c r="D85" s="3" t="str">
        <v>Blanca Dian Brum Soares</v>
      </c>
      <c r="E85" s="3" t="str">
        <v>Luciana Pites</v>
      </c>
      <c r="F85" s="3" t="str">
        <v>Mariana Mendes Guimarães</v>
      </c>
      <c r="G85" s="3">
        <v>0</v>
      </c>
    </row>
    <row r="86" spans="2:7">
      <c r="B86" s="3" t="str">
        <v>Deborah Platen</v>
      </c>
      <c r="C86" s="3" t="str">
        <v>Clarissa Ganga</v>
      </c>
      <c r="D86" s="3" t="str">
        <v>Luiza Alves Chave</v>
      </c>
      <c r="E86" s="3" t="str">
        <v>Luanne Castro Araujo - Hortinha - 10H E 12H</v>
      </c>
      <c r="F86" s="3" t="str">
        <v>Adriana Maria Bruno Da Costa</v>
      </c>
      <c r="G86" s="3">
        <v>0</v>
      </c>
    </row>
    <row r="87" spans="2:7">
      <c r="B87" s="3" t="str">
        <v>Alfredo Cantarino</v>
      </c>
      <c r="C87" s="3" t="str">
        <v>Raquel Alves Felix De Lima</v>
      </c>
      <c r="D87" s="3" t="str">
        <v>Elaine Coutinho - Pães</v>
      </c>
      <c r="E87" s="3" t="str">
        <v>Tatiana Ramalho Moreira Lemgruber</v>
      </c>
      <c r="F87" s="3" t="str">
        <v>Larissa De Mello Brettas</v>
      </c>
      <c r="G87" s="3">
        <v>0</v>
      </c>
    </row>
    <row r="88" spans="2:7">
      <c r="B88" s="3" t="str">
        <v>Camila Moreira</v>
      </c>
      <c r="C88" s="3" t="str">
        <v>Junia Machado</v>
      </c>
      <c r="D88" s="3" t="str">
        <v>Daniele Paraiso</v>
      </c>
      <c r="E88" s="3" t="str">
        <v>Eliane Oliveira De Andrade Paquiela</v>
      </c>
      <c r="F88" s="3" t="str">
        <v>Eliana Sorrini</v>
      </c>
      <c r="G88" s="3">
        <v>0</v>
      </c>
    </row>
    <row r="89" spans="2:7">
      <c r="B89" s="3" t="str">
        <v>Angélica Maceda Duarte</v>
      </c>
      <c r="C89" s="3" t="str">
        <v>José Alberto Maio De Oliveira Filho</v>
      </c>
      <c r="D89" s="3" t="str">
        <v>Wagner Faria De Oliveira</v>
      </c>
      <c r="E89" s="3" t="str">
        <v xml:space="preserve">Valéria Felix Pereira </v>
      </c>
      <c r="F89" s="3">
        <v>0</v>
      </c>
      <c r="G89" s="3">
        <v>0</v>
      </c>
    </row>
    <row r="90" spans="2:7">
      <c r="B90" s="3" t="str">
        <v>Daniela Goncalves Moura</v>
      </c>
      <c r="C90" s="3" t="str">
        <v>Giulia Madeira Coutinho De Araújo</v>
      </c>
      <c r="D90" s="3" t="str">
        <v>Márcia Areias</v>
      </c>
      <c r="E90" s="3" t="str">
        <v>Mylene Ribeiro</v>
      </c>
      <c r="F90" s="3">
        <v>0</v>
      </c>
      <c r="G90" s="3">
        <v>0</v>
      </c>
    </row>
    <row r="91" spans="2:7">
      <c r="B91" s="3" t="str">
        <v>Mariana Waghabi</v>
      </c>
      <c r="C91" s="3" t="str">
        <v>Luisa Espindula</v>
      </c>
      <c r="D91" s="3" t="str">
        <v>Guilherme Baptista Vojciechovski</v>
      </c>
      <c r="E91" s="3" t="str">
        <v>Erika Macedo</v>
      </c>
      <c r="F91" s="3">
        <v>0</v>
      </c>
      <c r="G91" s="3">
        <v>0</v>
      </c>
    </row>
    <row r="92" spans="2:7">
      <c r="B92" s="3" t="str">
        <v>Beatriz Pinto Cabral De Mello - Hortinha - Até 12H Sem Falta</v>
      </c>
      <c r="C92" s="3" t="str">
        <v>Sissa Sugiyama</v>
      </c>
      <c r="D92" s="3" t="str">
        <v>Joana Amaral</v>
      </c>
      <c r="E92" s="3" t="str">
        <v>Gabriel Anselmo Zegur 2 (Yank - Assinatura)</v>
      </c>
      <c r="F92" s="3">
        <v>0</v>
      </c>
      <c r="G92" s="3">
        <v>0</v>
      </c>
    </row>
    <row r="93" spans="2:7">
      <c r="B93" s="3" t="str">
        <v>Fernando Cavalcanti</v>
      </c>
      <c r="C93" s="3" t="str">
        <v>Lais Borges Mendes Pimentel</v>
      </c>
      <c r="D93" s="3" t="str">
        <v>Renata Coelho</v>
      </c>
      <c r="E93" s="3" t="str">
        <v>Julia De Souza Falcuci</v>
      </c>
      <c r="F93" s="3">
        <v>0</v>
      </c>
      <c r="G93" s="3">
        <v>0</v>
      </c>
    </row>
    <row r="94" spans="2:7">
      <c r="B94" s="3" t="str">
        <v>Luciana Cuquejo</v>
      </c>
      <c r="C94" s="3" t="str">
        <v>Rayane Santos</v>
      </c>
      <c r="D94" s="3" t="str">
        <v>Márcia Miranda Charneski</v>
      </c>
      <c r="E94" s="3" t="str">
        <v>Leotina Célia Soares</v>
      </c>
      <c r="F94" s="3">
        <v>0</v>
      </c>
      <c r="G94" s="3">
        <v>0</v>
      </c>
    </row>
    <row r="95" spans="2:7">
      <c r="B95" s="3" t="str">
        <v>Flávia Papalardo</v>
      </c>
      <c r="C95" s="3" t="str">
        <v>Nina Cavadas De Oliveira Rodrigues</v>
      </c>
      <c r="D95" s="3" t="str">
        <v>Patrícia Da Cruz Genúncio</v>
      </c>
      <c r="E95" s="3" t="str">
        <v>Lilian Sumie Guibu</v>
      </c>
      <c r="F95" s="3">
        <v>0</v>
      </c>
      <c r="G95" s="3">
        <v>0</v>
      </c>
    </row>
    <row r="96" spans="2:7">
      <c r="B96" s="3" t="str">
        <v>Camille Castro</v>
      </c>
      <c r="C96" s="3" t="str">
        <v>Flavia Machado</v>
      </c>
      <c r="D96" s="3" t="str">
        <v>Amanda Borges Martins De Oliveira</v>
      </c>
      <c r="E96" s="3" t="str">
        <v>Vitoria Camargo - Horta</v>
      </c>
      <c r="F96" s="3">
        <v>0</v>
      </c>
      <c r="G96" s="3">
        <v>0</v>
      </c>
    </row>
    <row r="97" spans="2:7">
      <c r="B97" s="3" t="str">
        <v>Priscila Guimaraes Motta</v>
      </c>
      <c r="C97" s="3" t="str">
        <v>Emerita Silveira</v>
      </c>
      <c r="D97" s="3" t="str">
        <v>Juliana Tsuzuki</v>
      </c>
      <c r="E97" s="3" t="str">
        <v>Amanda Mota Da Cunha</v>
      </c>
      <c r="F97" s="3">
        <v>0</v>
      </c>
      <c r="G97" s="3">
        <v>0</v>
      </c>
    </row>
    <row r="98" spans="2:7">
      <c r="B98" s="3" t="str">
        <v>Luiza Rodrigues Camposo - ENTREGA APÓS 16H30!!!</v>
      </c>
      <c r="C98" s="3" t="str">
        <v xml:space="preserve">LUCIANA TAVARES </v>
      </c>
      <c r="D98" s="3" t="str">
        <v>Maira Damasceno Ferreira</v>
      </c>
      <c r="E98" s="3" t="str">
        <v>Maria Lucia De Souza Lobo</v>
      </c>
      <c r="F98" s="3">
        <v>0</v>
      </c>
      <c r="G98" s="3">
        <v>0</v>
      </c>
    </row>
    <row r="99" spans="2:7">
      <c r="B99" s="3" t="str">
        <v>Larissa Ribas</v>
      </c>
      <c r="C99" s="3" t="str">
        <v>Rafael Avelar</v>
      </c>
      <c r="D99" s="3" t="str">
        <v>Luciana Werneck</v>
      </c>
      <c r="E99" s="3" t="str">
        <v>Vanessa Silva de Siqueira</v>
      </c>
      <c r="F99" s="3">
        <v>0</v>
      </c>
      <c r="G99" s="3">
        <v>0</v>
      </c>
    </row>
    <row r="100" spans="2:7">
      <c r="B100" s="3" t="str">
        <v>Fernanda Berlinck</v>
      </c>
      <c r="C100" s="3" t="str">
        <v xml:space="preserve">BRUNA HERKENHOFF </v>
      </c>
      <c r="D100" s="3" t="str">
        <v>Samara Farias</v>
      </c>
      <c r="E100" s="3" t="str">
        <v>Diane Fernandes Augusto Dias</v>
      </c>
      <c r="F100" s="3">
        <v>0</v>
      </c>
      <c r="G100" s="3">
        <v>0</v>
      </c>
    </row>
    <row r="101" spans="2:7">
      <c r="B101" s="3" t="str">
        <v>Thais De Melo Francisco</v>
      </c>
      <c r="C101" s="3" t="str">
        <v>Elsa Weyne Quixadá</v>
      </c>
      <c r="D101" s="3" t="str">
        <v>Adriana Machado</v>
      </c>
      <c r="E101" s="3" t="str">
        <v>Caio Kokubo</v>
      </c>
      <c r="F101" s="3">
        <v>0</v>
      </c>
      <c r="G101" s="3">
        <v>0</v>
      </c>
    </row>
    <row r="102" spans="2:7">
      <c r="B102" s="3" t="str">
        <v>Rafaela Nissenbaum</v>
      </c>
      <c r="C102" s="3" t="str">
        <v>Bruna Cotrim Rivas</v>
      </c>
      <c r="D102" s="3" t="str">
        <v>Dany Salmon</v>
      </c>
      <c r="E102" s="3" t="str">
        <v>Janaina Lopa</v>
      </c>
      <c r="F102" s="3">
        <v>0</v>
      </c>
      <c r="G102" s="3">
        <v>0</v>
      </c>
    </row>
    <row r="103" spans="2:7">
      <c r="B103" s="3" t="str">
        <v>Caroline Lopes Batista</v>
      </c>
      <c r="C103" s="3" t="str">
        <v>Aline Simonetto Do Nascimento</v>
      </c>
      <c r="D103" s="3" t="str">
        <v>Mariana Freitas</v>
      </c>
      <c r="E103" s="3" t="str">
        <v>Dominique Nobrega</v>
      </c>
      <c r="F103" s="3">
        <v>0</v>
      </c>
      <c r="G103" s="3">
        <v>0</v>
      </c>
    </row>
    <row r="104" spans="2:7">
      <c r="B104" s="3" t="str">
        <v>Dieny Dayse</v>
      </c>
      <c r="C104" s="3" t="str">
        <v>Ana Carolina Mattos Koglin Garcia</v>
      </c>
      <c r="D104" s="3" t="str">
        <v>Juliana Villarinho Brandao</v>
      </c>
      <c r="E104" s="3" t="str">
        <v>João Paulo De Almeida Alves</v>
      </c>
      <c r="F104" s="3">
        <v>0</v>
      </c>
      <c r="G104" s="3">
        <v>0</v>
      </c>
    </row>
    <row r="105" spans="2:7">
      <c r="B105" s="3" t="str">
        <v>Ana Paes</v>
      </c>
      <c r="C105" s="3" t="str">
        <v>Camila Dos Anjos Souza Pires</v>
      </c>
      <c r="D105" s="3" t="str">
        <v>Juliana Maria Goncalves Sanfins</v>
      </c>
      <c r="E105" s="3" t="str">
        <v>Douglas Teixeira</v>
      </c>
      <c r="F105" s="3">
        <v>0</v>
      </c>
      <c r="G105" s="3">
        <v>0</v>
      </c>
    </row>
    <row r="106" spans="2:7">
      <c r="B106" s="3" t="str">
        <v>Jane Barboza</v>
      </c>
      <c r="C106" s="3" t="str">
        <v>Renata Karvaly Viegas Fernandes</v>
      </c>
      <c r="D106" s="3" t="str">
        <v>Olivia Porcaro</v>
      </c>
      <c r="E106" s="3" t="str">
        <v>Silvia Rumen</v>
      </c>
      <c r="F106" s="3">
        <v>0</v>
      </c>
      <c r="G106" s="3">
        <v>0</v>
      </c>
    </row>
    <row r="107" spans="2:7">
      <c r="B107" s="3" t="str">
        <v>Paula Brandão</v>
      </c>
      <c r="C107" s="3" t="str">
        <v>Daniela Palheiro Mendes De Almeida</v>
      </c>
      <c r="D107" s="3" t="str">
        <v>FERNANDA SILVA GIOVANIN</v>
      </c>
      <c r="E107" s="3" t="str">
        <v>Marcus Vinicius Rezende</v>
      </c>
      <c r="F107" s="3">
        <v>0</v>
      </c>
      <c r="G107" s="3">
        <v>0</v>
      </c>
    </row>
    <row r="108" spans="2:7">
      <c r="B108" s="3" t="str">
        <v>Daniela Montello Leite</v>
      </c>
      <c r="C108" s="3" t="str">
        <v>Andrea De Miranda Alves Da Cunha</v>
      </c>
      <c r="D108" s="3" t="str">
        <v>Mariana Alcantara De Carvalho Da Costa</v>
      </c>
      <c r="E108" s="3" t="str">
        <v>Ana Carolina Gonçalves Tavares</v>
      </c>
      <c r="F108" s="3">
        <v>0</v>
      </c>
      <c r="G108" s="3">
        <v>0</v>
      </c>
    </row>
    <row r="109" spans="2:7">
      <c r="B109" s="3" t="str">
        <v>Lina Ferreira De Castro</v>
      </c>
      <c r="C109" s="3" t="str">
        <v>Paloma Alves Santos</v>
      </c>
      <c r="D109" s="3" t="str">
        <v xml:space="preserve">Lucy Protasio </v>
      </c>
      <c r="E109" s="3" t="str">
        <v>Henrique Braida</v>
      </c>
      <c r="F109" s="3">
        <v>0</v>
      </c>
      <c r="G109" s="3">
        <v>0</v>
      </c>
    </row>
    <row r="110" spans="2:7">
      <c r="B110" s="3" t="str">
        <v>SANDRA BARATA</v>
      </c>
      <c r="C110" s="3" t="str">
        <v>Fernanda Rodrigues</v>
      </c>
      <c r="D110" s="3" t="str">
        <v>Paula Buiatti</v>
      </c>
      <c r="E110" s="3" t="str">
        <v>Andrea Guerra</v>
      </c>
      <c r="F110" s="3">
        <v>0</v>
      </c>
      <c r="G110" s="3">
        <v>0</v>
      </c>
    </row>
    <row r="111" spans="2:7">
      <c r="B111" s="3" t="str">
        <v>Mariam Daychoum</v>
      </c>
      <c r="C111" s="3" t="str">
        <v>Ana Paes</v>
      </c>
      <c r="D111" s="3" t="str">
        <v>Claudia Monteiro Tavares</v>
      </c>
      <c r="E111" s="3" t="str">
        <v>Thaís Alcântara</v>
      </c>
      <c r="F111" s="3">
        <v>0</v>
      </c>
      <c r="G111" s="3">
        <v>0</v>
      </c>
    </row>
    <row r="112" spans="2:7">
      <c r="B112" s="3" t="str">
        <v>Carlos Seixas</v>
      </c>
      <c r="C112" s="3" t="str">
        <v>Denise Lins</v>
      </c>
      <c r="D112" s="3" t="str">
        <v>Vaness Pignataro</v>
      </c>
      <c r="E112" s="3" t="str">
        <v>Rachel Teixeira</v>
      </c>
      <c r="F112" s="3">
        <v>0</v>
      </c>
      <c r="G112" s="3">
        <v>0</v>
      </c>
    </row>
    <row r="113" spans="2:7">
      <c r="B113" s="3" t="str">
        <v>Matthieu Nicolas Natta</v>
      </c>
      <c r="C113" s="3" t="str">
        <v>Danyelle Hott</v>
      </c>
      <c r="D113" s="3" t="str">
        <v>Nauana Lima</v>
      </c>
      <c r="E113" s="3" t="str">
        <v>Elizabeth Emilia Correia De Oliveira</v>
      </c>
      <c r="F113" s="3">
        <v>0</v>
      </c>
      <c r="G113" s="3">
        <v>0</v>
      </c>
    </row>
    <row r="114" spans="2:7">
      <c r="B114" s="3" t="str">
        <v>Vitor Leme</v>
      </c>
      <c r="C114" s="3" t="str">
        <v>Maria Fontenelle</v>
      </c>
      <c r="D114" s="3" t="str">
        <v>Ana Paula Poubel Canela</v>
      </c>
      <c r="E114" s="3" t="str">
        <v>Izabel Arruda</v>
      </c>
      <c r="F114" s="3">
        <v>0</v>
      </c>
      <c r="G114" s="3">
        <v>0</v>
      </c>
    </row>
    <row r="115" spans="2:7">
      <c r="B115" s="3" t="str">
        <v>Gláucia Lelis Alves</v>
      </c>
      <c r="C115" s="3" t="str">
        <v>Maria Clara Salgado</v>
      </c>
      <c r="D115" s="3" t="str">
        <v>Matthieu Nicolas Natta</v>
      </c>
      <c r="E115" s="3" t="str">
        <v>Ana Luíza De Araújo</v>
      </c>
      <c r="F115" s="3">
        <v>0</v>
      </c>
      <c r="G115" s="3">
        <v>0</v>
      </c>
    </row>
    <row r="116" spans="2:7">
      <c r="B116" s="3" t="str">
        <v>Marina Herrmann Azevedo Souza</v>
      </c>
      <c r="C116" s="3" t="str">
        <v>Karol Santos</v>
      </c>
      <c r="D116" s="3" t="str">
        <v>Liliana Fernandes</v>
      </c>
      <c r="E116" s="3" t="str">
        <v>Manaíra Carneiro</v>
      </c>
      <c r="F116" s="3">
        <v>0</v>
      </c>
      <c r="G116" s="3">
        <v>0</v>
      </c>
    </row>
    <row r="117" spans="2:7">
      <c r="B117" s="3" t="str">
        <v>Maria Victoria Lips Lilienwald</v>
      </c>
      <c r="C117" s="3" t="str">
        <v>Frederika Rampini</v>
      </c>
      <c r="D117" s="3" t="str">
        <v>Katia Mendonça</v>
      </c>
      <c r="E117" s="3" t="str">
        <v>Rejane Cominote</v>
      </c>
      <c r="F117" s="3">
        <v>0</v>
      </c>
      <c r="G117" s="3">
        <v>0</v>
      </c>
    </row>
    <row r="118" spans="2:7">
      <c r="B118" s="3" t="str">
        <v>Angélica Maceda Duarte</v>
      </c>
      <c r="C118" s="3" t="str">
        <v xml:space="preserve">Aline Hosokawa </v>
      </c>
      <c r="D118" s="3" t="str">
        <v>Leila De Paiva Vieira Gomes Pereira</v>
      </c>
      <c r="E118" s="3" t="str">
        <v>Marina Gribel Oliveira</v>
      </c>
      <c r="F118" s="3">
        <v>0</v>
      </c>
      <c r="G118" s="3">
        <v>0</v>
      </c>
    </row>
    <row r="119" spans="2:7">
      <c r="B119" s="3" t="str">
        <v>Camila Jereissati Legey</v>
      </c>
      <c r="C119" s="3" t="str">
        <v>Juliana Silva</v>
      </c>
      <c r="D119" s="3" t="str">
        <v>Fernanda Viuniski Verdi</v>
      </c>
      <c r="E119" s="3" t="str">
        <v>Alice Lima</v>
      </c>
      <c r="F119" s="3">
        <v>0</v>
      </c>
      <c r="G119" s="3">
        <v>0</v>
      </c>
    </row>
    <row r="120" spans="2:7">
      <c r="B120" s="3" t="str">
        <v>Patricia Terrigno</v>
      </c>
      <c r="C120" s="3" t="str">
        <v>Celia Varella Paulicelli</v>
      </c>
      <c r="D120" s="3" t="str">
        <v>Ilse Saue</v>
      </c>
      <c r="E120" s="3" t="str">
        <v>Vaneza Santiago De Azevedo</v>
      </c>
      <c r="F120" s="3">
        <v>0</v>
      </c>
      <c r="G120" s="3">
        <v>0</v>
      </c>
    </row>
    <row r="121" spans="2:7">
      <c r="B121" s="3" t="str">
        <v>Morgana Ohira Gazzeta</v>
      </c>
      <c r="C121" s="3" t="str">
        <v>Rita Mendes</v>
      </c>
      <c r="D121" s="3" t="str">
        <v>Katia Mendonça</v>
      </c>
      <c r="E121" s="3" t="str">
        <v>Renata Galdino</v>
      </c>
      <c r="F121" s="3">
        <v>0</v>
      </c>
      <c r="G121" s="3">
        <v>0</v>
      </c>
    </row>
    <row r="122" spans="2:7">
      <c r="B122" s="3" t="str">
        <v>Maria De Lourdes Oliveira Dos Santos</v>
      </c>
      <c r="C122" s="3" t="str">
        <v>Pedro Henrique Braga Pereira</v>
      </c>
      <c r="D122" s="3" t="str">
        <v>Flavia Guimarães</v>
      </c>
      <c r="E122" s="3" t="str">
        <v>Angelina Perrotta De Andrade</v>
      </c>
      <c r="F122" s="3">
        <v>0</v>
      </c>
      <c r="G122" s="3">
        <v>0</v>
      </c>
    </row>
    <row r="123" spans="2:7">
      <c r="B123" s="3" t="str">
        <v xml:space="preserve">Ana Paula Andrade </v>
      </c>
      <c r="C123" s="3" t="str">
        <v>Julia Junqueira</v>
      </c>
      <c r="D123" s="3" t="str">
        <v xml:space="preserve">Bruna Machado </v>
      </c>
      <c r="E123" s="3" t="str">
        <v>Renan Albino Gonzalez Brun</v>
      </c>
      <c r="F123" s="3">
        <v>0</v>
      </c>
      <c r="G123" s="3">
        <v>0</v>
      </c>
    </row>
    <row r="124" spans="2:7">
      <c r="B124" s="3" t="str">
        <v>Patricia Ataide Rodrigues- Entrega Após 14H</v>
      </c>
      <c r="C124" s="3" t="str">
        <v>Nathalia Reysel Gonçalves</v>
      </c>
      <c r="D124" s="3" t="str">
        <v>Luciana Azevedo Angelim De Lima - HORTINHA  ATÉ 13H!!!!!!!!!</v>
      </c>
      <c r="E124" s="3" t="str">
        <v>Pedro Henrique Pinheiro Cardoso</v>
      </c>
      <c r="F124" s="3">
        <v>0</v>
      </c>
      <c r="G124" s="3">
        <v>0</v>
      </c>
    </row>
    <row r="125" spans="2:7">
      <c r="B125" s="3" t="str">
        <v>Glauber Abreu</v>
      </c>
      <c r="C125" s="3" t="str">
        <v>Yingfei Chen</v>
      </c>
      <c r="D125" s="3" t="str">
        <v>Natalia Martire Rodrigues</v>
      </c>
      <c r="E125" s="3" t="str">
        <v>Viviane Figueiredo</v>
      </c>
      <c r="F125" s="3">
        <v>0</v>
      </c>
      <c r="G125" s="3">
        <v>0</v>
      </c>
    </row>
    <row r="126" spans="2:7">
      <c r="B126" s="3" t="str">
        <v>Débora Baptista</v>
      </c>
      <c r="C126" s="3" t="str">
        <v xml:space="preserve">Nicolas Garschagen </v>
      </c>
      <c r="D126" s="3" t="str">
        <v>Miriam Bernardo</v>
      </c>
      <c r="E126" s="3" t="str">
        <v>Iury Bahia</v>
      </c>
      <c r="F126" s="3">
        <v>0</v>
      </c>
      <c r="G126" s="3">
        <v>0</v>
      </c>
    </row>
    <row r="127" spans="2:7">
      <c r="B127" s="3" t="str">
        <v>Silvia Naomi Torii</v>
      </c>
      <c r="C127" s="3" t="str">
        <v>Leila A N Antunes</v>
      </c>
      <c r="D127" s="3" t="str">
        <v>Priscila Wilkins</v>
      </c>
      <c r="E127" s="3" t="str">
        <v>Naidée Rego De Araujo Silva</v>
      </c>
      <c r="F127" s="3">
        <v>0</v>
      </c>
      <c r="G127" s="3">
        <v>0</v>
      </c>
    </row>
    <row r="128" spans="2:7">
      <c r="B128" s="3" t="str">
        <v>Bia Albino</v>
      </c>
      <c r="C128" s="3" t="str">
        <v>Adriana Leite Carvalho</v>
      </c>
      <c r="D128" s="3" t="str">
        <v>Analúcia Ururahy Gonzalez Pinto</v>
      </c>
      <c r="E128" s="3" t="str">
        <v>Márcio Marques</v>
      </c>
      <c r="F128" s="3">
        <v>0</v>
      </c>
      <c r="G128" s="3">
        <v>0</v>
      </c>
    </row>
    <row r="129" spans="2:7">
      <c r="B129" s="3" t="str">
        <v>Silvia Naomi Torii</v>
      </c>
      <c r="C129" s="3" t="str">
        <v>Yara Visser</v>
      </c>
      <c r="D129" s="3" t="str">
        <v>gabriel zegur</v>
      </c>
      <c r="E129" s="3" t="str">
        <v>Monica Silva Marques Araujo</v>
      </c>
      <c r="F129" s="3">
        <v>0</v>
      </c>
      <c r="G129" s="3">
        <v>0</v>
      </c>
    </row>
    <row r="130" spans="2:7">
      <c r="B130" s="3" t="str">
        <v>Raquel Haddad</v>
      </c>
      <c r="C130" s="3" t="str">
        <v>Juliana Gravina</v>
      </c>
      <c r="D130" s="3" t="str">
        <v>Mariana Magalhães Ferrão Poiava</v>
      </c>
      <c r="E130" s="3" t="str">
        <v>Rodrigo Linhares</v>
      </c>
      <c r="F130" s="3">
        <v>0</v>
      </c>
      <c r="G130" s="3">
        <v>0</v>
      </c>
    </row>
    <row r="131" spans="2:7">
      <c r="B131" s="3" t="str">
        <v>Andrea Menezes</v>
      </c>
      <c r="C131" s="3" t="str">
        <v>Christiane Resende Melcher Brandao</v>
      </c>
      <c r="D131" s="3" t="str">
        <v>Eli Da Silva Lapa</v>
      </c>
      <c r="E131" s="3" t="str">
        <v>Clara Pereira</v>
      </c>
      <c r="F131" s="3">
        <v>0</v>
      </c>
      <c r="G131" s="3">
        <v>0</v>
      </c>
    </row>
    <row r="132" spans="2:7">
      <c r="B132" s="3" t="str">
        <v>Luciana Assad</v>
      </c>
      <c r="C132" s="3" t="str">
        <v>Patrique Tanque</v>
      </c>
      <c r="D132" s="3" t="str">
        <v>Luana Mota Kort Kamp</v>
      </c>
      <c r="E132" s="3" t="str">
        <v>Diane Fernandes Augusto Dias</v>
      </c>
      <c r="F132" s="3">
        <v>0</v>
      </c>
      <c r="G132" s="3">
        <v>0</v>
      </c>
    </row>
    <row r="133" spans="2:7">
      <c r="B133" s="3" t="str">
        <v>Tamara Pereira</v>
      </c>
      <c r="C133" s="3" t="str">
        <v>Julia Bousquet</v>
      </c>
      <c r="D133" s="3" t="str">
        <v>Izalena Barbosa</v>
      </c>
      <c r="E133" s="3" t="str">
        <v>Manuela Lenkic</v>
      </c>
      <c r="F133" s="3">
        <v>0</v>
      </c>
      <c r="G133" s="3">
        <v>0</v>
      </c>
    </row>
    <row r="134" spans="2:7">
      <c r="B134" s="3" t="str">
        <v>Iasmim Gomes</v>
      </c>
      <c r="C134" s="3" t="str">
        <v>Darlene Lopes Da Silva</v>
      </c>
      <c r="D134" s="3" t="str">
        <v>Raquel Cançado</v>
      </c>
      <c r="E134" s="3" t="str">
        <v xml:space="preserve">Antonio Basileu </v>
      </c>
      <c r="F134" s="3">
        <v>0</v>
      </c>
      <c r="G134" s="3">
        <v>0</v>
      </c>
    </row>
    <row r="135" spans="2:7">
      <c r="B135" s="3" t="str">
        <v>Flavia Romano</v>
      </c>
      <c r="C135" s="3" t="str">
        <v>Dayse Mara Valle Mirza Maduro</v>
      </c>
      <c r="D135" s="3" t="str">
        <v>Aline Habibe De Souza</v>
      </c>
      <c r="E135" s="3" t="str">
        <v>Vitor Hugo Silvano</v>
      </c>
      <c r="F135" s="3">
        <v>0</v>
      </c>
      <c r="G135" s="3">
        <v>0</v>
      </c>
    </row>
    <row r="136" spans="2:7">
      <c r="B136" s="3" t="str">
        <v>Mariana Guimarães</v>
      </c>
      <c r="C136" s="3" t="str">
        <v>Nicolas Garschagen</v>
      </c>
      <c r="D136" s="3" t="str">
        <v xml:space="preserve">Roseli Ouriques </v>
      </c>
      <c r="E136" s="3" t="str">
        <v>Regina Souza Gomes</v>
      </c>
      <c r="F136" s="3">
        <v>0</v>
      </c>
      <c r="G136" s="3">
        <v>0</v>
      </c>
    </row>
    <row r="137" spans="2:7">
      <c r="B137" s="3" t="str">
        <v>Thaíse De Melo Francisco</v>
      </c>
      <c r="C137" s="3" t="str">
        <v>Rosemere Rolim Da Silva</v>
      </c>
      <c r="D137" s="3" t="str">
        <v>Gabriela Telles</v>
      </c>
      <c r="E137" s="3" t="str">
        <v>Luciana Peralva</v>
      </c>
      <c r="F137" s="3">
        <v>0</v>
      </c>
      <c r="G137" s="3">
        <v>0</v>
      </c>
    </row>
    <row r="138" spans="2:7">
      <c r="B138" s="3" t="str">
        <v>Isabela Moreira De Melo</v>
      </c>
      <c r="C138" s="3" t="str">
        <v>Luiz Paulo Moreira Simonetti</v>
      </c>
      <c r="D138" s="3" t="str">
        <v>Daniela Araújo</v>
      </c>
      <c r="E138" s="3" t="str">
        <v>Vanessa Costa</v>
      </c>
      <c r="F138" s="3">
        <v>0</v>
      </c>
      <c r="G138" s="3">
        <v>0</v>
      </c>
    </row>
    <row r="139" spans="2:7">
      <c r="B139" s="3" t="str">
        <v>Raffaella De Filippis Quental</v>
      </c>
      <c r="C139" s="3" t="str">
        <v>Vanessa Mart F Carvalho</v>
      </c>
      <c r="D139" s="3" t="str">
        <v>Fabiana Copello</v>
      </c>
      <c r="E139" s="3" t="str">
        <v>Maria Fernanda Noboa Cueva</v>
      </c>
      <c r="F139" s="3">
        <v>0</v>
      </c>
      <c r="G139" s="3">
        <v>0</v>
      </c>
    </row>
    <row r="140" spans="2:7">
      <c r="B140" s="3" t="str">
        <v>Alex Mcfarland</v>
      </c>
      <c r="C140" s="3" t="str">
        <v>Raquel Haddad</v>
      </c>
      <c r="D140" s="3" t="str">
        <v>Priscila Ferreira Gonçalves Faria</v>
      </c>
      <c r="E140" s="3" t="str">
        <v>Mariana Musa</v>
      </c>
      <c r="F140" s="3">
        <v>0</v>
      </c>
      <c r="G140" s="3">
        <v>0</v>
      </c>
    </row>
    <row r="141" spans="2:7">
      <c r="B141" s="3" t="str">
        <v>Patricia Franca</v>
      </c>
      <c r="C141" s="3" t="str">
        <v>Pedro Cotrim</v>
      </c>
      <c r="D141" s="3" t="str">
        <v>Gabriel Brum Ramos De Oliveira</v>
      </c>
      <c r="E141" s="3" t="str">
        <v>Renan Albino Gonzalez Bruno</v>
      </c>
      <c r="F141" s="3">
        <v>0</v>
      </c>
      <c r="G141" s="3">
        <v>0</v>
      </c>
    </row>
    <row r="142" spans="2:7">
      <c r="B142" s="3" t="str">
        <v xml:space="preserve">Talita Borges </v>
      </c>
      <c r="C142" s="3" t="str">
        <v>Patrice Vianna</v>
      </c>
      <c r="D142" s="3" t="str">
        <v>Michelle Tabosa</v>
      </c>
      <c r="E142" s="3" t="str">
        <v>Carla Cristina Da Rocha Mello</v>
      </c>
      <c r="F142" s="3">
        <v>0</v>
      </c>
      <c r="G142" s="3">
        <v>0</v>
      </c>
    </row>
    <row r="143" spans="2:7">
      <c r="B143" s="3" t="str">
        <v>Rita Guerra</v>
      </c>
      <c r="C143" s="3" t="str">
        <v>Tathiana Pires</v>
      </c>
      <c r="D143" s="3" t="str">
        <v xml:space="preserve">Jaqueline Dantas </v>
      </c>
      <c r="E143" s="3" t="str">
        <v>Fernanda Barbosa</v>
      </c>
      <c r="F143" s="3">
        <v>0</v>
      </c>
      <c r="G143" s="3">
        <v>0</v>
      </c>
    </row>
    <row r="144" spans="2:7">
      <c r="B144" s="3" t="str">
        <v>Flavia Trevisan</v>
      </c>
      <c r="C144" s="3" t="str">
        <v>Vera Lucia Da Silva Pereira</v>
      </c>
      <c r="D144" s="3" t="str">
        <v>Juliana Ribeiro Da Silva</v>
      </c>
      <c r="E144" s="3" t="str">
        <v>Pamela Pereira</v>
      </c>
      <c r="F144" s="3">
        <v>0</v>
      </c>
      <c r="G144" s="3">
        <v>0</v>
      </c>
    </row>
    <row r="145" spans="2:7">
      <c r="B145" s="3" t="str">
        <v xml:space="preserve">Sabrina Weisz Brassay </v>
      </c>
      <c r="C145" s="3" t="str">
        <v>Karin Menendez-Delmestre</v>
      </c>
      <c r="D145" s="3" t="str">
        <v>Luciana Velasco</v>
      </c>
      <c r="E145" s="3" t="str">
        <v>Joana Minervini De Aquino</v>
      </c>
      <c r="F145" s="3">
        <v>0</v>
      </c>
      <c r="G145" s="3">
        <v>0</v>
      </c>
    </row>
    <row r="146" spans="2:7">
      <c r="B146" s="3" t="str">
        <v>Carla Cury de Souza</v>
      </c>
      <c r="C146" s="3" t="str">
        <v>Luciana Silvestre - ATÉ 15H!!!!!!!!!!!!!!!!</v>
      </c>
      <c r="D146" s="3" t="str">
        <v>Bianca Fonseca Borges</v>
      </c>
      <c r="E146" s="3" t="str">
        <v xml:space="preserve">Mariana Dias Costa </v>
      </c>
      <c r="F146" s="3">
        <v>0</v>
      </c>
      <c r="G146" s="3">
        <v>0</v>
      </c>
    </row>
    <row r="147" spans="2:7">
      <c r="B147" s="3" t="str">
        <v>Fabrício Frazão De Mattos</v>
      </c>
      <c r="C147" s="3" t="str">
        <v>Fabiana Pereira</v>
      </c>
      <c r="D147" s="3" t="str">
        <v>Maria Thereza Santos</v>
      </c>
      <c r="E147" s="3" t="str">
        <v>Gabriella Roli</v>
      </c>
      <c r="F147" s="3">
        <v>0</v>
      </c>
      <c r="G147" s="3">
        <v>0</v>
      </c>
    </row>
    <row r="148" spans="2:7">
      <c r="B148" s="3" t="str">
        <v>Cláudia Maria Rodrigues da Costa</v>
      </c>
      <c r="C148" s="3" t="str">
        <v>Juliana Veneziani</v>
      </c>
      <c r="D148" s="3" t="str">
        <v>Aldíria Carvalho de Oliveira</v>
      </c>
      <c r="E148" s="3" t="str">
        <v>Kele Cristina Da Silva</v>
      </c>
      <c r="F148" s="3">
        <v>0</v>
      </c>
      <c r="G148" s="3">
        <v>0</v>
      </c>
    </row>
    <row r="149" spans="2:7">
      <c r="B149" s="3" t="str">
        <v>Roberta Machado</v>
      </c>
      <c r="C149" s="3" t="str">
        <v>Cristiana De Mattos Duarte Pereira</v>
      </c>
      <c r="D149" s="3" t="str">
        <v>Olga Hughes Guerreiro De Sá</v>
      </c>
      <c r="E149" s="3" t="str">
        <v>ANA CAROLINA CUPELLO PEIXOTO</v>
      </c>
      <c r="F149" s="3">
        <v>0</v>
      </c>
      <c r="G149" s="3">
        <v>0</v>
      </c>
    </row>
    <row r="150" spans="2:7">
      <c r="B150" s="3" t="str">
        <v>Luciana Peralva</v>
      </c>
      <c r="C150" s="3" t="str">
        <v>Hananda Poggio</v>
      </c>
      <c r="D150" s="3" t="str">
        <v>ARIANE PAIXÃO</v>
      </c>
      <c r="E150" s="3" t="str">
        <v>Larissa Câmara</v>
      </c>
      <c r="F150" s="3">
        <v>0</v>
      </c>
      <c r="G150" s="3">
        <v>0</v>
      </c>
    </row>
    <row r="151" spans="2:7">
      <c r="B151" s="3" t="str">
        <v>Beatriz Santos</v>
      </c>
      <c r="C151" s="3" t="str">
        <v>Mara Santos</v>
      </c>
      <c r="D151" s="3" t="str">
        <v>Rodrigo De Souza Costa</v>
      </c>
      <c r="E151" s="3" t="str">
        <v>Barbara Giarrante Carão</v>
      </c>
      <c r="F151" s="3">
        <v>0</v>
      </c>
      <c r="G151" s="3">
        <v>0</v>
      </c>
    </row>
    <row r="152" spans="2:7">
      <c r="B152" s="3" t="str">
        <v>Maria Cristina Olimpio Duarte Patoilo</v>
      </c>
      <c r="C152" s="3" t="str">
        <v>Chris Wendy Lima De Mendonca</v>
      </c>
      <c r="D152" s="3" t="str">
        <v>Renata Martins Castro Rosa</v>
      </c>
      <c r="E152" s="3" t="str">
        <v>Marcia Cristiane Andrade</v>
      </c>
      <c r="F152" s="3">
        <v>0</v>
      </c>
      <c r="G152" s="3">
        <v>0</v>
      </c>
    </row>
    <row r="153" spans="2:7">
      <c r="B153" s="3" t="str">
        <v>Lina Ferreira De Castro</v>
      </c>
      <c r="C153" s="3" t="str">
        <v>Tatiana Esteve</v>
      </c>
      <c r="D153" s="3" t="str">
        <v>TERESA BAGGIO</v>
      </c>
      <c r="E153" s="3" t="str">
        <v>Marzia De Araújo Lima</v>
      </c>
      <c r="F153" s="3">
        <v>0</v>
      </c>
      <c r="G153" s="3">
        <v>0</v>
      </c>
    </row>
    <row r="154" spans="2:7">
      <c r="B154" s="3" t="str">
        <v>Ellen Galan</v>
      </c>
      <c r="C154" s="3" t="str">
        <v>João Sinval Vianna</v>
      </c>
      <c r="D154" s="3" t="str">
        <v>Elmir Anderson Ferreira</v>
      </c>
      <c r="E154" s="3" t="str">
        <v>Ana Paula Laport</v>
      </c>
      <c r="F154" s="3">
        <v>0</v>
      </c>
      <c r="G154" s="3">
        <v>0</v>
      </c>
    </row>
    <row r="155" spans="2:7">
      <c r="B155" s="3" t="str">
        <v>Ana Luisa Lima</v>
      </c>
      <c r="C155" s="3" t="str">
        <v xml:space="preserve">Juliana Assunção </v>
      </c>
      <c r="D155" s="3" t="str">
        <v>Marcia Pinheiro</v>
      </c>
      <c r="E155" s="3" t="str">
        <v>Conceição Lacerda Alkmim</v>
      </c>
      <c r="F155" s="3">
        <v>0</v>
      </c>
      <c r="G155" s="3">
        <v>0</v>
      </c>
    </row>
    <row r="156" spans="2:7">
      <c r="B156" s="3" t="str">
        <v>Carla Ramiarina</v>
      </c>
      <c r="C156" s="3" t="str">
        <v>Karina Fritz</v>
      </c>
      <c r="D156" s="3" t="str">
        <v>Ricardo Mohr</v>
      </c>
      <c r="E156" s="3" t="str">
        <v>Ana Sara Semeão De Souz</v>
      </c>
      <c r="F156" s="3">
        <v>0</v>
      </c>
      <c r="G156" s="3">
        <v>0</v>
      </c>
    </row>
    <row r="157" spans="2:7">
      <c r="B157" s="3" t="str">
        <v>Juliana Araújo Silva</v>
      </c>
      <c r="C157" s="3" t="str">
        <v>Juliana Sanfins</v>
      </c>
      <c r="D157" s="3" t="str">
        <v>Márcia Martins</v>
      </c>
      <c r="E157" s="3" t="str">
        <v>Jorge Machado Lisboa</v>
      </c>
      <c r="F157" s="3">
        <v>0</v>
      </c>
      <c r="G157" s="3">
        <v>0</v>
      </c>
    </row>
    <row r="158" spans="2:7">
      <c r="B158" s="3" t="str">
        <v xml:space="preserve">Marianne Fermo F Panazio </v>
      </c>
      <c r="C158" s="3" t="str">
        <v>Talita Gomes Baêta Lourenço</v>
      </c>
      <c r="D158" s="3" t="str">
        <v>Renata Ramos</v>
      </c>
      <c r="E158" s="3" t="str">
        <v>Kátia Milán Nasseh</v>
      </c>
      <c r="F158" s="3">
        <v>0</v>
      </c>
      <c r="G158" s="3">
        <v>0</v>
      </c>
    </row>
    <row r="159" spans="2:7">
      <c r="B159" s="3" t="str">
        <v>Maria Luiza Zanotelli</v>
      </c>
      <c r="C159" s="3" t="str">
        <v>Priscila De Macedo Noronha</v>
      </c>
      <c r="D159" s="3" t="str">
        <v>Luisa Calasans</v>
      </c>
      <c r="E159" s="3" t="str">
        <v>Maria Paula De Bulhões Carvalho</v>
      </c>
      <c r="F159" s="3">
        <v>0</v>
      </c>
      <c r="G159" s="3">
        <v>0</v>
      </c>
    </row>
    <row r="160" spans="2:7">
      <c r="B160" s="3" t="str">
        <v>Giulia Bicudo Gonçalves Oliva</v>
      </c>
      <c r="C160" s="3" t="str">
        <v>Daniel Honorato Firme</v>
      </c>
      <c r="D160" s="3" t="str">
        <v>Karin Menendez-Delmestre</v>
      </c>
      <c r="E160" s="3" t="str">
        <v>Mauro Vilar</v>
      </c>
      <c r="F160" s="3">
        <v>0</v>
      </c>
      <c r="G160" s="3">
        <v>0</v>
      </c>
    </row>
    <row r="161" spans="2:7">
      <c r="B161" s="3" t="str">
        <v>Derya Donmez</v>
      </c>
      <c r="C161" s="3" t="str">
        <v>Camila Coelho</v>
      </c>
      <c r="D161" s="3" t="str">
        <v>Ilse Sauer</v>
      </c>
      <c r="E161" s="3" t="str">
        <v>Suelen Raposo</v>
      </c>
      <c r="F161" s="3">
        <v>0</v>
      </c>
      <c r="G161" s="3">
        <v>0</v>
      </c>
    </row>
    <row r="162" spans="2:7">
      <c r="B162" s="3" t="str">
        <v>Fernando Cavalcanti</v>
      </c>
      <c r="C162" s="3" t="str">
        <v>Camila Raeder Borja De Almeida</v>
      </c>
      <c r="D162" s="3" t="str">
        <v>Alexandre De Andrade Ferreira</v>
      </c>
      <c r="E162" s="3" t="str">
        <v>Larissa Câmara</v>
      </c>
      <c r="F162" s="3">
        <v>0</v>
      </c>
      <c r="G162" s="3">
        <v>0</v>
      </c>
    </row>
    <row r="163" spans="2:7">
      <c r="B163" s="3" t="str">
        <v>Thaíse De Melo Francisco</v>
      </c>
      <c r="C163" s="3">
        <v>0</v>
      </c>
      <c r="D163" s="3" t="str">
        <v>Renata Nacif De Toledo Piza</v>
      </c>
      <c r="E163" s="3" t="str">
        <v>Erick Mercês</v>
      </c>
      <c r="F163" s="3">
        <v>0</v>
      </c>
      <c r="G163" s="3">
        <v>0</v>
      </c>
    </row>
    <row r="164" spans="2:7">
      <c r="B164" s="3" t="str">
        <v>Fernanda Rodrigues - 02</v>
      </c>
      <c r="C164" s="3">
        <v>0</v>
      </c>
      <c r="D164" s="3" t="str">
        <v>Luciana Azevedo Bastos Tavares</v>
      </c>
      <c r="E164" s="3" t="str">
        <v>Aline Gondin</v>
      </c>
      <c r="F164" s="3">
        <v>0</v>
      </c>
      <c r="G164" s="3">
        <v>0</v>
      </c>
    </row>
    <row r="165" spans="2:7">
      <c r="B165" s="3" t="str">
        <v>Sofia Toscano</v>
      </c>
      <c r="C165" s="3">
        <v>0</v>
      </c>
      <c r="D165" s="3" t="str">
        <v>Alexandre Argenton</v>
      </c>
      <c r="E165" s="3" t="str">
        <v>Arthur Bernardes Do Amaral</v>
      </c>
      <c r="F165" s="3">
        <v>0</v>
      </c>
      <c r="G165" s="3">
        <v>0</v>
      </c>
    </row>
    <row r="166" spans="2:7">
      <c r="B166" s="3" t="str">
        <v>Natalia Rosadas</v>
      </c>
      <c r="C166" s="3">
        <v>0</v>
      </c>
      <c r="D166" s="3" t="str">
        <v>Amanda Dinelli</v>
      </c>
      <c r="E166" s="3" t="str">
        <v xml:space="preserve">Mara Carvalho Porto Neves </v>
      </c>
      <c r="F166" s="3">
        <v>0</v>
      </c>
      <c r="G166" s="3">
        <v>0</v>
      </c>
    </row>
    <row r="167" spans="2:7">
      <c r="B167" s="3" t="str">
        <v xml:space="preserve">Patricia Santos </v>
      </c>
      <c r="C167" s="3">
        <v>0</v>
      </c>
      <c r="D167" s="3" t="str">
        <v>Maria Carolina Penteado Aguilar</v>
      </c>
      <c r="E167" s="3" t="str">
        <v>Leonel Brum</v>
      </c>
      <c r="F167" s="3">
        <v>0</v>
      </c>
      <c r="G167" s="3">
        <v>0</v>
      </c>
    </row>
    <row r="168" spans="2:7">
      <c r="B168" s="3" t="str">
        <v>Cristiane Guimarães Dias</v>
      </c>
      <c r="C168" s="3">
        <v>0</v>
      </c>
      <c r="D168" s="3" t="str">
        <v>Juliana A Hirayama</v>
      </c>
      <c r="E168" s="3" t="str">
        <v>Julia Dos Santos Menezes</v>
      </c>
      <c r="F168" s="3">
        <v>0</v>
      </c>
      <c r="G168" s="3">
        <v>0</v>
      </c>
    </row>
    <row r="169" spans="2:7">
      <c r="B169" s="3" t="str">
        <v>Luiza Crochemore Mohnsam Da Silva</v>
      </c>
      <c r="C169" s="3">
        <v>0</v>
      </c>
      <c r="D169" s="3" t="str">
        <v>Leila Beatriz Silveira</v>
      </c>
      <c r="E169" s="3" t="str">
        <v>Monique Soares</v>
      </c>
      <c r="F169" s="3">
        <v>0</v>
      </c>
      <c r="G169" s="3">
        <v>0</v>
      </c>
    </row>
    <row r="170" spans="2:7">
      <c r="C170" s="3">
        <v>0</v>
      </c>
      <c r="D170" s="3" t="str">
        <v>Eliane Garcia</v>
      </c>
      <c r="E170" s="3" t="str">
        <v>Marzia De Araújo Lima</v>
      </c>
      <c r="F170" s="3">
        <v>0</v>
      </c>
      <c r="G170" s="3">
        <v>0</v>
      </c>
    </row>
    <row r="171" spans="2:7">
      <c r="C171" s="3">
        <v>0</v>
      </c>
      <c r="D171" s="3" t="str">
        <v>Desirée Barros</v>
      </c>
      <c r="F171" s="3">
        <v>0</v>
      </c>
      <c r="G171" s="3">
        <v>0</v>
      </c>
    </row>
    <row r="172" spans="2:7">
      <c r="C172" s="3">
        <v>0</v>
      </c>
      <c r="D172" s="3" t="str">
        <v>Erika Medici</v>
      </c>
      <c r="F172" s="3">
        <v>0</v>
      </c>
      <c r="G172" s="3">
        <v>0</v>
      </c>
    </row>
    <row r="173" spans="2:7">
      <c r="C173" s="3">
        <v>0</v>
      </c>
      <c r="D173" s="3" t="str">
        <v>Daniela Trevisan</v>
      </c>
      <c r="F173" s="3">
        <v>0</v>
      </c>
      <c r="G173" s="3">
        <v>0</v>
      </c>
    </row>
    <row r="174" spans="2:7">
      <c r="C174" s="3">
        <v>0</v>
      </c>
      <c r="D174" s="3" t="str">
        <v>Júlia Helena Dos Santos Costa</v>
      </c>
      <c r="F174" s="3">
        <v>0</v>
      </c>
      <c r="G174" s="3">
        <v>0</v>
      </c>
    </row>
    <row r="175" spans="2:7">
      <c r="C175" s="3">
        <v>0</v>
      </c>
      <c r="F175" s="3">
        <v>0</v>
      </c>
      <c r="G175" s="3">
        <v>0</v>
      </c>
    </row>
    <row r="176" spans="2:7">
      <c r="C176" s="3">
        <v>0</v>
      </c>
      <c r="F176" s="3">
        <v>0</v>
      </c>
      <c r="G176" s="3">
        <v>0</v>
      </c>
    </row>
    <row r="177" spans="3:7">
      <c r="C177" s="3">
        <v>0</v>
      </c>
      <c r="F177" s="3">
        <v>0</v>
      </c>
      <c r="G177" s="3">
        <v>0</v>
      </c>
    </row>
    <row r="178" spans="3:7">
      <c r="C178" s="3">
        <v>0</v>
      </c>
      <c r="F178" s="3">
        <v>0</v>
      </c>
      <c r="G178" s="3">
        <v>0</v>
      </c>
    </row>
    <row r="179" spans="3:7">
      <c r="C179" s="3">
        <v>0</v>
      </c>
      <c r="F179" s="3">
        <v>0</v>
      </c>
      <c r="G179" s="3">
        <v>0</v>
      </c>
    </row>
    <row r="180" spans="3:7">
      <c r="F180" s="3">
        <v>0</v>
      </c>
      <c r="G180" s="3">
        <v>0</v>
      </c>
    </row>
    <row r="181" spans="3:7">
      <c r="F181" s="3">
        <v>0</v>
      </c>
      <c r="G181" s="3">
        <v>0</v>
      </c>
    </row>
    <row r="182" spans="3:7">
      <c r="F182" s="3">
        <v>0</v>
      </c>
    </row>
    <row r="183" spans="3:7">
      <c r="F183" s="3">
        <v>0</v>
      </c>
    </row>
    <row r="184" spans="3:7">
      <c r="F184" s="3">
        <v>0</v>
      </c>
    </row>
  </sheetData>
  <autoFilter ref="B1:G192" xr:uid="{B3F6DB97-1426-4443-A06A-64013E7AD716}"/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A3976-9169-415E-B894-5D9EB90595DD}">
  <dimension ref="A1:BZ209"/>
  <sheetViews>
    <sheetView topLeftCell="A115" workbookViewId="0">
      <pane xSplit="1" topLeftCell="B197" activePane="topRight" state="frozen"/>
      <selection pane="topRight" activeCell="A209" sqref="A209"/>
    </sheetView>
  </sheetViews>
  <sheetFormatPr defaultRowHeight="15.75"/>
  <cols>
    <col min="1" max="1" width="34.375" customWidth="1"/>
    <col min="2" max="2" width="20.5" style="15" bestFit="1" customWidth="1"/>
    <col min="3" max="3" width="19.625" style="15" customWidth="1"/>
    <col min="4" max="4" width="13.5" style="115" customWidth="1"/>
    <col min="5" max="5" width="7.25" style="15" customWidth="1"/>
    <col min="6" max="6" width="4.625" style="15" customWidth="1"/>
    <col min="7" max="7" width="31.875" bestFit="1" customWidth="1"/>
    <col min="8" max="8" width="15.875" hidden="1" customWidth="1"/>
    <col min="9" max="9" width="17.75" hidden="1" customWidth="1"/>
    <col min="10" max="10" width="36" hidden="1" customWidth="1"/>
    <col min="11" max="11" width="63.25" hidden="1" customWidth="1"/>
    <col min="12" max="12" width="19.75" hidden="1" customWidth="1"/>
    <col min="13" max="13" width="101.25" hidden="1" customWidth="1"/>
    <col min="14" max="14" width="21" style="21" hidden="1" customWidth="1"/>
    <col min="15" max="15" width="36.875" hidden="1" customWidth="1"/>
    <col min="16" max="16" width="26.875" hidden="1" customWidth="1"/>
    <col min="17" max="17" width="31.25" hidden="1" customWidth="1"/>
    <col min="18" max="18" width="48.75" hidden="1" customWidth="1"/>
    <col min="19" max="19" width="23.75" hidden="1" customWidth="1"/>
    <col min="20" max="20" width="19" hidden="1" customWidth="1"/>
    <col min="21" max="21" width="19.25" hidden="1" customWidth="1"/>
    <col min="22" max="22" width="39.5" hidden="1" customWidth="1"/>
    <col min="23" max="23" width="30.5" hidden="1" customWidth="1"/>
    <col min="24" max="24" width="25.625" hidden="1" customWidth="1"/>
    <col min="25" max="25" width="20.75" style="52" hidden="1" customWidth="1"/>
    <col min="26" max="26" width="0.125" hidden="1" customWidth="1"/>
    <col min="27" max="27" width="20.5" hidden="1" customWidth="1"/>
    <col min="28" max="28" width="20.125" hidden="1" customWidth="1"/>
    <col min="29" max="29" width="18.625" hidden="1" customWidth="1"/>
    <col min="30" max="30" width="28.5" hidden="1" customWidth="1"/>
    <col min="31" max="31" width="25.5" hidden="1" customWidth="1"/>
    <col min="32" max="32" width="24.5" hidden="1" customWidth="1"/>
    <col min="33" max="33" width="20.375" style="121" hidden="1" customWidth="1"/>
    <col min="34" max="34" width="19.5" style="121" hidden="1" customWidth="1"/>
    <col min="35" max="35" width="26.375" style="121" hidden="1" customWidth="1"/>
    <col min="36" max="36" width="21.875" style="121" hidden="1" customWidth="1"/>
    <col min="37" max="37" width="16.125" style="121" hidden="1" customWidth="1"/>
    <col min="38" max="38" width="14.375" style="121" hidden="1" customWidth="1"/>
    <col min="39" max="39" width="19.375" hidden="1" customWidth="1"/>
    <col min="40" max="40" width="16.125" hidden="1" customWidth="1"/>
    <col min="41" max="41" width="16.5" hidden="1" customWidth="1"/>
    <col min="42" max="42" width="14.25" hidden="1" customWidth="1"/>
    <col min="43" max="43" width="16.5" hidden="1" customWidth="1"/>
    <col min="44" max="45" width="10.625" hidden="1" customWidth="1"/>
    <col min="46" max="46" width="10.25" hidden="1" customWidth="1"/>
    <col min="47" max="52" width="10.625" hidden="1" customWidth="1"/>
    <col min="53" max="53" width="15.875" hidden="1" customWidth="1"/>
    <col min="54" max="54" width="25.875" hidden="1" customWidth="1"/>
    <col min="55" max="55" width="10.5" hidden="1" customWidth="1"/>
    <col min="56" max="56" width="10.625" hidden="1" customWidth="1"/>
    <col min="57" max="57" width="10.25" hidden="1" customWidth="1"/>
    <col min="58" max="58" width="10.375" hidden="1" customWidth="1"/>
    <col min="59" max="61" width="0" hidden="1" customWidth="1"/>
    <col min="62" max="62" width="22" hidden="1" customWidth="1"/>
    <col min="63" max="63" width="23.125" hidden="1" customWidth="1"/>
    <col min="64" max="64" width="10.625" customWidth="1"/>
    <col min="65" max="65" width="9" bestFit="1" customWidth="1"/>
  </cols>
  <sheetData>
    <row r="1" spans="1:75" ht="20.25" customHeight="1">
      <c r="A1" s="245" t="s">
        <v>23</v>
      </c>
      <c r="B1" s="9" t="s">
        <v>24</v>
      </c>
      <c r="C1" s="9" t="s">
        <v>25</v>
      </c>
      <c r="D1" s="219" t="s">
        <v>12</v>
      </c>
      <c r="E1" s="9" t="s">
        <v>13</v>
      </c>
      <c r="F1" s="9" t="s">
        <v>14</v>
      </c>
      <c r="G1" s="9" t="s">
        <v>26</v>
      </c>
      <c r="H1" s="220" t="s">
        <v>27</v>
      </c>
      <c r="I1" s="220" t="s">
        <v>28</v>
      </c>
      <c r="J1" s="220" t="s">
        <v>29</v>
      </c>
      <c r="K1" s="9" t="s">
        <v>30</v>
      </c>
      <c r="L1" s="9" t="s">
        <v>31</v>
      </c>
      <c r="M1" s="9" t="s">
        <v>32</v>
      </c>
      <c r="N1" s="9" t="s">
        <v>33</v>
      </c>
      <c r="O1" s="9" t="s">
        <v>34</v>
      </c>
      <c r="P1" s="9" t="s">
        <v>35</v>
      </c>
      <c r="Q1" s="9" t="s">
        <v>36</v>
      </c>
      <c r="R1" s="9" t="s">
        <v>37</v>
      </c>
      <c r="S1" s="9" t="s">
        <v>38</v>
      </c>
      <c r="T1" s="9" t="s">
        <v>39</v>
      </c>
      <c r="U1" s="9" t="s">
        <v>40</v>
      </c>
      <c r="V1" s="9" t="s">
        <v>41</v>
      </c>
      <c r="W1" s="9" t="s">
        <v>42</v>
      </c>
      <c r="X1" s="9" t="s">
        <v>43</v>
      </c>
      <c r="Y1" s="9" t="s">
        <v>44</v>
      </c>
      <c r="Z1" s="9" t="s">
        <v>45</v>
      </c>
      <c r="AA1" s="9" t="s">
        <v>46</v>
      </c>
      <c r="AB1" s="9" t="s">
        <v>47</v>
      </c>
      <c r="AC1" s="9" t="s">
        <v>48</v>
      </c>
      <c r="AD1" s="9" t="s">
        <v>49</v>
      </c>
      <c r="AE1" s="9" t="s">
        <v>50</v>
      </c>
      <c r="AF1" s="9" t="s">
        <v>51</v>
      </c>
      <c r="AG1" s="60" t="s">
        <v>52</v>
      </c>
      <c r="AH1" s="60" t="s">
        <v>53</v>
      </c>
      <c r="AI1" s="60" t="s">
        <v>54</v>
      </c>
      <c r="AJ1" s="60" t="s">
        <v>55</v>
      </c>
      <c r="AK1" s="60" t="s">
        <v>56</v>
      </c>
      <c r="AL1" s="60" t="s">
        <v>57</v>
      </c>
      <c r="AM1" s="60" t="s">
        <v>58</v>
      </c>
      <c r="AN1" s="60" t="s">
        <v>59</v>
      </c>
      <c r="AO1" s="60" t="s">
        <v>60</v>
      </c>
      <c r="AP1" s="60" t="s">
        <v>61</v>
      </c>
      <c r="AQ1" s="60" t="s">
        <v>62</v>
      </c>
      <c r="AR1" s="60" t="s">
        <v>63</v>
      </c>
      <c r="AS1" s="60" t="s">
        <v>64</v>
      </c>
      <c r="AT1" s="60" t="s">
        <v>65</v>
      </c>
      <c r="AU1" s="60" t="s">
        <v>66</v>
      </c>
      <c r="AV1" s="60" t="s">
        <v>67</v>
      </c>
      <c r="AW1" s="60" t="s">
        <v>68</v>
      </c>
      <c r="AX1" s="60" t="s">
        <v>69</v>
      </c>
      <c r="AY1" s="60" t="s">
        <v>70</v>
      </c>
      <c r="AZ1" s="60" t="s">
        <v>71</v>
      </c>
      <c r="BA1" s="60" t="s">
        <v>72</v>
      </c>
      <c r="BB1" s="60" t="s">
        <v>73</v>
      </c>
      <c r="BC1" s="60" t="s">
        <v>73</v>
      </c>
      <c r="BD1" s="60" t="s">
        <v>74</v>
      </c>
      <c r="BE1" s="60" t="s">
        <v>75</v>
      </c>
      <c r="BF1" s="60" t="s">
        <v>76</v>
      </c>
      <c r="BG1" s="60" t="s">
        <v>77</v>
      </c>
      <c r="BH1" s="60" t="s">
        <v>78</v>
      </c>
      <c r="BI1" s="60" t="s">
        <v>79</v>
      </c>
      <c r="BJ1" s="60" t="s">
        <v>80</v>
      </c>
      <c r="BK1" s="299" t="s">
        <v>81</v>
      </c>
      <c r="BL1" s="299" t="s">
        <v>82</v>
      </c>
      <c r="BM1" s="299" t="s">
        <v>83</v>
      </c>
      <c r="BN1" s="299" t="s">
        <v>84</v>
      </c>
      <c r="BO1" s="343" t="s">
        <v>85</v>
      </c>
      <c r="BP1" s="299" t="s">
        <v>86</v>
      </c>
      <c r="BQ1" s="299" t="s">
        <v>87</v>
      </c>
      <c r="BR1" s="299" t="s">
        <v>88</v>
      </c>
      <c r="BS1" s="299" t="s">
        <v>89</v>
      </c>
      <c r="BT1" s="299" t="s">
        <v>90</v>
      </c>
      <c r="BU1" s="299" t="s">
        <v>91</v>
      </c>
      <c r="BV1" s="299" t="s">
        <v>92</v>
      </c>
      <c r="BW1" s="299" t="s">
        <v>93</v>
      </c>
    </row>
    <row r="2" spans="1:75">
      <c r="A2" s="16" t="s">
        <v>94</v>
      </c>
      <c r="B2" s="246" t="s">
        <v>6</v>
      </c>
      <c r="C2" s="17" t="s">
        <v>95</v>
      </c>
      <c r="D2" s="111">
        <v>45166</v>
      </c>
      <c r="E2" s="59">
        <f t="shared" ref="E2:E18" ca="1" si="0">TODAY() - D2</f>
        <v>394</v>
      </c>
      <c r="F2" s="62">
        <f t="shared" ref="F2:F18" ca="1" si="1">E2/7</f>
        <v>56.285714285714285</v>
      </c>
      <c r="G2" s="222"/>
      <c r="H2" s="2"/>
      <c r="I2" s="2"/>
      <c r="J2" s="2"/>
      <c r="K2" s="2"/>
      <c r="L2" s="2"/>
      <c r="M2" s="2" t="s">
        <v>96</v>
      </c>
      <c r="N2" s="2" t="s">
        <v>97</v>
      </c>
      <c r="O2" s="2" t="s">
        <v>98</v>
      </c>
      <c r="P2" s="2" t="s">
        <v>99</v>
      </c>
      <c r="Q2" s="2" t="s">
        <v>100</v>
      </c>
      <c r="R2" s="2" t="s">
        <v>101</v>
      </c>
      <c r="S2" s="3" t="s">
        <v>102</v>
      </c>
      <c r="T2" s="3" t="s">
        <v>103</v>
      </c>
      <c r="U2" s="3" t="s">
        <v>104</v>
      </c>
      <c r="V2" s="41" t="s">
        <v>105</v>
      </c>
      <c r="W2" s="3" t="s">
        <v>106</v>
      </c>
      <c r="X2" s="3" t="s">
        <v>107</v>
      </c>
      <c r="Y2" s="41" t="s">
        <v>108</v>
      </c>
      <c r="Z2" s="3" t="s">
        <v>109</v>
      </c>
      <c r="AA2" s="24">
        <v>45264</v>
      </c>
      <c r="AB2" s="24">
        <v>45271</v>
      </c>
      <c r="AC2" s="24">
        <v>45278</v>
      </c>
      <c r="AD2" s="24">
        <v>45286</v>
      </c>
      <c r="AE2" s="41" t="s">
        <v>110</v>
      </c>
      <c r="AF2" s="49">
        <v>45299</v>
      </c>
      <c r="AG2" s="49">
        <v>45306</v>
      </c>
      <c r="AH2" s="24">
        <v>45313</v>
      </c>
      <c r="AI2" s="48">
        <v>45320</v>
      </c>
      <c r="AJ2" s="22">
        <v>45327</v>
      </c>
      <c r="AK2" s="24">
        <v>45334</v>
      </c>
      <c r="AL2" s="24">
        <v>45341</v>
      </c>
      <c r="AM2" s="24">
        <v>45348</v>
      </c>
      <c r="AN2" s="24">
        <v>45355</v>
      </c>
      <c r="AO2" s="24">
        <v>45362</v>
      </c>
      <c r="AP2" s="3" t="s">
        <v>111</v>
      </c>
      <c r="AQ2" s="24">
        <v>45376</v>
      </c>
      <c r="AR2" s="24">
        <v>45292</v>
      </c>
      <c r="AS2" s="24">
        <v>45390</v>
      </c>
      <c r="AT2" s="3" t="s">
        <v>112</v>
      </c>
      <c r="AU2" s="3" t="s">
        <v>113</v>
      </c>
      <c r="AV2" s="3" t="s">
        <v>114</v>
      </c>
      <c r="AW2" s="24">
        <v>45418</v>
      </c>
      <c r="AX2" s="187" t="s">
        <v>115</v>
      </c>
      <c r="AY2" s="3" t="s">
        <v>116</v>
      </c>
      <c r="AZ2" s="3" t="s">
        <v>117</v>
      </c>
      <c r="BA2" s="3" t="s">
        <v>118</v>
      </c>
      <c r="BB2" s="24">
        <v>45453</v>
      </c>
      <c r="BC2" s="24">
        <v>45460</v>
      </c>
      <c r="BD2" s="24">
        <v>45467</v>
      </c>
      <c r="BE2" s="24">
        <v>45298</v>
      </c>
      <c r="BF2" s="24">
        <v>45481</v>
      </c>
      <c r="BG2" s="3" t="s">
        <v>119</v>
      </c>
      <c r="BH2" s="3" t="s">
        <v>120</v>
      </c>
      <c r="BI2" s="3" t="s">
        <v>121</v>
      </c>
      <c r="BJ2" s="3" t="s">
        <v>121</v>
      </c>
      <c r="BK2" s="344" t="s">
        <v>122</v>
      </c>
      <c r="BL2" s="3" t="s">
        <v>123</v>
      </c>
      <c r="BM2" s="3" t="s">
        <v>124</v>
      </c>
      <c r="BN2" s="3" t="s">
        <v>125</v>
      </c>
      <c r="BO2" t="s">
        <v>126</v>
      </c>
      <c r="BP2" s="3" t="s">
        <v>127</v>
      </c>
      <c r="BQ2" s="3"/>
      <c r="BR2" s="3"/>
      <c r="BS2" s="3"/>
      <c r="BT2" s="3"/>
      <c r="BU2" s="3"/>
    </row>
    <row r="3" spans="1:75">
      <c r="A3" s="315" t="s">
        <v>128</v>
      </c>
      <c r="B3" s="246" t="s">
        <v>6</v>
      </c>
      <c r="C3" s="17" t="s">
        <v>129</v>
      </c>
      <c r="D3" s="112">
        <v>45040</v>
      </c>
      <c r="E3" s="59">
        <f t="shared" ca="1" si="0"/>
        <v>520</v>
      </c>
      <c r="F3" s="62">
        <f t="shared" ca="1" si="1"/>
        <v>74.285714285714292</v>
      </c>
      <c r="G3" s="287" t="s">
        <v>130</v>
      </c>
      <c r="H3" s="11"/>
      <c r="I3" s="11"/>
      <c r="J3" s="11"/>
      <c r="K3" s="11"/>
      <c r="L3" s="13"/>
      <c r="M3" s="132" t="s">
        <v>96</v>
      </c>
      <c r="N3" s="2" t="s">
        <v>131</v>
      </c>
      <c r="O3" s="2" t="s">
        <v>132</v>
      </c>
      <c r="P3" s="2" t="s">
        <v>99</v>
      </c>
      <c r="Q3" s="2" t="s">
        <v>100</v>
      </c>
      <c r="R3" s="2" t="s">
        <v>101</v>
      </c>
      <c r="S3" s="3" t="s">
        <v>131</v>
      </c>
      <c r="T3" s="3" t="s">
        <v>103</v>
      </c>
      <c r="U3" s="3" t="s">
        <v>104</v>
      </c>
      <c r="V3" s="41" t="s">
        <v>105</v>
      </c>
      <c r="W3" s="3" t="s">
        <v>133</v>
      </c>
      <c r="X3" s="3" t="s">
        <v>133</v>
      </c>
      <c r="Y3" s="49">
        <v>45250</v>
      </c>
      <c r="Z3" s="3" t="s">
        <v>109</v>
      </c>
      <c r="AA3" s="24">
        <v>45264</v>
      </c>
      <c r="AB3" s="24">
        <v>45271</v>
      </c>
      <c r="AC3" s="24">
        <v>45278</v>
      </c>
      <c r="AD3" s="24">
        <v>45286</v>
      </c>
      <c r="AE3" s="41" t="s">
        <v>131</v>
      </c>
      <c r="AF3" s="49">
        <v>45299</v>
      </c>
      <c r="AG3" s="49">
        <v>45306</v>
      </c>
      <c r="AH3" s="24" t="s">
        <v>131</v>
      </c>
      <c r="AI3" s="24" t="s">
        <v>131</v>
      </c>
      <c r="AJ3" s="22">
        <v>45327</v>
      </c>
      <c r="AK3" s="24" t="s">
        <v>133</v>
      </c>
      <c r="AL3" s="24">
        <v>45341</v>
      </c>
      <c r="AM3" s="24">
        <v>45348</v>
      </c>
      <c r="AN3" s="24">
        <v>45355</v>
      </c>
      <c r="AO3" s="24">
        <v>45362</v>
      </c>
      <c r="AP3" s="3" t="s">
        <v>111</v>
      </c>
      <c r="AQ3" s="24">
        <v>45376</v>
      </c>
      <c r="AR3" s="24">
        <v>45292</v>
      </c>
      <c r="AS3" s="24">
        <v>45390</v>
      </c>
      <c r="AT3" s="3" t="s">
        <v>112</v>
      </c>
      <c r="AU3" s="187" t="s">
        <v>133</v>
      </c>
      <c r="AV3" s="3" t="s">
        <v>114</v>
      </c>
      <c r="AW3" s="24">
        <v>45418</v>
      </c>
      <c r="AX3" s="3" t="s">
        <v>134</v>
      </c>
      <c r="AY3" s="3" t="s">
        <v>135</v>
      </c>
      <c r="AZ3" s="3" t="s">
        <v>117</v>
      </c>
      <c r="BA3" s="3" t="s">
        <v>118</v>
      </c>
      <c r="BB3" s="24">
        <v>45453</v>
      </c>
      <c r="BC3" s="24">
        <v>45460</v>
      </c>
      <c r="BD3" s="24">
        <v>45467</v>
      </c>
      <c r="BE3" s="24">
        <v>45298</v>
      </c>
      <c r="BF3" s="187" t="s">
        <v>136</v>
      </c>
      <c r="BG3" s="187" t="s">
        <v>136</v>
      </c>
      <c r="BH3" s="187" t="s">
        <v>136</v>
      </c>
      <c r="BI3" s="187" t="s">
        <v>136</v>
      </c>
      <c r="BJ3" s="300" t="s">
        <v>136</v>
      </c>
      <c r="BK3" s="344" t="s">
        <v>122</v>
      </c>
      <c r="BL3" s="3" t="s">
        <v>123</v>
      </c>
      <c r="BM3" s="3" t="s">
        <v>124</v>
      </c>
      <c r="BN3" s="3" t="s">
        <v>125</v>
      </c>
      <c r="BO3" s="318" t="s">
        <v>126</v>
      </c>
      <c r="BP3" s="3" t="s">
        <v>127</v>
      </c>
      <c r="BQ3" s="3"/>
      <c r="BR3" s="3"/>
      <c r="BS3" s="3"/>
      <c r="BT3" s="3"/>
      <c r="BU3" s="3"/>
    </row>
    <row r="4" spans="1:75">
      <c r="A4" s="3" t="s">
        <v>137</v>
      </c>
      <c r="B4" s="246" t="s">
        <v>6</v>
      </c>
      <c r="C4" s="6" t="s">
        <v>138</v>
      </c>
      <c r="D4" s="111">
        <v>45187</v>
      </c>
      <c r="E4" s="59">
        <f t="shared" ca="1" si="0"/>
        <v>373</v>
      </c>
      <c r="F4" s="62">
        <f t="shared" ca="1" si="1"/>
        <v>53.285714285714285</v>
      </c>
      <c r="G4" s="223"/>
      <c r="H4" s="3"/>
      <c r="I4" s="3"/>
      <c r="J4" s="3"/>
      <c r="K4" s="3"/>
      <c r="L4" s="3"/>
      <c r="M4" s="3"/>
      <c r="N4" s="2"/>
      <c r="O4" s="2"/>
      <c r="P4" s="2" t="s">
        <v>99</v>
      </c>
      <c r="Q4" s="2" t="s">
        <v>100</v>
      </c>
      <c r="R4" s="2" t="s">
        <v>101</v>
      </c>
      <c r="S4" s="3" t="s">
        <v>102</v>
      </c>
      <c r="T4" s="3" t="s">
        <v>103</v>
      </c>
      <c r="U4" s="3" t="s">
        <v>104</v>
      </c>
      <c r="V4" s="41" t="s">
        <v>105</v>
      </c>
      <c r="W4" s="3" t="s">
        <v>106</v>
      </c>
      <c r="X4" s="3" t="s">
        <v>107</v>
      </c>
      <c r="Y4" s="41" t="s">
        <v>108</v>
      </c>
      <c r="Z4" s="3" t="s">
        <v>109</v>
      </c>
      <c r="AA4" s="24">
        <v>45264</v>
      </c>
      <c r="AB4" s="3" t="s">
        <v>133</v>
      </c>
      <c r="AC4" s="3" t="s">
        <v>133</v>
      </c>
      <c r="AD4" s="3" t="s">
        <v>133</v>
      </c>
      <c r="AE4" s="41" t="s">
        <v>133</v>
      </c>
      <c r="AF4" s="49">
        <v>45299</v>
      </c>
      <c r="AG4" s="49">
        <v>45306</v>
      </c>
      <c r="AH4" s="24">
        <v>45313</v>
      </c>
      <c r="AI4" s="48">
        <v>45320</v>
      </c>
      <c r="AJ4" s="22" t="s">
        <v>131</v>
      </c>
      <c r="AK4" s="24">
        <v>45334</v>
      </c>
      <c r="AL4" s="24">
        <v>45341</v>
      </c>
      <c r="AM4" s="24">
        <v>45348</v>
      </c>
      <c r="AN4" s="24">
        <v>45355</v>
      </c>
      <c r="AO4" s="24">
        <v>45362</v>
      </c>
      <c r="AP4" s="3" t="s">
        <v>111</v>
      </c>
      <c r="AQ4" s="24">
        <v>45376</v>
      </c>
      <c r="AR4" s="24">
        <v>45292</v>
      </c>
      <c r="AS4" s="24">
        <v>45390</v>
      </c>
      <c r="AT4" s="3" t="s">
        <v>112</v>
      </c>
      <c r="AU4" s="3" t="s">
        <v>113</v>
      </c>
      <c r="AV4" s="3" t="s">
        <v>114</v>
      </c>
      <c r="AW4" s="24">
        <v>45418</v>
      </c>
      <c r="AX4" s="3" t="s">
        <v>134</v>
      </c>
      <c r="AY4" s="187" t="s">
        <v>133</v>
      </c>
      <c r="AZ4" s="3" t="s">
        <v>117</v>
      </c>
      <c r="BA4" s="3" t="s">
        <v>118</v>
      </c>
      <c r="BB4" s="24">
        <v>45453</v>
      </c>
      <c r="BC4" s="24">
        <v>45460</v>
      </c>
      <c r="BD4" s="24">
        <v>45467</v>
      </c>
      <c r="BE4" s="24">
        <v>45298</v>
      </c>
      <c r="BF4" s="24">
        <v>45481</v>
      </c>
      <c r="BG4" s="3" t="s">
        <v>119</v>
      </c>
      <c r="BH4" s="187" t="s">
        <v>136</v>
      </c>
      <c r="BI4" s="24" t="s">
        <v>121</v>
      </c>
      <c r="BJ4" s="3" t="s">
        <v>121</v>
      </c>
      <c r="BK4" s="3" t="s">
        <v>139</v>
      </c>
      <c r="BL4" s="3" t="s">
        <v>123</v>
      </c>
      <c r="BM4" s="3" t="s">
        <v>124</v>
      </c>
      <c r="BN4" s="3" t="s">
        <v>125</v>
      </c>
      <c r="BO4" s="318" t="s">
        <v>126</v>
      </c>
      <c r="BP4" s="3" t="s">
        <v>127</v>
      </c>
      <c r="BQ4" s="3"/>
      <c r="BR4" s="3"/>
      <c r="BS4" s="3"/>
      <c r="BT4" s="3"/>
      <c r="BU4" s="3"/>
    </row>
    <row r="5" spans="1:75">
      <c r="A5" s="45" t="s">
        <v>140</v>
      </c>
      <c r="B5" s="246" t="s">
        <v>6</v>
      </c>
      <c r="C5" s="6" t="s">
        <v>141</v>
      </c>
      <c r="D5" s="111">
        <v>45138</v>
      </c>
      <c r="E5" s="59">
        <f t="shared" ca="1" si="0"/>
        <v>422</v>
      </c>
      <c r="F5" s="62">
        <f t="shared" ca="1" si="1"/>
        <v>60.285714285714285</v>
      </c>
      <c r="G5" s="222"/>
      <c r="H5" s="2"/>
      <c r="I5" s="2" t="s">
        <v>142</v>
      </c>
      <c r="J5" s="6" t="s">
        <v>142</v>
      </c>
      <c r="K5" s="6" t="s">
        <v>142</v>
      </c>
      <c r="L5" s="2" t="s">
        <v>143</v>
      </c>
      <c r="M5" s="2" t="s">
        <v>96</v>
      </c>
      <c r="N5" s="2" t="s">
        <v>97</v>
      </c>
      <c r="O5" s="2" t="s">
        <v>98</v>
      </c>
      <c r="P5" s="2" t="s">
        <v>99</v>
      </c>
      <c r="Q5" s="2" t="s">
        <v>100</v>
      </c>
      <c r="R5" s="2" t="s">
        <v>101</v>
      </c>
      <c r="S5" s="3" t="s">
        <v>102</v>
      </c>
      <c r="T5" s="3" t="s">
        <v>103</v>
      </c>
      <c r="U5" s="3" t="s">
        <v>104</v>
      </c>
      <c r="V5" s="41" t="s">
        <v>105</v>
      </c>
      <c r="W5" s="3" t="s">
        <v>106</v>
      </c>
      <c r="X5" s="3" t="s">
        <v>107</v>
      </c>
      <c r="Y5" s="41" t="s">
        <v>108</v>
      </c>
      <c r="Z5" s="3" t="s">
        <v>109</v>
      </c>
      <c r="AA5" s="24">
        <v>45264</v>
      </c>
      <c r="AB5" s="24">
        <v>45271</v>
      </c>
      <c r="AC5" s="24">
        <v>45278</v>
      </c>
      <c r="AD5" s="24">
        <v>45286</v>
      </c>
      <c r="AE5" s="71" t="s">
        <v>110</v>
      </c>
      <c r="AF5" s="49">
        <v>45299</v>
      </c>
      <c r="AG5" s="49">
        <v>45306</v>
      </c>
      <c r="AH5" s="24">
        <v>45313</v>
      </c>
      <c r="AI5" s="48">
        <v>45320</v>
      </c>
      <c r="AJ5" s="22">
        <v>45327</v>
      </c>
      <c r="AK5" s="24">
        <v>45336</v>
      </c>
      <c r="AL5" s="24">
        <v>45341</v>
      </c>
      <c r="AM5" s="24">
        <v>45348</v>
      </c>
      <c r="AN5" s="24">
        <v>45355</v>
      </c>
      <c r="AO5" s="24">
        <v>45362</v>
      </c>
      <c r="AP5" s="3" t="s">
        <v>111</v>
      </c>
      <c r="AQ5" s="24">
        <v>45376</v>
      </c>
      <c r="AR5" s="24">
        <v>45292</v>
      </c>
      <c r="AS5" s="24">
        <v>45390</v>
      </c>
      <c r="AT5" s="3" t="s">
        <v>112</v>
      </c>
      <c r="AU5" s="3" t="s">
        <v>113</v>
      </c>
      <c r="AV5" s="3" t="s">
        <v>114</v>
      </c>
      <c r="AW5" s="24">
        <v>45418</v>
      </c>
      <c r="AX5" s="3" t="s">
        <v>134</v>
      </c>
      <c r="AY5" s="3" t="s">
        <v>135</v>
      </c>
      <c r="AZ5" s="3" t="s">
        <v>117</v>
      </c>
      <c r="BA5" s="3" t="s">
        <v>118</v>
      </c>
      <c r="BB5" s="24">
        <v>45453</v>
      </c>
      <c r="BC5" s="24">
        <v>45460</v>
      </c>
      <c r="BD5" s="24">
        <v>45467</v>
      </c>
      <c r="BE5" s="24">
        <v>45298</v>
      </c>
      <c r="BF5" s="24">
        <v>45481</v>
      </c>
      <c r="BG5" s="3" t="s">
        <v>119</v>
      </c>
      <c r="BH5" s="3" t="s">
        <v>120</v>
      </c>
      <c r="BI5" s="3" t="s">
        <v>121</v>
      </c>
      <c r="BJ5" s="3" t="s">
        <v>121</v>
      </c>
      <c r="BK5" s="3" t="s">
        <v>139</v>
      </c>
      <c r="BL5" s="3" t="s">
        <v>123</v>
      </c>
      <c r="BM5" s="3" t="s">
        <v>124</v>
      </c>
      <c r="BN5" s="3" t="s">
        <v>125</v>
      </c>
      <c r="BO5" t="s">
        <v>126</v>
      </c>
      <c r="BP5" s="3" t="s">
        <v>127</v>
      </c>
      <c r="BQ5" s="3"/>
      <c r="BR5" s="3"/>
      <c r="BS5" s="3"/>
      <c r="BT5" s="3"/>
      <c r="BU5" s="3"/>
    </row>
    <row r="6" spans="1:75">
      <c r="A6" s="1" t="s">
        <v>144</v>
      </c>
      <c r="B6" s="246" t="s">
        <v>6</v>
      </c>
      <c r="C6" s="6" t="s">
        <v>141</v>
      </c>
      <c r="D6" s="111">
        <v>45126</v>
      </c>
      <c r="E6" s="59">
        <f t="shared" ca="1" si="0"/>
        <v>434</v>
      </c>
      <c r="F6" s="62">
        <f t="shared" ca="1" si="1"/>
        <v>62</v>
      </c>
      <c r="G6" s="222"/>
      <c r="H6" s="2" t="s">
        <v>142</v>
      </c>
      <c r="I6" s="2" t="s">
        <v>142</v>
      </c>
      <c r="J6" s="6" t="s">
        <v>142</v>
      </c>
      <c r="K6" s="2" t="s">
        <v>142</v>
      </c>
      <c r="L6" s="2" t="s">
        <v>143</v>
      </c>
      <c r="M6" s="2" t="s">
        <v>96</v>
      </c>
      <c r="N6" s="2" t="s">
        <v>97</v>
      </c>
      <c r="O6" s="2" t="s">
        <v>98</v>
      </c>
      <c r="P6" s="2" t="s">
        <v>99</v>
      </c>
      <c r="Q6" s="2" t="s">
        <v>131</v>
      </c>
      <c r="R6" s="2" t="s">
        <v>101</v>
      </c>
      <c r="S6" s="3" t="s">
        <v>102</v>
      </c>
      <c r="T6" s="3" t="s">
        <v>103</v>
      </c>
      <c r="U6" s="3" t="s">
        <v>104</v>
      </c>
      <c r="V6" s="41" t="s">
        <v>105</v>
      </c>
      <c r="W6" s="3" t="s">
        <v>106</v>
      </c>
      <c r="X6" s="3" t="s">
        <v>107</v>
      </c>
      <c r="Y6" s="41" t="s">
        <v>108</v>
      </c>
      <c r="Z6" s="3" t="s">
        <v>109</v>
      </c>
      <c r="AA6" s="24">
        <v>45264</v>
      </c>
      <c r="AB6" s="24">
        <v>45271</v>
      </c>
      <c r="AC6" s="24">
        <v>45278</v>
      </c>
      <c r="AD6" s="3" t="s">
        <v>133</v>
      </c>
      <c r="AE6" s="71" t="s">
        <v>110</v>
      </c>
      <c r="AF6" s="49">
        <v>45299</v>
      </c>
      <c r="AG6" s="49">
        <v>45306</v>
      </c>
      <c r="AH6" s="24" t="s">
        <v>131</v>
      </c>
      <c r="AI6" s="24" t="s">
        <v>131</v>
      </c>
      <c r="AJ6" s="22" t="s">
        <v>131</v>
      </c>
      <c r="AK6" s="24" t="s">
        <v>131</v>
      </c>
      <c r="AL6" s="24">
        <v>45341</v>
      </c>
      <c r="AM6" s="24">
        <v>45348</v>
      </c>
      <c r="AN6" s="24">
        <v>45355</v>
      </c>
      <c r="AO6" s="118" t="s">
        <v>133</v>
      </c>
      <c r="AP6" s="118" t="s">
        <v>133</v>
      </c>
      <c r="AQ6" s="24">
        <v>45376</v>
      </c>
      <c r="AR6" s="24">
        <v>45292</v>
      </c>
      <c r="AS6" s="24">
        <v>45390</v>
      </c>
      <c r="AT6" s="187" t="s">
        <v>133</v>
      </c>
      <c r="AU6" s="3" t="s">
        <v>113</v>
      </c>
      <c r="AV6" s="3" t="s">
        <v>114</v>
      </c>
      <c r="AW6" s="24">
        <v>45418</v>
      </c>
      <c r="AX6" s="3" t="s">
        <v>134</v>
      </c>
      <c r="AY6" s="3" t="s">
        <v>135</v>
      </c>
      <c r="AZ6" s="187" t="s">
        <v>136</v>
      </c>
      <c r="BA6" s="187" t="s">
        <v>136</v>
      </c>
      <c r="BB6" s="24">
        <v>45453</v>
      </c>
      <c r="BC6" s="24">
        <v>45460</v>
      </c>
      <c r="BD6" s="24">
        <v>45467</v>
      </c>
      <c r="BE6" s="24">
        <v>45298</v>
      </c>
      <c r="BF6" s="24">
        <v>45481</v>
      </c>
      <c r="BG6" s="3" t="s">
        <v>119</v>
      </c>
      <c r="BH6" s="3" t="s">
        <v>120</v>
      </c>
      <c r="BI6" s="187" t="s">
        <v>136</v>
      </c>
      <c r="BJ6" s="300">
        <v>45451</v>
      </c>
      <c r="BK6" s="3" t="s">
        <v>139</v>
      </c>
      <c r="BL6" s="3" t="s">
        <v>123</v>
      </c>
      <c r="BM6" s="3" t="s">
        <v>124</v>
      </c>
      <c r="BN6" s="3" t="s">
        <v>125</v>
      </c>
      <c r="BO6" t="s">
        <v>126</v>
      </c>
      <c r="BP6" s="196" t="s">
        <v>127</v>
      </c>
      <c r="BQ6" s="3" t="s">
        <v>127</v>
      </c>
      <c r="BR6" s="3"/>
      <c r="BS6" s="3"/>
      <c r="BT6" s="3"/>
      <c r="BU6" s="3"/>
    </row>
    <row r="7" spans="1:75" ht="16.5">
      <c r="A7" s="8" t="s">
        <v>145</v>
      </c>
      <c r="B7" s="246" t="s">
        <v>6</v>
      </c>
      <c r="C7" s="6" t="s">
        <v>95</v>
      </c>
      <c r="D7" s="111">
        <v>45166</v>
      </c>
      <c r="E7" s="59">
        <f t="shared" ca="1" si="0"/>
        <v>394</v>
      </c>
      <c r="F7" s="62">
        <f t="shared" ca="1" si="1"/>
        <v>56.285714285714285</v>
      </c>
      <c r="G7" s="222"/>
      <c r="H7" s="10"/>
      <c r="I7" s="10"/>
      <c r="J7" s="10"/>
      <c r="K7" s="10"/>
      <c r="L7" s="10"/>
      <c r="M7" s="10" t="s">
        <v>142</v>
      </c>
      <c r="N7" s="2" t="s">
        <v>97</v>
      </c>
      <c r="O7" s="2" t="s">
        <v>98</v>
      </c>
      <c r="P7" s="2" t="s">
        <v>99</v>
      </c>
      <c r="Q7" s="2" t="s">
        <v>100</v>
      </c>
      <c r="R7" s="2" t="s">
        <v>101</v>
      </c>
      <c r="S7" s="3" t="s">
        <v>102</v>
      </c>
      <c r="T7" s="16" t="s">
        <v>103</v>
      </c>
      <c r="U7" s="3" t="s">
        <v>146</v>
      </c>
      <c r="V7" s="41" t="s">
        <v>105</v>
      </c>
      <c r="W7" s="3" t="s">
        <v>106</v>
      </c>
      <c r="X7" s="3" t="s">
        <v>107</v>
      </c>
      <c r="Y7" s="41" t="s">
        <v>108</v>
      </c>
      <c r="Z7" s="3" t="s">
        <v>109</v>
      </c>
      <c r="AA7" s="24">
        <v>45264</v>
      </c>
      <c r="AB7" s="24">
        <v>45271</v>
      </c>
      <c r="AC7" s="3" t="s">
        <v>133</v>
      </c>
      <c r="AD7" s="3" t="s">
        <v>131</v>
      </c>
      <c r="AE7" s="41" t="s">
        <v>131</v>
      </c>
      <c r="AF7" s="49">
        <v>45299</v>
      </c>
      <c r="AG7" s="49">
        <v>45306</v>
      </c>
      <c r="AH7" s="24">
        <v>45313</v>
      </c>
      <c r="AI7" s="48">
        <v>45320</v>
      </c>
      <c r="AJ7" s="22">
        <v>45327</v>
      </c>
      <c r="AK7" s="24">
        <v>45334</v>
      </c>
      <c r="AL7" s="24">
        <v>45341</v>
      </c>
      <c r="AM7" s="24">
        <v>45348</v>
      </c>
      <c r="AN7" s="24">
        <v>45355</v>
      </c>
      <c r="AO7" s="24">
        <v>45362</v>
      </c>
      <c r="AP7" s="3" t="s">
        <v>111</v>
      </c>
      <c r="AQ7" s="24">
        <v>45376</v>
      </c>
      <c r="AR7" s="24">
        <v>45292</v>
      </c>
      <c r="AS7" s="24">
        <v>45390</v>
      </c>
      <c r="AT7" s="3" t="s">
        <v>112</v>
      </c>
      <c r="AU7" s="3" t="s">
        <v>113</v>
      </c>
      <c r="AV7" s="3" t="s">
        <v>114</v>
      </c>
      <c r="AW7" s="24">
        <v>45418</v>
      </c>
      <c r="AX7" s="3" t="s">
        <v>134</v>
      </c>
      <c r="AY7" s="3" t="s">
        <v>135</v>
      </c>
      <c r="AZ7" s="3" t="s">
        <v>117</v>
      </c>
      <c r="BA7" s="3" t="s">
        <v>118</v>
      </c>
      <c r="BB7" s="24">
        <v>45453</v>
      </c>
      <c r="BC7" s="24">
        <v>45460</v>
      </c>
      <c r="BD7" s="24">
        <v>45467</v>
      </c>
      <c r="BE7" s="24">
        <v>45298</v>
      </c>
      <c r="BF7" s="24">
        <v>45481</v>
      </c>
      <c r="BG7" s="3" t="s">
        <v>119</v>
      </c>
      <c r="BH7" s="3" t="s">
        <v>147</v>
      </c>
      <c r="BI7" s="3" t="s">
        <v>121</v>
      </c>
      <c r="BJ7" s="3" t="s">
        <v>121</v>
      </c>
      <c r="BK7" s="3" t="s">
        <v>139</v>
      </c>
      <c r="BL7" s="3" t="s">
        <v>123</v>
      </c>
      <c r="BM7" s="3" t="s">
        <v>124</v>
      </c>
      <c r="BN7" s="3" t="s">
        <v>125</v>
      </c>
      <c r="BO7" t="s">
        <v>126</v>
      </c>
      <c r="BP7" s="3" t="s">
        <v>127</v>
      </c>
      <c r="BQ7" s="3"/>
      <c r="BR7" s="3"/>
      <c r="BS7" s="3"/>
      <c r="BT7" s="3"/>
      <c r="BU7" s="3"/>
    </row>
    <row r="8" spans="1:75">
      <c r="A8" s="16" t="s">
        <v>148</v>
      </c>
      <c r="B8" s="246" t="s">
        <v>6</v>
      </c>
      <c r="C8" s="17" t="s">
        <v>149</v>
      </c>
      <c r="D8" s="112">
        <v>45189</v>
      </c>
      <c r="E8" s="59">
        <f t="shared" ca="1" si="0"/>
        <v>371</v>
      </c>
      <c r="F8" s="62">
        <f t="shared" ca="1" si="1"/>
        <v>53</v>
      </c>
      <c r="G8" s="223"/>
      <c r="H8" s="3"/>
      <c r="I8" s="3"/>
      <c r="J8" s="3"/>
      <c r="K8" s="3"/>
      <c r="L8" s="3"/>
      <c r="M8" s="2"/>
      <c r="N8" s="2"/>
      <c r="O8" s="2"/>
      <c r="P8" s="2" t="s">
        <v>150</v>
      </c>
      <c r="Q8" s="2" t="s">
        <v>151</v>
      </c>
      <c r="R8" s="2" t="s">
        <v>101</v>
      </c>
      <c r="S8" s="3" t="s">
        <v>102</v>
      </c>
      <c r="T8" s="6" t="s">
        <v>152</v>
      </c>
      <c r="U8" s="6" t="s">
        <v>146</v>
      </c>
      <c r="V8" s="45" t="s">
        <v>105</v>
      </c>
      <c r="W8" s="45" t="s">
        <v>106</v>
      </c>
      <c r="X8" s="3" t="s">
        <v>107</v>
      </c>
      <c r="Y8" s="41" t="s">
        <v>108</v>
      </c>
      <c r="Z8" s="3" t="s">
        <v>109</v>
      </c>
      <c r="AA8" s="24">
        <v>45264</v>
      </c>
      <c r="AB8" s="24">
        <v>45271</v>
      </c>
      <c r="AC8" s="24">
        <v>45278</v>
      </c>
      <c r="AD8" s="3" t="s">
        <v>131</v>
      </c>
      <c r="AE8" s="41" t="s">
        <v>131</v>
      </c>
      <c r="AF8" s="49">
        <v>45299</v>
      </c>
      <c r="AG8" s="49">
        <v>45306</v>
      </c>
      <c r="AH8" s="24">
        <v>45313</v>
      </c>
      <c r="AI8" s="24" t="s">
        <v>131</v>
      </c>
      <c r="AJ8" s="22" t="s">
        <v>131</v>
      </c>
      <c r="AK8" s="24" t="s">
        <v>131</v>
      </c>
      <c r="AL8" s="24">
        <v>45341</v>
      </c>
      <c r="AM8" s="24">
        <v>45348</v>
      </c>
      <c r="AN8" s="24">
        <v>45355</v>
      </c>
      <c r="AO8" s="24">
        <v>45362</v>
      </c>
      <c r="AP8" s="3" t="s">
        <v>111</v>
      </c>
      <c r="AQ8" s="24">
        <v>45376</v>
      </c>
      <c r="AR8" s="24">
        <v>45292</v>
      </c>
      <c r="AS8" s="24">
        <v>45390</v>
      </c>
      <c r="AT8" s="3" t="s">
        <v>112</v>
      </c>
      <c r="AU8" s="3" t="s">
        <v>113</v>
      </c>
      <c r="AV8" s="3" t="s">
        <v>114</v>
      </c>
      <c r="AW8" s="24">
        <v>45418</v>
      </c>
      <c r="AX8" s="3" t="s">
        <v>134</v>
      </c>
      <c r="AY8" s="3" t="s">
        <v>135</v>
      </c>
      <c r="AZ8" s="3" t="s">
        <v>117</v>
      </c>
      <c r="BA8" s="3" t="s">
        <v>118</v>
      </c>
      <c r="BB8" s="24">
        <v>45453</v>
      </c>
      <c r="BC8" s="24">
        <v>45460</v>
      </c>
      <c r="BD8" s="24">
        <v>45467</v>
      </c>
      <c r="BE8" s="24">
        <v>45298</v>
      </c>
      <c r="BF8" s="24">
        <v>45481</v>
      </c>
      <c r="BG8" s="3" t="s">
        <v>119</v>
      </c>
      <c r="BH8" s="3" t="s">
        <v>120</v>
      </c>
      <c r="BI8" s="3" t="s">
        <v>121</v>
      </c>
      <c r="BJ8" s="3" t="s">
        <v>121</v>
      </c>
      <c r="BK8" s="300" t="s">
        <v>136</v>
      </c>
      <c r="BL8" s="3" t="s">
        <v>123</v>
      </c>
      <c r="BM8" s="3" t="s">
        <v>153</v>
      </c>
      <c r="BN8" s="3" t="s">
        <v>125</v>
      </c>
      <c r="BO8" s="396"/>
      <c r="BP8" s="3" t="s">
        <v>127</v>
      </c>
      <c r="BQ8" s="3" t="s">
        <v>154</v>
      </c>
      <c r="BR8" s="3"/>
      <c r="BS8" s="3"/>
      <c r="BT8" s="3"/>
      <c r="BU8" s="3"/>
    </row>
    <row r="9" spans="1:75" ht="14.25" customHeight="1">
      <c r="A9" s="1" t="s">
        <v>155</v>
      </c>
      <c r="B9" s="246" t="s">
        <v>6</v>
      </c>
      <c r="C9" s="6" t="s">
        <v>156</v>
      </c>
      <c r="D9" s="111">
        <v>45135</v>
      </c>
      <c r="E9" s="59">
        <f t="shared" ca="1" si="0"/>
        <v>425</v>
      </c>
      <c r="F9" s="62">
        <f t="shared" ca="1" si="1"/>
        <v>60.714285714285715</v>
      </c>
      <c r="G9" s="222"/>
      <c r="H9" s="2" t="s">
        <v>142</v>
      </c>
      <c r="I9" s="4"/>
      <c r="J9" s="6" t="s">
        <v>142</v>
      </c>
      <c r="K9" s="6" t="s">
        <v>142</v>
      </c>
      <c r="L9" s="2" t="s">
        <v>142</v>
      </c>
      <c r="M9" s="2" t="s">
        <v>96</v>
      </c>
      <c r="N9" s="2" t="s">
        <v>97</v>
      </c>
      <c r="O9" s="2" t="s">
        <v>131</v>
      </c>
      <c r="P9" s="2" t="s">
        <v>99</v>
      </c>
      <c r="Q9" s="2" t="s">
        <v>131</v>
      </c>
      <c r="R9" s="2" t="s">
        <v>101</v>
      </c>
      <c r="S9" s="3" t="s">
        <v>102</v>
      </c>
      <c r="T9" s="3" t="s">
        <v>103</v>
      </c>
      <c r="U9" s="3" t="s">
        <v>104</v>
      </c>
      <c r="V9" s="41" t="s">
        <v>105</v>
      </c>
      <c r="W9" s="133" t="s">
        <v>106</v>
      </c>
      <c r="X9" s="3" t="s">
        <v>107</v>
      </c>
      <c r="Y9" s="51" t="s">
        <v>157</v>
      </c>
      <c r="Z9" s="51" t="s">
        <v>157</v>
      </c>
      <c r="AA9" s="51" t="s">
        <v>157</v>
      </c>
      <c r="AB9" s="51" t="s">
        <v>157</v>
      </c>
      <c r="AC9" s="51" t="s">
        <v>157</v>
      </c>
      <c r="AD9" s="51" t="s">
        <v>157</v>
      </c>
      <c r="AE9" s="51" t="s">
        <v>158</v>
      </c>
      <c r="AF9" s="51" t="s">
        <v>158</v>
      </c>
      <c r="AG9" s="119" t="s">
        <v>158</v>
      </c>
      <c r="AH9" s="119" t="s">
        <v>158</v>
      </c>
      <c r="AI9" s="119" t="s">
        <v>158</v>
      </c>
      <c r="AJ9" s="22" t="s">
        <v>131</v>
      </c>
      <c r="AK9" s="24" t="s">
        <v>131</v>
      </c>
      <c r="AL9" s="24">
        <v>45341</v>
      </c>
      <c r="AM9" s="24">
        <v>45348</v>
      </c>
      <c r="AN9" s="24">
        <v>45355</v>
      </c>
      <c r="AO9" s="24">
        <v>45362</v>
      </c>
      <c r="AP9" s="3" t="s">
        <v>111</v>
      </c>
      <c r="AQ9" s="24" t="s">
        <v>133</v>
      </c>
      <c r="AR9" s="24">
        <v>45292</v>
      </c>
      <c r="AS9" s="24">
        <v>45390</v>
      </c>
      <c r="AT9" s="3" t="s">
        <v>112</v>
      </c>
      <c r="AU9" s="3" t="s">
        <v>113</v>
      </c>
      <c r="AV9" s="3" t="s">
        <v>114</v>
      </c>
      <c r="AW9" s="24">
        <v>45418</v>
      </c>
      <c r="AX9" s="3" t="s">
        <v>134</v>
      </c>
      <c r="AY9" s="3" t="s">
        <v>135</v>
      </c>
      <c r="AZ9" s="3" t="s">
        <v>117</v>
      </c>
      <c r="BA9" s="3" t="s">
        <v>118</v>
      </c>
      <c r="BB9" s="24">
        <v>45453</v>
      </c>
      <c r="BC9" s="24">
        <v>45460</v>
      </c>
      <c r="BD9" s="24">
        <v>45467</v>
      </c>
      <c r="BE9" s="24">
        <v>45298</v>
      </c>
      <c r="BF9" s="187" t="s">
        <v>136</v>
      </c>
      <c r="BG9" s="187" t="s">
        <v>136</v>
      </c>
      <c r="BH9" s="187" t="s">
        <v>136</v>
      </c>
      <c r="BI9" s="187" t="s">
        <v>136</v>
      </c>
      <c r="BJ9" s="300" t="s">
        <v>136</v>
      </c>
      <c r="BK9" s="3" t="s">
        <v>139</v>
      </c>
      <c r="BL9" s="3" t="s">
        <v>123</v>
      </c>
      <c r="BM9" s="3" t="s">
        <v>124</v>
      </c>
      <c r="BN9" s="3" t="s">
        <v>125</v>
      </c>
      <c r="BO9" t="s">
        <v>126</v>
      </c>
      <c r="BP9" s="3" t="s">
        <v>127</v>
      </c>
      <c r="BQ9" s="3"/>
      <c r="BR9" s="3"/>
      <c r="BS9" s="3"/>
      <c r="BT9" s="3"/>
      <c r="BU9" s="3"/>
    </row>
    <row r="10" spans="1:75">
      <c r="A10" s="16" t="s">
        <v>159</v>
      </c>
      <c r="B10" s="246" t="s">
        <v>6</v>
      </c>
      <c r="C10" s="17" t="s">
        <v>141</v>
      </c>
      <c r="D10" s="112">
        <v>45195</v>
      </c>
      <c r="E10" s="59">
        <f t="shared" ca="1" si="0"/>
        <v>365</v>
      </c>
      <c r="F10" s="62">
        <f t="shared" ca="1" si="1"/>
        <v>52.142857142857146</v>
      </c>
      <c r="G10" s="223"/>
      <c r="H10" s="3"/>
      <c r="I10" s="3"/>
      <c r="J10" s="3"/>
      <c r="K10" s="3"/>
      <c r="L10" s="3"/>
      <c r="M10" s="3"/>
      <c r="N10" s="2"/>
      <c r="O10" s="2"/>
      <c r="P10" s="2"/>
      <c r="Q10" s="2" t="s">
        <v>160</v>
      </c>
      <c r="R10" s="2" t="s">
        <v>101</v>
      </c>
      <c r="S10" s="3" t="s">
        <v>102</v>
      </c>
      <c r="T10" s="6" t="s">
        <v>103</v>
      </c>
      <c r="U10" s="6" t="s">
        <v>146</v>
      </c>
      <c r="V10" s="45" t="s">
        <v>105</v>
      </c>
      <c r="W10" s="45" t="s">
        <v>106</v>
      </c>
      <c r="X10" s="3" t="s">
        <v>107</v>
      </c>
      <c r="Y10" s="49">
        <v>45250</v>
      </c>
      <c r="Z10" s="3" t="s">
        <v>109</v>
      </c>
      <c r="AA10" s="24">
        <v>45264</v>
      </c>
      <c r="AB10" s="24">
        <v>45271</v>
      </c>
      <c r="AC10" s="24">
        <v>45278</v>
      </c>
      <c r="AD10" s="24">
        <v>45286</v>
      </c>
      <c r="AE10" s="41" t="s">
        <v>131</v>
      </c>
      <c r="AF10" s="49">
        <v>45299</v>
      </c>
      <c r="AG10" s="49">
        <v>45306</v>
      </c>
      <c r="AH10" s="24">
        <v>45313</v>
      </c>
      <c r="AI10" s="48">
        <v>45320</v>
      </c>
      <c r="AJ10" s="22">
        <v>45327</v>
      </c>
      <c r="AK10" s="24">
        <v>45334</v>
      </c>
      <c r="AL10" s="24">
        <v>45341</v>
      </c>
      <c r="AM10" s="24">
        <v>45348</v>
      </c>
      <c r="AN10" s="24">
        <v>45355</v>
      </c>
      <c r="AO10" s="24">
        <v>45362</v>
      </c>
      <c r="AP10" s="3" t="s">
        <v>111</v>
      </c>
      <c r="AQ10" s="3" t="s">
        <v>133</v>
      </c>
      <c r="AR10" s="24">
        <v>45384</v>
      </c>
      <c r="AS10" s="24">
        <v>45390</v>
      </c>
      <c r="AT10" s="3" t="s">
        <v>112</v>
      </c>
      <c r="AU10" s="187" t="s">
        <v>136</v>
      </c>
      <c r="AV10" s="187" t="s">
        <v>136</v>
      </c>
      <c r="AW10" s="187" t="s">
        <v>136</v>
      </c>
      <c r="AX10" s="24">
        <v>45425</v>
      </c>
      <c r="AY10" s="3" t="s">
        <v>135</v>
      </c>
      <c r="AZ10" s="3" t="s">
        <v>117</v>
      </c>
      <c r="BA10" s="3" t="s">
        <v>118</v>
      </c>
      <c r="BB10" s="24">
        <v>45453</v>
      </c>
      <c r="BC10" s="24">
        <v>45460</v>
      </c>
      <c r="BD10" s="24">
        <v>45467</v>
      </c>
      <c r="BE10" s="24">
        <v>45298</v>
      </c>
      <c r="BF10" s="24">
        <v>45481</v>
      </c>
      <c r="BG10" s="3" t="s">
        <v>119</v>
      </c>
      <c r="BH10" s="3" t="s">
        <v>120</v>
      </c>
      <c r="BI10" s="3" t="s">
        <v>121</v>
      </c>
      <c r="BJ10" s="3" t="s">
        <v>121</v>
      </c>
      <c r="BK10" s="3" t="s">
        <v>139</v>
      </c>
      <c r="BL10" s="3" t="s">
        <v>123</v>
      </c>
      <c r="BM10" s="3" t="s">
        <v>124</v>
      </c>
      <c r="BN10" s="3" t="s">
        <v>125</v>
      </c>
      <c r="BO10" t="s">
        <v>126</v>
      </c>
      <c r="BP10" s="3" t="s">
        <v>127</v>
      </c>
      <c r="BQ10" s="3"/>
      <c r="BR10" s="3"/>
      <c r="BS10" s="3"/>
      <c r="BT10" s="3"/>
      <c r="BU10" s="3"/>
    </row>
    <row r="11" spans="1:75" s="12" customFormat="1">
      <c r="A11" s="45" t="s">
        <v>161</v>
      </c>
      <c r="B11" s="246" t="s">
        <v>6</v>
      </c>
      <c r="C11" s="17" t="s">
        <v>141</v>
      </c>
      <c r="D11" s="112">
        <v>45134</v>
      </c>
      <c r="E11" s="59">
        <f t="shared" ca="1" si="0"/>
        <v>426</v>
      </c>
      <c r="F11" s="62">
        <f t="shared" ca="1" si="1"/>
        <v>60.857142857142854</v>
      </c>
      <c r="G11" s="222"/>
      <c r="H11" s="2" t="s">
        <v>142</v>
      </c>
      <c r="I11" s="2" t="s">
        <v>142</v>
      </c>
      <c r="J11" s="6" t="s">
        <v>142</v>
      </c>
      <c r="K11" s="6" t="s">
        <v>143</v>
      </c>
      <c r="L11" s="2" t="s">
        <v>162</v>
      </c>
      <c r="M11" s="3" t="s">
        <v>163</v>
      </c>
      <c r="N11" s="23" t="s">
        <v>97</v>
      </c>
      <c r="O11" s="2" t="s">
        <v>132</v>
      </c>
      <c r="P11" s="2" t="s">
        <v>99</v>
      </c>
      <c r="Q11" s="2" t="s">
        <v>100</v>
      </c>
      <c r="R11" s="2" t="s">
        <v>101</v>
      </c>
      <c r="S11" s="3" t="s">
        <v>102</v>
      </c>
      <c r="T11" s="6" t="s">
        <v>103</v>
      </c>
      <c r="U11" s="6" t="s">
        <v>104</v>
      </c>
      <c r="V11" s="45" t="s">
        <v>105</v>
      </c>
      <c r="W11" s="45" t="s">
        <v>106</v>
      </c>
      <c r="X11" s="3" t="s">
        <v>107</v>
      </c>
      <c r="Y11" s="50" t="s">
        <v>108</v>
      </c>
      <c r="Z11" s="3" t="s">
        <v>109</v>
      </c>
      <c r="AA11" s="24">
        <v>45264</v>
      </c>
      <c r="AB11" s="24">
        <v>45271</v>
      </c>
      <c r="AC11" s="24">
        <v>45278</v>
      </c>
      <c r="AD11" s="24">
        <v>45286</v>
      </c>
      <c r="AE11" s="71" t="s">
        <v>110</v>
      </c>
      <c r="AF11" s="41" t="s">
        <v>131</v>
      </c>
      <c r="AG11" s="49" t="s">
        <v>131</v>
      </c>
      <c r="AH11" s="24" t="s">
        <v>131</v>
      </c>
      <c r="AI11" s="48">
        <v>45320</v>
      </c>
      <c r="AJ11" s="27">
        <v>45327</v>
      </c>
      <c r="AK11" s="24" t="s">
        <v>133</v>
      </c>
      <c r="AL11" s="24">
        <v>45341</v>
      </c>
      <c r="AM11" s="24">
        <v>45348</v>
      </c>
      <c r="AN11" s="24">
        <v>45355</v>
      </c>
      <c r="AO11" s="24">
        <v>45362</v>
      </c>
      <c r="AP11" s="3" t="s">
        <v>111</v>
      </c>
      <c r="AQ11" s="24">
        <v>45376</v>
      </c>
      <c r="AR11" s="24">
        <v>45383</v>
      </c>
      <c r="AS11" s="24">
        <v>45390</v>
      </c>
      <c r="AT11" s="3" t="s">
        <v>112</v>
      </c>
      <c r="AU11" s="3" t="s">
        <v>113</v>
      </c>
      <c r="AV11" s="3" t="s">
        <v>114</v>
      </c>
      <c r="AW11" s="24">
        <v>45418</v>
      </c>
      <c r="AX11" s="3" t="s">
        <v>134</v>
      </c>
      <c r="AY11" s="16" t="s">
        <v>135</v>
      </c>
      <c r="AZ11" s="3" t="s">
        <v>117</v>
      </c>
      <c r="BA11" s="3" t="s">
        <v>118</v>
      </c>
      <c r="BB11" s="24">
        <v>45453</v>
      </c>
      <c r="BC11" s="24">
        <v>45460</v>
      </c>
      <c r="BD11" s="24">
        <v>45467</v>
      </c>
      <c r="BE11" s="24">
        <v>45298</v>
      </c>
      <c r="BF11" s="24">
        <v>45481</v>
      </c>
      <c r="BG11" s="3" t="s">
        <v>119</v>
      </c>
      <c r="BH11" s="16" t="s">
        <v>120</v>
      </c>
      <c r="BI11" s="16" t="s">
        <v>121</v>
      </c>
      <c r="BJ11" s="16" t="s">
        <v>121</v>
      </c>
      <c r="BK11" s="3" t="s">
        <v>139</v>
      </c>
      <c r="BL11" s="3" t="s">
        <v>123</v>
      </c>
      <c r="BM11" s="3" t="s">
        <v>124</v>
      </c>
      <c r="BN11" s="3" t="s">
        <v>125</v>
      </c>
      <c r="BO11" t="s">
        <v>126</v>
      </c>
      <c r="BP11" s="16" t="s">
        <v>127</v>
      </c>
      <c r="BQ11" s="16"/>
      <c r="BR11" s="16"/>
      <c r="BS11" s="16"/>
      <c r="BT11" s="16"/>
      <c r="BU11" s="16"/>
    </row>
    <row r="12" spans="1:75">
      <c r="A12" s="16" t="s">
        <v>164</v>
      </c>
      <c r="B12" s="246" t="s">
        <v>6</v>
      </c>
      <c r="C12" s="17" t="s">
        <v>165</v>
      </c>
      <c r="D12" s="112">
        <v>45109</v>
      </c>
      <c r="E12" s="59">
        <f t="shared" ca="1" si="0"/>
        <v>451</v>
      </c>
      <c r="F12" s="62">
        <f t="shared" ca="1" si="1"/>
        <v>64.428571428571431</v>
      </c>
      <c r="G12" s="223"/>
      <c r="H12" s="3"/>
      <c r="I12" s="3"/>
      <c r="J12" s="3"/>
      <c r="K12" s="3"/>
      <c r="L12" s="3"/>
      <c r="M12" s="3"/>
      <c r="N12" s="2"/>
      <c r="O12" s="3"/>
      <c r="P12" s="3"/>
      <c r="Q12" s="3"/>
      <c r="R12" s="2" t="s">
        <v>101</v>
      </c>
      <c r="S12" s="3" t="s">
        <v>102</v>
      </c>
      <c r="T12" s="3" t="s">
        <v>103</v>
      </c>
      <c r="U12" s="3" t="s">
        <v>104</v>
      </c>
      <c r="V12" s="41" t="s">
        <v>105</v>
      </c>
      <c r="W12" s="134" t="s">
        <v>166</v>
      </c>
      <c r="X12" s="3" t="s">
        <v>107</v>
      </c>
      <c r="Y12" s="41" t="s">
        <v>108</v>
      </c>
      <c r="Z12" s="3" t="s">
        <v>109</v>
      </c>
      <c r="AA12" s="24">
        <v>45264</v>
      </c>
      <c r="AB12" s="24">
        <v>45271</v>
      </c>
      <c r="AC12" s="24">
        <v>45278</v>
      </c>
      <c r="AD12" s="24">
        <v>45285</v>
      </c>
      <c r="AE12" s="71" t="s">
        <v>167</v>
      </c>
      <c r="AF12" s="49">
        <v>45299</v>
      </c>
      <c r="AG12" s="49">
        <v>45306</v>
      </c>
      <c r="AH12" s="24">
        <v>45313</v>
      </c>
      <c r="AI12" s="48">
        <v>45320</v>
      </c>
      <c r="AJ12" s="22">
        <v>45327</v>
      </c>
      <c r="AK12" s="24">
        <v>45334</v>
      </c>
      <c r="AL12" s="24">
        <v>45341</v>
      </c>
      <c r="AM12" s="24">
        <v>45348</v>
      </c>
      <c r="AN12" s="24">
        <v>45355</v>
      </c>
      <c r="AO12" s="24">
        <v>45362</v>
      </c>
      <c r="AP12" s="3" t="s">
        <v>111</v>
      </c>
      <c r="AQ12" s="24">
        <v>45376</v>
      </c>
      <c r="AR12" s="24">
        <v>45383</v>
      </c>
      <c r="AS12" s="24">
        <v>45390</v>
      </c>
      <c r="AT12" s="3" t="s">
        <v>112</v>
      </c>
      <c r="AU12" s="3" t="s">
        <v>113</v>
      </c>
      <c r="AV12" s="3" t="s">
        <v>114</v>
      </c>
      <c r="AW12" s="24">
        <v>45418</v>
      </c>
      <c r="AX12" s="3" t="s">
        <v>134</v>
      </c>
      <c r="AY12" s="3" t="s">
        <v>135</v>
      </c>
      <c r="AZ12" s="3" t="s">
        <v>117</v>
      </c>
      <c r="BA12" s="3" t="s">
        <v>118</v>
      </c>
      <c r="BB12" s="24">
        <v>45453</v>
      </c>
      <c r="BC12" s="24">
        <v>45460</v>
      </c>
      <c r="BD12" s="24">
        <v>45467</v>
      </c>
      <c r="BE12" s="24">
        <v>45298</v>
      </c>
      <c r="BF12" s="24">
        <v>45481</v>
      </c>
      <c r="BG12" s="3" t="s">
        <v>119</v>
      </c>
      <c r="BH12" s="3" t="s">
        <v>120</v>
      </c>
      <c r="BI12" s="3" t="s">
        <v>121</v>
      </c>
      <c r="BJ12" s="3" t="s">
        <v>121</v>
      </c>
      <c r="BK12" s="3" t="s">
        <v>139</v>
      </c>
      <c r="BL12" s="3" t="s">
        <v>123</v>
      </c>
      <c r="BM12" s="3" t="s">
        <v>124</v>
      </c>
      <c r="BN12" s="3" t="s">
        <v>125</v>
      </c>
      <c r="BO12" t="s">
        <v>126</v>
      </c>
      <c r="BP12" s="3" t="s">
        <v>127</v>
      </c>
      <c r="BQ12" s="3"/>
      <c r="BR12" s="3"/>
      <c r="BS12" s="3"/>
      <c r="BT12" s="3"/>
      <c r="BU12" s="3"/>
    </row>
    <row r="13" spans="1:75">
      <c r="A13" s="16" t="s">
        <v>168</v>
      </c>
      <c r="B13" s="246" t="s">
        <v>6</v>
      </c>
      <c r="C13" s="17" t="s">
        <v>95</v>
      </c>
      <c r="D13" s="112">
        <v>45208</v>
      </c>
      <c r="E13" s="59">
        <f t="shared" ca="1" si="0"/>
        <v>352</v>
      </c>
      <c r="F13" s="62">
        <f t="shared" ca="1" si="1"/>
        <v>50.285714285714285</v>
      </c>
      <c r="G13" s="223"/>
      <c r="H13" s="3"/>
      <c r="I13" s="3"/>
      <c r="J13" s="3"/>
      <c r="K13" s="3"/>
      <c r="L13" s="3"/>
      <c r="M13" s="3"/>
      <c r="N13" s="2"/>
      <c r="O13" s="3"/>
      <c r="P13" s="3"/>
      <c r="Q13" s="3"/>
      <c r="R13" s="3"/>
      <c r="S13" s="3" t="s">
        <v>102</v>
      </c>
      <c r="T13" s="3" t="s">
        <v>103</v>
      </c>
      <c r="U13" s="3" t="s">
        <v>104</v>
      </c>
      <c r="V13" s="41" t="s">
        <v>105</v>
      </c>
      <c r="W13" s="3" t="s">
        <v>106</v>
      </c>
      <c r="X13" s="3" t="s">
        <v>107</v>
      </c>
      <c r="Y13" s="41" t="s">
        <v>169</v>
      </c>
      <c r="Z13" s="3" t="s">
        <v>109</v>
      </c>
      <c r="AA13" s="24">
        <v>45264</v>
      </c>
      <c r="AB13" s="24">
        <v>45271</v>
      </c>
      <c r="AC13" s="24" t="s">
        <v>133</v>
      </c>
      <c r="AD13" s="24">
        <v>45285</v>
      </c>
      <c r="AE13" s="49" t="s">
        <v>131</v>
      </c>
      <c r="AF13" s="49">
        <v>45300</v>
      </c>
      <c r="AG13" s="49">
        <v>45306</v>
      </c>
      <c r="AH13" s="24">
        <v>45313</v>
      </c>
      <c r="AI13" s="48">
        <v>45320</v>
      </c>
      <c r="AJ13" s="22">
        <v>45327</v>
      </c>
      <c r="AK13" s="24">
        <v>45334</v>
      </c>
      <c r="AL13" s="24" t="s">
        <v>133</v>
      </c>
      <c r="AM13" s="24">
        <v>45348</v>
      </c>
      <c r="AN13" s="24">
        <v>45355</v>
      </c>
      <c r="AO13" s="24">
        <v>45362</v>
      </c>
      <c r="AP13" s="3" t="s">
        <v>111</v>
      </c>
      <c r="AQ13" s="24" t="s">
        <v>133</v>
      </c>
      <c r="AR13" s="24">
        <v>45292</v>
      </c>
      <c r="AS13" s="24">
        <v>45390</v>
      </c>
      <c r="AT13" s="3" t="s">
        <v>112</v>
      </c>
      <c r="AU13" s="3" t="s">
        <v>170</v>
      </c>
      <c r="AV13" s="3" t="s">
        <v>114</v>
      </c>
      <c r="AW13" s="24">
        <v>45418</v>
      </c>
      <c r="AX13" s="3" t="s">
        <v>134</v>
      </c>
      <c r="AY13" s="3" t="s">
        <v>135</v>
      </c>
      <c r="AZ13" s="3" t="s">
        <v>117</v>
      </c>
      <c r="BA13" s="3" t="s">
        <v>118</v>
      </c>
      <c r="BB13" s="24">
        <v>45453</v>
      </c>
      <c r="BC13" s="187" t="s">
        <v>133</v>
      </c>
      <c r="BD13" s="24">
        <v>45467</v>
      </c>
      <c r="BE13" s="24">
        <v>45298</v>
      </c>
      <c r="BF13" s="24">
        <v>45481</v>
      </c>
      <c r="BG13" s="3" t="s">
        <v>119</v>
      </c>
      <c r="BH13" s="3" t="s">
        <v>120</v>
      </c>
      <c r="BI13" s="3" t="s">
        <v>121</v>
      </c>
      <c r="BJ13" s="3" t="s">
        <v>171</v>
      </c>
      <c r="BK13" s="3" t="s">
        <v>139</v>
      </c>
      <c r="BL13" s="3" t="s">
        <v>123</v>
      </c>
      <c r="BM13" s="3" t="s">
        <v>124</v>
      </c>
      <c r="BN13" s="3" t="s">
        <v>125</v>
      </c>
      <c r="BO13" t="s">
        <v>126</v>
      </c>
      <c r="BP13" s="196" t="s">
        <v>127</v>
      </c>
      <c r="BQ13" s="3"/>
      <c r="BR13" s="3"/>
      <c r="BS13" s="3"/>
      <c r="BT13" s="3"/>
      <c r="BU13" s="3"/>
    </row>
    <row r="14" spans="1:75">
      <c r="A14" s="3" t="s">
        <v>172</v>
      </c>
      <c r="B14" s="246" t="s">
        <v>6</v>
      </c>
      <c r="C14" s="17" t="s">
        <v>149</v>
      </c>
      <c r="D14" s="112">
        <v>45224</v>
      </c>
      <c r="E14" s="59">
        <f t="shared" ca="1" si="0"/>
        <v>336</v>
      </c>
      <c r="F14" s="62">
        <f t="shared" ca="1" si="1"/>
        <v>48</v>
      </c>
      <c r="G14" s="223"/>
      <c r="H14" s="3"/>
      <c r="I14" s="3"/>
      <c r="J14" s="3"/>
      <c r="K14" s="3"/>
      <c r="L14" s="3"/>
      <c r="M14" s="2"/>
      <c r="N14" s="3"/>
      <c r="O14" s="3"/>
      <c r="P14" s="3"/>
      <c r="Q14" s="3"/>
      <c r="R14" s="3"/>
      <c r="S14" s="3"/>
      <c r="T14" s="3"/>
      <c r="U14" s="3" t="s">
        <v>173</v>
      </c>
      <c r="V14" s="45" t="s">
        <v>105</v>
      </c>
      <c r="W14" s="3" t="s">
        <v>106</v>
      </c>
      <c r="X14" s="45" t="s">
        <v>107</v>
      </c>
      <c r="Y14" s="49">
        <v>45250</v>
      </c>
      <c r="Z14" s="24">
        <v>45257</v>
      </c>
      <c r="AA14" s="24">
        <v>45264</v>
      </c>
      <c r="AB14" s="24">
        <v>45271</v>
      </c>
      <c r="AC14" s="24">
        <v>45278</v>
      </c>
      <c r="AD14" s="24">
        <v>45285</v>
      </c>
      <c r="AE14" s="71" t="s">
        <v>110</v>
      </c>
      <c r="AF14" s="49">
        <v>45299</v>
      </c>
      <c r="AG14" s="49">
        <v>45306</v>
      </c>
      <c r="AH14" s="24">
        <v>45313</v>
      </c>
      <c r="AI14" s="48">
        <v>45320</v>
      </c>
      <c r="AJ14" s="22">
        <v>45327</v>
      </c>
      <c r="AK14" s="24">
        <v>45334</v>
      </c>
      <c r="AL14" s="24">
        <v>45341</v>
      </c>
      <c r="AM14" s="24">
        <v>45348</v>
      </c>
      <c r="AN14" s="24">
        <v>45355</v>
      </c>
      <c r="AO14" s="24">
        <v>45362</v>
      </c>
      <c r="AP14" s="3" t="s">
        <v>111</v>
      </c>
      <c r="AQ14" s="24">
        <v>45376</v>
      </c>
      <c r="AR14" s="24">
        <v>45292</v>
      </c>
      <c r="AS14" s="24">
        <v>45390</v>
      </c>
      <c r="AT14" s="3" t="s">
        <v>112</v>
      </c>
      <c r="AU14" s="3" t="s">
        <v>113</v>
      </c>
      <c r="AV14" s="3" t="s">
        <v>114</v>
      </c>
      <c r="AW14" s="24">
        <v>45418</v>
      </c>
      <c r="AX14" s="3" t="s">
        <v>134</v>
      </c>
      <c r="AY14" s="3" t="s">
        <v>135</v>
      </c>
      <c r="AZ14" s="3" t="s">
        <v>117</v>
      </c>
      <c r="BA14" s="3" t="s">
        <v>118</v>
      </c>
      <c r="BB14" s="24">
        <v>45453</v>
      </c>
      <c r="BC14" s="24">
        <v>45460</v>
      </c>
      <c r="BD14" s="187" t="s">
        <v>136</v>
      </c>
      <c r="BE14" s="187" t="s">
        <v>136</v>
      </c>
      <c r="BF14" s="187" t="s">
        <v>136</v>
      </c>
      <c r="BG14" s="187" t="s">
        <v>136</v>
      </c>
      <c r="BH14" s="3" t="s">
        <v>120</v>
      </c>
      <c r="BI14" s="193" t="s">
        <v>121</v>
      </c>
      <c r="BJ14" s="3" t="s">
        <v>174</v>
      </c>
      <c r="BK14" s="3" t="s">
        <v>139</v>
      </c>
      <c r="BL14" s="3" t="s">
        <v>123</v>
      </c>
      <c r="BM14" s="3" t="s">
        <v>124</v>
      </c>
      <c r="BN14" s="3" t="s">
        <v>125</v>
      </c>
      <c r="BO14" t="s">
        <v>126</v>
      </c>
      <c r="BP14" s="3" t="s">
        <v>127</v>
      </c>
      <c r="BQ14" s="3"/>
      <c r="BR14" s="3"/>
      <c r="BS14" s="3"/>
      <c r="BT14" s="3"/>
      <c r="BU14" s="3"/>
    </row>
    <row r="15" spans="1:75">
      <c r="A15" s="221" t="s">
        <v>175</v>
      </c>
      <c r="B15" s="4" t="s">
        <v>176</v>
      </c>
      <c r="C15" s="17" t="s">
        <v>149</v>
      </c>
      <c r="D15" s="112">
        <v>44720</v>
      </c>
      <c r="E15" s="59">
        <f t="shared" ref="E15" ca="1" si="2">TODAY() - D15</f>
        <v>840</v>
      </c>
      <c r="F15" s="62">
        <f t="shared" ref="F15" ca="1" si="3">E15/7</f>
        <v>120</v>
      </c>
      <c r="G15" s="198" t="s">
        <v>177</v>
      </c>
      <c r="H15" s="3"/>
      <c r="I15" s="3"/>
      <c r="J15" s="3"/>
      <c r="K15" s="3"/>
      <c r="L15" s="3"/>
      <c r="M15" s="18"/>
      <c r="N15" s="3"/>
      <c r="O15" s="3"/>
      <c r="P15" s="3"/>
      <c r="Q15" s="3"/>
      <c r="R15" s="3"/>
      <c r="S15" s="3"/>
      <c r="T15" s="3"/>
      <c r="U15" s="3"/>
      <c r="V15" s="41"/>
      <c r="W15" s="3"/>
      <c r="X15" s="46"/>
      <c r="Y15" s="46"/>
      <c r="Z15" s="3"/>
      <c r="AA15" s="46"/>
      <c r="AB15" s="24"/>
      <c r="AC15" s="41"/>
      <c r="AD15" s="3"/>
      <c r="AE15" s="49">
        <v>45293</v>
      </c>
      <c r="AF15" s="49" t="s">
        <v>178</v>
      </c>
      <c r="AG15" s="49">
        <v>45306</v>
      </c>
      <c r="AH15" s="49" t="s">
        <v>178</v>
      </c>
      <c r="AI15" s="48">
        <v>45320</v>
      </c>
      <c r="AJ15" s="22" t="s">
        <v>178</v>
      </c>
      <c r="AK15" s="24">
        <v>45334</v>
      </c>
      <c r="AL15" s="22" t="s">
        <v>178</v>
      </c>
      <c r="AM15" s="24">
        <v>45348</v>
      </c>
      <c r="AN15" s="22" t="s">
        <v>178</v>
      </c>
      <c r="AO15" s="24">
        <v>45362</v>
      </c>
      <c r="AP15" s="22" t="s">
        <v>178</v>
      </c>
      <c r="AQ15" s="24">
        <v>45376</v>
      </c>
      <c r="AR15" s="192" t="s">
        <v>178</v>
      </c>
      <c r="AS15" s="24">
        <v>45390</v>
      </c>
      <c r="AT15" s="174" t="s">
        <v>178</v>
      </c>
      <c r="AU15" s="3" t="s">
        <v>113</v>
      </c>
      <c r="AV15" s="174" t="s">
        <v>178</v>
      </c>
      <c r="AW15" s="24">
        <v>45418</v>
      </c>
      <c r="AX15" s="174" t="s">
        <v>178</v>
      </c>
      <c r="AY15" s="3" t="s">
        <v>135</v>
      </c>
      <c r="AZ15" s="174" t="s">
        <v>178</v>
      </c>
      <c r="BA15" s="24">
        <v>45446</v>
      </c>
      <c r="BB15" s="174" t="s">
        <v>178</v>
      </c>
      <c r="BC15" s="24">
        <v>45460</v>
      </c>
      <c r="BD15" s="174" t="s">
        <v>178</v>
      </c>
      <c r="BE15" s="210" t="s">
        <v>179</v>
      </c>
      <c r="BF15" s="24">
        <v>45477</v>
      </c>
      <c r="BG15" s="174" t="s">
        <v>178</v>
      </c>
      <c r="BH15" s="193" t="s">
        <v>120</v>
      </c>
      <c r="BI15" s="174" t="s">
        <v>178</v>
      </c>
      <c r="BJ15" s="3" t="s">
        <v>180</v>
      </c>
      <c r="BK15" s="141" t="s">
        <v>178</v>
      </c>
      <c r="BL15" s="3" t="s">
        <v>123</v>
      </c>
      <c r="BM15" s="341" t="s">
        <v>178</v>
      </c>
      <c r="BN15" s="3" t="s">
        <v>125</v>
      </c>
      <c r="BO15" s="74" t="s">
        <v>178</v>
      </c>
      <c r="BP15" s="3" t="s">
        <v>127</v>
      </c>
      <c r="BQ15" s="3"/>
      <c r="BR15" s="3"/>
      <c r="BS15" s="3"/>
      <c r="BT15" s="3"/>
      <c r="BU15" s="3"/>
    </row>
    <row r="16" spans="1:75">
      <c r="A16" s="313" t="s">
        <v>181</v>
      </c>
      <c r="B16" s="4" t="s">
        <v>176</v>
      </c>
      <c r="C16" s="17" t="s">
        <v>182</v>
      </c>
      <c r="D16" s="112">
        <v>45250</v>
      </c>
      <c r="E16" s="59">
        <f t="shared" ca="1" si="0"/>
        <v>310</v>
      </c>
      <c r="F16" s="62">
        <f t="shared" ca="1" si="1"/>
        <v>44.285714285714285</v>
      </c>
      <c r="G16" s="223"/>
      <c r="H16" s="3"/>
      <c r="I16" s="3"/>
      <c r="J16" s="3"/>
      <c r="K16" s="3"/>
      <c r="L16" s="3"/>
      <c r="M16" s="3"/>
      <c r="N16" s="2"/>
      <c r="O16" s="3"/>
      <c r="P16" s="3"/>
      <c r="Q16" s="3"/>
      <c r="R16" s="3"/>
      <c r="S16" s="3"/>
      <c r="T16" s="3"/>
      <c r="U16" s="3"/>
      <c r="V16" s="3"/>
      <c r="W16" s="3"/>
      <c r="X16" s="3"/>
      <c r="Y16" s="49">
        <v>45250</v>
      </c>
      <c r="Z16" s="24">
        <v>45257</v>
      </c>
      <c r="AA16" s="24">
        <v>45264</v>
      </c>
      <c r="AB16" s="24">
        <v>45271</v>
      </c>
      <c r="AC16" s="24">
        <v>45278</v>
      </c>
      <c r="AD16" s="24">
        <v>45285</v>
      </c>
      <c r="AE16" s="71" t="s">
        <v>110</v>
      </c>
      <c r="AF16" s="49">
        <v>45299</v>
      </c>
      <c r="AG16" s="49">
        <v>45306</v>
      </c>
      <c r="AH16" s="24">
        <v>45313</v>
      </c>
      <c r="AI16" s="48">
        <v>45320</v>
      </c>
      <c r="AJ16" s="22">
        <v>45327</v>
      </c>
      <c r="AK16" s="24">
        <v>45334</v>
      </c>
      <c r="AL16" s="24">
        <v>45341</v>
      </c>
      <c r="AM16" s="24">
        <v>45348</v>
      </c>
      <c r="AN16" s="24">
        <v>45355</v>
      </c>
      <c r="AO16" s="24">
        <v>45362</v>
      </c>
      <c r="AP16" s="24">
        <v>45369</v>
      </c>
      <c r="AQ16" s="24">
        <v>45376</v>
      </c>
      <c r="AR16" s="24">
        <v>45292</v>
      </c>
      <c r="AS16" s="24">
        <v>45390</v>
      </c>
      <c r="AT16" s="3" t="s">
        <v>112</v>
      </c>
      <c r="AU16" s="3" t="s">
        <v>113</v>
      </c>
      <c r="AV16" s="3" t="s">
        <v>114</v>
      </c>
      <c r="AW16" s="24">
        <v>45418</v>
      </c>
      <c r="AX16" s="3" t="s">
        <v>134</v>
      </c>
      <c r="AY16" s="174" t="s">
        <v>178</v>
      </c>
      <c r="AZ16" s="3" t="s">
        <v>117</v>
      </c>
      <c r="BA16" s="174" t="s">
        <v>178</v>
      </c>
      <c r="BB16" s="24">
        <v>45571</v>
      </c>
      <c r="BC16" s="174" t="s">
        <v>178</v>
      </c>
      <c r="BD16" s="24">
        <v>45467</v>
      </c>
      <c r="BE16" s="174" t="s">
        <v>178</v>
      </c>
      <c r="BF16" s="24">
        <v>45481</v>
      </c>
      <c r="BG16" s="174" t="s">
        <v>178</v>
      </c>
      <c r="BH16" s="3" t="s">
        <v>120</v>
      </c>
      <c r="BI16" s="174" t="s">
        <v>178</v>
      </c>
      <c r="BJ16" s="3" t="s">
        <v>183</v>
      </c>
      <c r="BK16" s="141" t="s">
        <v>178</v>
      </c>
      <c r="BL16" s="3" t="s">
        <v>123</v>
      </c>
      <c r="BM16" s="328" t="s">
        <v>178</v>
      </c>
      <c r="BN16" s="3" t="s">
        <v>125</v>
      </c>
      <c r="BO16" s="74" t="s">
        <v>178</v>
      </c>
      <c r="BP16" s="3" t="s">
        <v>127</v>
      </c>
      <c r="BQ16" s="3"/>
      <c r="BR16" s="3"/>
      <c r="BS16" s="3"/>
      <c r="BT16" s="3"/>
      <c r="BU16" s="3"/>
    </row>
    <row r="17" spans="1:73">
      <c r="A17" s="263" t="s">
        <v>184</v>
      </c>
      <c r="B17" s="246" t="s">
        <v>6</v>
      </c>
      <c r="C17" s="17" t="s">
        <v>141</v>
      </c>
      <c r="D17" s="112">
        <v>45223</v>
      </c>
      <c r="E17" s="59">
        <f t="shared" ca="1" si="0"/>
        <v>337</v>
      </c>
      <c r="F17" s="62">
        <f t="shared" ca="1" si="1"/>
        <v>48.142857142857146</v>
      </c>
      <c r="G17" s="22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 t="s">
        <v>185</v>
      </c>
      <c r="V17" s="3" t="s">
        <v>186</v>
      </c>
      <c r="W17" s="3" t="s">
        <v>187</v>
      </c>
      <c r="X17" s="3" t="s">
        <v>188</v>
      </c>
      <c r="Y17" s="24">
        <v>45251</v>
      </c>
      <c r="Z17" s="24">
        <v>45257</v>
      </c>
      <c r="AA17" s="24">
        <v>45264</v>
      </c>
      <c r="AB17" s="24">
        <v>45271</v>
      </c>
      <c r="AC17" s="24">
        <v>45278</v>
      </c>
      <c r="AD17" s="24">
        <v>45285</v>
      </c>
      <c r="AE17" s="71" t="s">
        <v>110</v>
      </c>
      <c r="AF17" s="49">
        <v>45299</v>
      </c>
      <c r="AG17" s="49">
        <v>45306</v>
      </c>
      <c r="AH17" s="24">
        <v>45313</v>
      </c>
      <c r="AI17" s="48">
        <v>45320</v>
      </c>
      <c r="AJ17" s="22">
        <v>45327</v>
      </c>
      <c r="AK17" s="24">
        <v>45334</v>
      </c>
      <c r="AL17" s="24">
        <v>45341</v>
      </c>
      <c r="AM17" s="24">
        <v>45348</v>
      </c>
      <c r="AN17" s="24">
        <v>45355</v>
      </c>
      <c r="AO17" s="24">
        <v>45362</v>
      </c>
      <c r="AP17" s="3" t="s">
        <v>111</v>
      </c>
      <c r="AQ17" s="24">
        <v>45376</v>
      </c>
      <c r="AR17" s="24">
        <v>45292</v>
      </c>
      <c r="AS17" s="24">
        <v>45390</v>
      </c>
      <c r="AT17" s="3" t="s">
        <v>112</v>
      </c>
      <c r="AU17" s="3" t="s">
        <v>113</v>
      </c>
      <c r="AV17" s="3" t="s">
        <v>114</v>
      </c>
      <c r="AW17" s="24">
        <v>45418</v>
      </c>
      <c r="AX17" s="3" t="s">
        <v>134</v>
      </c>
      <c r="AY17" s="3" t="s">
        <v>135</v>
      </c>
      <c r="AZ17" s="3" t="s">
        <v>117</v>
      </c>
      <c r="BA17" s="3" t="s">
        <v>118</v>
      </c>
      <c r="BB17" s="24">
        <v>45453</v>
      </c>
      <c r="BC17" s="24">
        <v>45460</v>
      </c>
      <c r="BD17" s="24">
        <v>45467</v>
      </c>
      <c r="BE17" s="24">
        <v>45298</v>
      </c>
      <c r="BF17" s="24">
        <v>45481</v>
      </c>
      <c r="BG17" s="3" t="s">
        <v>119</v>
      </c>
      <c r="BH17" s="3" t="s">
        <v>120</v>
      </c>
      <c r="BI17" s="3" t="s">
        <v>121</v>
      </c>
      <c r="BJ17" s="3" t="s">
        <v>121</v>
      </c>
      <c r="BK17" s="3" t="s">
        <v>139</v>
      </c>
      <c r="BL17" s="3" t="s">
        <v>123</v>
      </c>
      <c r="BM17" s="3" t="s">
        <v>124</v>
      </c>
      <c r="BN17" s="3" t="s">
        <v>125</v>
      </c>
      <c r="BO17" t="s">
        <v>126</v>
      </c>
      <c r="BP17" s="3" t="s">
        <v>127</v>
      </c>
      <c r="BQ17" s="3"/>
      <c r="BR17" s="3"/>
      <c r="BS17" s="3"/>
      <c r="BT17" s="3"/>
      <c r="BU17" s="3"/>
    </row>
    <row r="18" spans="1:73">
      <c r="A18" s="16" t="s">
        <v>189</v>
      </c>
      <c r="B18" s="246" t="s">
        <v>6</v>
      </c>
      <c r="C18" s="17" t="s">
        <v>141</v>
      </c>
      <c r="D18" s="112">
        <v>45265</v>
      </c>
      <c r="E18" s="59">
        <f t="shared" ca="1" si="0"/>
        <v>295</v>
      </c>
      <c r="F18" s="62">
        <f t="shared" ca="1" si="1"/>
        <v>42.142857142857146</v>
      </c>
      <c r="G18" s="22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23">
        <v>45265</v>
      </c>
      <c r="AB18" s="24">
        <v>45271</v>
      </c>
      <c r="AC18" s="24">
        <v>45278</v>
      </c>
      <c r="AD18" s="3" t="s">
        <v>131</v>
      </c>
      <c r="AE18" s="41" t="s">
        <v>131</v>
      </c>
      <c r="AF18" s="49">
        <v>45299</v>
      </c>
      <c r="AG18" s="49">
        <v>45306</v>
      </c>
      <c r="AH18" s="24">
        <v>45313</v>
      </c>
      <c r="AI18" s="48">
        <v>45320</v>
      </c>
      <c r="AJ18" s="22">
        <v>45327</v>
      </c>
      <c r="AK18" s="24" t="s">
        <v>133</v>
      </c>
      <c r="AL18" s="24">
        <v>45341</v>
      </c>
      <c r="AM18" s="24">
        <v>45348</v>
      </c>
      <c r="AN18" s="24">
        <v>45355</v>
      </c>
      <c r="AO18" s="24">
        <v>45362</v>
      </c>
      <c r="AP18" s="3" t="s">
        <v>111</v>
      </c>
      <c r="AQ18" s="24">
        <v>45376</v>
      </c>
      <c r="AR18" s="24">
        <v>45292</v>
      </c>
      <c r="AS18" s="24">
        <v>45390</v>
      </c>
      <c r="AT18" s="3" t="s">
        <v>112</v>
      </c>
      <c r="AU18" s="3" t="s">
        <v>190</v>
      </c>
      <c r="AV18" s="3" t="s">
        <v>114</v>
      </c>
      <c r="AW18" s="24">
        <v>45418</v>
      </c>
      <c r="AX18" s="3" t="s">
        <v>134</v>
      </c>
      <c r="AY18" s="3" t="s">
        <v>135</v>
      </c>
      <c r="AZ18" s="3" t="s">
        <v>117</v>
      </c>
      <c r="BA18" s="3" t="s">
        <v>118</v>
      </c>
      <c r="BB18" s="24">
        <v>45453</v>
      </c>
      <c r="BC18" s="24">
        <v>45460</v>
      </c>
      <c r="BD18" s="24">
        <v>45467</v>
      </c>
      <c r="BE18" s="24">
        <v>45298</v>
      </c>
      <c r="BF18" s="24">
        <v>45481</v>
      </c>
      <c r="BG18" s="3" t="s">
        <v>119</v>
      </c>
      <c r="BH18" s="3" t="s">
        <v>120</v>
      </c>
      <c r="BI18" s="3" t="s">
        <v>121</v>
      </c>
      <c r="BJ18" s="3" t="s">
        <v>121</v>
      </c>
      <c r="BK18" s="3" t="s">
        <v>139</v>
      </c>
      <c r="BL18" s="3" t="s">
        <v>123</v>
      </c>
      <c r="BM18" s="3" t="s">
        <v>124</v>
      </c>
      <c r="BN18" s="3" t="s">
        <v>125</v>
      </c>
      <c r="BO18" t="s">
        <v>126</v>
      </c>
      <c r="BP18" s="3" t="s">
        <v>127</v>
      </c>
      <c r="BQ18" s="3"/>
      <c r="BR18" s="3"/>
      <c r="BS18" s="3"/>
      <c r="BT18" s="3"/>
      <c r="BU18" s="3"/>
    </row>
    <row r="19" spans="1:73">
      <c r="A19" s="257" t="s">
        <v>191</v>
      </c>
      <c r="B19" s="246" t="s">
        <v>6</v>
      </c>
      <c r="C19" s="18" t="s">
        <v>149</v>
      </c>
      <c r="D19" s="113">
        <v>45299</v>
      </c>
      <c r="E19" s="59">
        <f t="shared" ref="E19" ca="1" si="4">TODAY() - D19</f>
        <v>261</v>
      </c>
      <c r="F19" s="62">
        <f t="shared" ref="F19" ca="1" si="5">E19/7</f>
        <v>37.285714285714285</v>
      </c>
      <c r="G19" s="223"/>
      <c r="H19" s="3"/>
      <c r="I19" s="3"/>
      <c r="J19" s="3"/>
      <c r="K19" s="3"/>
      <c r="L19" s="3"/>
      <c r="M19" s="3"/>
      <c r="N19" s="2"/>
      <c r="O19" s="3"/>
      <c r="P19" s="3"/>
      <c r="Q19" s="3"/>
      <c r="R19" s="3"/>
      <c r="S19" s="3"/>
      <c r="T19" s="3"/>
      <c r="U19" s="3"/>
      <c r="V19" s="3"/>
      <c r="W19" s="3"/>
      <c r="X19" s="3"/>
      <c r="Y19" s="41"/>
      <c r="Z19" s="3"/>
      <c r="AA19" s="3"/>
      <c r="AB19" s="3"/>
      <c r="AC19" s="3"/>
      <c r="AD19" s="3"/>
      <c r="AE19" s="41"/>
      <c r="AF19" s="49">
        <v>45299</v>
      </c>
      <c r="AG19" s="49">
        <v>45306</v>
      </c>
      <c r="AH19" s="24">
        <v>45313</v>
      </c>
      <c r="AI19" s="48">
        <v>45320</v>
      </c>
      <c r="AJ19" s="22">
        <v>45327</v>
      </c>
      <c r="AK19" s="24" t="s">
        <v>133</v>
      </c>
      <c r="AL19" s="24">
        <v>45341</v>
      </c>
      <c r="AM19" s="24">
        <v>45348</v>
      </c>
      <c r="AN19" s="24">
        <v>45355</v>
      </c>
      <c r="AO19" s="24">
        <v>45362</v>
      </c>
      <c r="AP19" s="3" t="s">
        <v>111</v>
      </c>
      <c r="AQ19" s="24">
        <v>45376</v>
      </c>
      <c r="AR19" s="24">
        <v>45292</v>
      </c>
      <c r="AS19" s="24">
        <v>45390</v>
      </c>
      <c r="AT19" s="3" t="s">
        <v>112</v>
      </c>
      <c r="AU19" s="3" t="s">
        <v>113</v>
      </c>
      <c r="AV19" s="3" t="s">
        <v>114</v>
      </c>
      <c r="AW19" s="24">
        <v>45418</v>
      </c>
      <c r="AX19" s="3" t="s">
        <v>134</v>
      </c>
      <c r="AY19" s="3" t="s">
        <v>135</v>
      </c>
      <c r="AZ19" s="3" t="s">
        <v>117</v>
      </c>
      <c r="BA19" s="3" t="s">
        <v>118</v>
      </c>
      <c r="BB19" s="24">
        <v>45453</v>
      </c>
      <c r="BC19" s="24">
        <v>45460</v>
      </c>
      <c r="BD19" s="24">
        <v>45467</v>
      </c>
      <c r="BE19" s="24">
        <v>45298</v>
      </c>
      <c r="BF19" s="24">
        <v>45481</v>
      </c>
      <c r="BG19" s="187" t="s">
        <v>136</v>
      </c>
      <c r="BH19" s="187" t="s">
        <v>136</v>
      </c>
      <c r="BI19" s="3" t="s">
        <v>121</v>
      </c>
      <c r="BJ19" s="3" t="s">
        <v>121</v>
      </c>
      <c r="BK19" s="3" t="s">
        <v>139</v>
      </c>
      <c r="BL19" s="3" t="s">
        <v>124</v>
      </c>
      <c r="BM19" s="3" t="s">
        <v>153</v>
      </c>
      <c r="BN19" s="3" t="s">
        <v>125</v>
      </c>
      <c r="BO19" s="396"/>
      <c r="BP19" s="3" t="s">
        <v>127</v>
      </c>
      <c r="BQ19" s="3" t="s">
        <v>154</v>
      </c>
      <c r="BR19" s="3"/>
      <c r="BS19" s="3"/>
      <c r="BT19" s="3"/>
      <c r="BU19" s="3"/>
    </row>
    <row r="20" spans="1:73">
      <c r="A20" s="19" t="s">
        <v>192</v>
      </c>
      <c r="B20" s="246" t="s">
        <v>6</v>
      </c>
      <c r="C20" s="18" t="s">
        <v>193</v>
      </c>
      <c r="D20" s="113">
        <v>45106</v>
      </c>
      <c r="E20" s="59">
        <f t="shared" ref="E20" ca="1" si="6">TODAY() - D20</f>
        <v>454</v>
      </c>
      <c r="F20" s="62">
        <f t="shared" ref="F20" ca="1" si="7">E20/7</f>
        <v>64.857142857142861</v>
      </c>
      <c r="G20" s="223"/>
      <c r="H20" s="3"/>
      <c r="I20" s="3"/>
      <c r="J20" s="3"/>
      <c r="K20" s="3"/>
      <c r="L20" s="3"/>
      <c r="M20" s="3"/>
      <c r="N20" s="2"/>
      <c r="O20" s="3"/>
      <c r="P20" s="3"/>
      <c r="Q20" s="3"/>
      <c r="R20" s="3"/>
      <c r="S20" s="3"/>
      <c r="T20" s="3"/>
      <c r="U20" s="3"/>
      <c r="V20" s="3"/>
      <c r="W20" s="3"/>
      <c r="X20" s="3"/>
      <c r="Y20" s="41"/>
      <c r="Z20" s="3"/>
      <c r="AA20" s="3"/>
      <c r="AB20" s="3"/>
      <c r="AC20" s="3"/>
      <c r="AD20" s="3"/>
      <c r="AE20" s="3"/>
      <c r="AF20" s="49">
        <v>45299</v>
      </c>
      <c r="AG20" s="49">
        <v>45306</v>
      </c>
      <c r="AH20" s="24">
        <v>45313</v>
      </c>
      <c r="AI20" s="48">
        <v>45320</v>
      </c>
      <c r="AJ20" s="22">
        <v>45327</v>
      </c>
      <c r="AK20" s="24">
        <v>45334</v>
      </c>
      <c r="AL20" s="24">
        <v>45341</v>
      </c>
      <c r="AM20" s="24">
        <v>45348</v>
      </c>
      <c r="AN20" s="24">
        <v>45355</v>
      </c>
      <c r="AO20" s="24">
        <v>45362</v>
      </c>
      <c r="AP20" s="3" t="s">
        <v>111</v>
      </c>
      <c r="AQ20" s="24">
        <v>45376</v>
      </c>
      <c r="AR20" s="24">
        <v>45292</v>
      </c>
      <c r="AS20" s="24">
        <v>45390</v>
      </c>
      <c r="AT20" s="3" t="s">
        <v>112</v>
      </c>
      <c r="AU20" s="3" t="s">
        <v>113</v>
      </c>
      <c r="AV20" s="3" t="s">
        <v>114</v>
      </c>
      <c r="AW20" s="24">
        <v>45418</v>
      </c>
      <c r="AX20" s="3" t="s">
        <v>134</v>
      </c>
      <c r="AY20" s="3" t="s">
        <v>135</v>
      </c>
      <c r="AZ20" s="3" t="s">
        <v>117</v>
      </c>
      <c r="BA20" s="3" t="s">
        <v>118</v>
      </c>
      <c r="BB20" s="24">
        <v>45453</v>
      </c>
      <c r="BC20" s="24">
        <v>45460</v>
      </c>
      <c r="BD20" s="24">
        <v>45467</v>
      </c>
      <c r="BE20" s="187" t="s">
        <v>136</v>
      </c>
      <c r="BF20" s="24">
        <v>45481</v>
      </c>
      <c r="BG20" s="3" t="s">
        <v>119</v>
      </c>
      <c r="BH20" s="3" t="s">
        <v>120</v>
      </c>
      <c r="BI20" s="3" t="s">
        <v>121</v>
      </c>
      <c r="BJ20" s="3" t="s">
        <v>121</v>
      </c>
      <c r="BK20" s="3" t="s">
        <v>139</v>
      </c>
      <c r="BL20" s="3" t="s">
        <v>123</v>
      </c>
      <c r="BM20" s="3" t="s">
        <v>124</v>
      </c>
      <c r="BN20" s="3" t="s">
        <v>125</v>
      </c>
      <c r="BO20" s="318" t="s">
        <v>126</v>
      </c>
      <c r="BP20" s="3" t="s">
        <v>127</v>
      </c>
      <c r="BQ20" s="3" t="s">
        <v>154</v>
      </c>
      <c r="BR20" s="3"/>
      <c r="BS20" s="3"/>
      <c r="BT20" s="3"/>
      <c r="BU20" s="3"/>
    </row>
    <row r="21" spans="1:73">
      <c r="A21" s="16" t="s">
        <v>194</v>
      </c>
      <c r="B21" s="246" t="s">
        <v>6</v>
      </c>
      <c r="C21" s="17" t="s">
        <v>141</v>
      </c>
      <c r="D21" s="114">
        <v>45299</v>
      </c>
      <c r="E21" s="59">
        <f t="shared" ref="E21" ca="1" si="8">TODAY() - D21</f>
        <v>261</v>
      </c>
      <c r="F21" s="62">
        <f t="shared" ref="F21" ca="1" si="9">E21/7</f>
        <v>37.285714285714285</v>
      </c>
      <c r="G21" s="223"/>
      <c r="H21" s="3"/>
      <c r="I21" s="3"/>
      <c r="J21" s="3"/>
      <c r="K21" s="3"/>
      <c r="L21" s="3"/>
      <c r="M21" s="3"/>
      <c r="N21" s="2"/>
      <c r="O21" s="3"/>
      <c r="P21" s="3"/>
      <c r="Q21" s="3"/>
      <c r="R21" s="3"/>
      <c r="S21" s="3"/>
      <c r="T21" s="3"/>
      <c r="U21" s="3"/>
      <c r="V21" s="3"/>
      <c r="W21" s="3"/>
      <c r="X21" s="3"/>
      <c r="Y21" s="41"/>
      <c r="Z21" s="3"/>
      <c r="AA21" s="3"/>
      <c r="AB21" s="3"/>
      <c r="AC21" s="3"/>
      <c r="AD21" s="3"/>
      <c r="AE21" s="3"/>
      <c r="AF21" s="49">
        <v>45299</v>
      </c>
      <c r="AG21" s="49">
        <v>45306</v>
      </c>
      <c r="AH21" s="24">
        <v>45313</v>
      </c>
      <c r="AI21" s="48">
        <v>45320</v>
      </c>
      <c r="AJ21" s="22">
        <v>45327</v>
      </c>
      <c r="AK21" s="24">
        <v>45334</v>
      </c>
      <c r="AL21" s="24">
        <v>45341</v>
      </c>
      <c r="AM21" s="24">
        <v>45348</v>
      </c>
      <c r="AN21" s="24">
        <v>45355</v>
      </c>
      <c r="AO21" s="24">
        <v>45362</v>
      </c>
      <c r="AP21" s="3" t="s">
        <v>111</v>
      </c>
      <c r="AQ21" s="24">
        <v>45376</v>
      </c>
      <c r="AR21" s="24">
        <v>45292</v>
      </c>
      <c r="AS21" s="24">
        <v>45390</v>
      </c>
      <c r="AT21" s="3" t="s">
        <v>112</v>
      </c>
      <c r="AU21" s="3" t="s">
        <v>113</v>
      </c>
      <c r="AV21" s="3" t="s">
        <v>114</v>
      </c>
      <c r="AW21" s="24">
        <v>45418</v>
      </c>
      <c r="AX21" s="3" t="s">
        <v>134</v>
      </c>
      <c r="AY21" s="3" t="s">
        <v>135</v>
      </c>
      <c r="AZ21" s="3" t="s">
        <v>117</v>
      </c>
      <c r="BA21" s="3" t="s">
        <v>118</v>
      </c>
      <c r="BB21" s="24">
        <v>45453</v>
      </c>
      <c r="BC21" s="24">
        <v>45460</v>
      </c>
      <c r="BD21" s="24">
        <v>45467</v>
      </c>
      <c r="BE21" s="24">
        <v>45298</v>
      </c>
      <c r="BF21" s="24">
        <v>45481</v>
      </c>
      <c r="BG21" s="3" t="s">
        <v>119</v>
      </c>
      <c r="BH21" s="3" t="s">
        <v>120</v>
      </c>
      <c r="BI21" s="3" t="s">
        <v>121</v>
      </c>
      <c r="BJ21" s="3" t="s">
        <v>121</v>
      </c>
      <c r="BK21" s="3" t="s">
        <v>139</v>
      </c>
      <c r="BL21" s="3" t="s">
        <v>123</v>
      </c>
      <c r="BM21" s="3" t="s">
        <v>124</v>
      </c>
      <c r="BN21" s="3" t="s">
        <v>125</v>
      </c>
      <c r="BO21" t="s">
        <v>126</v>
      </c>
      <c r="BP21" s="3" t="s">
        <v>127</v>
      </c>
      <c r="BQ21" s="3" t="s">
        <v>154</v>
      </c>
      <c r="BR21" s="3"/>
      <c r="BS21" s="3"/>
      <c r="BT21" s="3"/>
      <c r="BU21" s="3"/>
    </row>
    <row r="22" spans="1:73">
      <c r="A22" s="16" t="s">
        <v>195</v>
      </c>
      <c r="B22" s="246" t="s">
        <v>6</v>
      </c>
      <c r="C22" s="18" t="s">
        <v>149</v>
      </c>
      <c r="D22" s="113">
        <v>44565</v>
      </c>
      <c r="E22" s="59">
        <f t="shared" ref="E22" ca="1" si="10">TODAY() - D22</f>
        <v>995</v>
      </c>
      <c r="F22" s="62">
        <f t="shared" ref="F22" ca="1" si="11">E22/7</f>
        <v>142.14285714285714</v>
      </c>
      <c r="G22" s="223"/>
      <c r="H22" s="3"/>
      <c r="I22" s="3"/>
      <c r="J22" s="3"/>
      <c r="K22" s="3"/>
      <c r="L22" s="3"/>
      <c r="M22" s="3"/>
      <c r="N22" s="2"/>
      <c r="O22" s="3"/>
      <c r="P22" s="3"/>
      <c r="Q22" s="3"/>
      <c r="R22" s="3"/>
      <c r="S22" s="3"/>
      <c r="T22" s="3"/>
      <c r="U22" s="3"/>
      <c r="V22" s="3"/>
      <c r="W22" s="3"/>
      <c r="X22" s="3"/>
      <c r="Y22" s="41"/>
      <c r="Z22" s="3"/>
      <c r="AA22" s="3"/>
      <c r="AB22" s="3"/>
      <c r="AC22" s="3"/>
      <c r="AD22" s="3"/>
      <c r="AE22" s="3"/>
      <c r="AF22" s="49">
        <v>45300</v>
      </c>
      <c r="AG22" s="49">
        <v>45306</v>
      </c>
      <c r="AH22" s="24">
        <v>45313</v>
      </c>
      <c r="AI22" s="48">
        <v>45320</v>
      </c>
      <c r="AJ22" s="22">
        <v>45327</v>
      </c>
      <c r="AK22" s="24">
        <v>45334</v>
      </c>
      <c r="AL22" s="24">
        <v>45341</v>
      </c>
      <c r="AM22" s="24">
        <v>45348</v>
      </c>
      <c r="AN22" s="24">
        <v>45355</v>
      </c>
      <c r="AO22" s="24">
        <v>45362</v>
      </c>
      <c r="AP22" s="3" t="s">
        <v>111</v>
      </c>
      <c r="AQ22" s="24">
        <v>45376</v>
      </c>
      <c r="AR22" s="24">
        <v>45383</v>
      </c>
      <c r="AS22" s="187" t="s">
        <v>133</v>
      </c>
      <c r="AT22" s="3" t="s">
        <v>112</v>
      </c>
      <c r="AU22" s="3" t="s">
        <v>113</v>
      </c>
      <c r="AV22" s="3" t="s">
        <v>114</v>
      </c>
      <c r="AW22" s="24">
        <v>45418</v>
      </c>
      <c r="AX22" s="3" t="s">
        <v>134</v>
      </c>
      <c r="AY22" s="3" t="s">
        <v>135</v>
      </c>
      <c r="AZ22" s="3" t="s">
        <v>117</v>
      </c>
      <c r="BA22" s="3" t="s">
        <v>118</v>
      </c>
      <c r="BB22" s="24">
        <v>45453</v>
      </c>
      <c r="BC22" s="24">
        <v>45460</v>
      </c>
      <c r="BD22" s="187" t="s">
        <v>136</v>
      </c>
      <c r="BE22" s="187" t="s">
        <v>136</v>
      </c>
      <c r="BF22" s="24">
        <v>45481</v>
      </c>
      <c r="BG22" s="3" t="s">
        <v>119</v>
      </c>
      <c r="BH22" s="3" t="s">
        <v>120</v>
      </c>
      <c r="BI22" s="3" t="s">
        <v>121</v>
      </c>
      <c r="BJ22" s="3" t="s">
        <v>121</v>
      </c>
      <c r="BK22" s="3" t="s">
        <v>139</v>
      </c>
      <c r="BL22" s="3" t="s">
        <v>123</v>
      </c>
      <c r="BM22" s="3" t="s">
        <v>124</v>
      </c>
      <c r="BN22" s="3" t="s">
        <v>125</v>
      </c>
      <c r="BO22" t="s">
        <v>126</v>
      </c>
      <c r="BP22" s="3" t="s">
        <v>127</v>
      </c>
      <c r="BQ22" s="3"/>
      <c r="BR22" s="3"/>
      <c r="BS22" s="3"/>
      <c r="BT22" s="3"/>
      <c r="BU22" s="3"/>
    </row>
    <row r="23" spans="1:73">
      <c r="A23" s="3" t="s">
        <v>196</v>
      </c>
      <c r="B23" s="246" t="s">
        <v>6</v>
      </c>
      <c r="C23" s="18"/>
      <c r="D23" s="113"/>
      <c r="E23" s="18"/>
      <c r="F23" s="18"/>
      <c r="G23" s="223"/>
      <c r="H23" s="3"/>
      <c r="I23" s="3"/>
      <c r="J23" s="3"/>
      <c r="K23" s="3"/>
      <c r="L23" s="3"/>
      <c r="M23" s="3"/>
      <c r="N23" s="2"/>
      <c r="O23" s="3"/>
      <c r="P23" s="3"/>
      <c r="Q23" s="3"/>
      <c r="R23" s="3"/>
      <c r="S23" s="3"/>
      <c r="T23" s="3"/>
      <c r="U23" s="3"/>
      <c r="V23" s="3"/>
      <c r="W23" s="3"/>
      <c r="X23" s="3"/>
      <c r="Y23" s="41"/>
      <c r="Z23" s="3"/>
      <c r="AA23" s="3"/>
      <c r="AB23" s="3"/>
      <c r="AC23" s="3"/>
      <c r="AD23" s="3"/>
      <c r="AE23" s="3"/>
      <c r="AF23" s="3"/>
      <c r="AG23" s="49">
        <v>45306</v>
      </c>
      <c r="AH23" s="24">
        <v>45313</v>
      </c>
      <c r="AI23" s="48">
        <v>45320</v>
      </c>
      <c r="AJ23" s="22">
        <v>45327</v>
      </c>
      <c r="AK23" s="24">
        <v>45334</v>
      </c>
      <c r="AL23" s="24">
        <v>45341</v>
      </c>
      <c r="AM23" s="24">
        <v>45348</v>
      </c>
      <c r="AN23" s="24">
        <v>45355</v>
      </c>
      <c r="AO23" s="24">
        <v>45362</v>
      </c>
      <c r="AP23" s="3" t="s">
        <v>111</v>
      </c>
      <c r="AQ23" s="3" t="s">
        <v>197</v>
      </c>
      <c r="AR23" s="24">
        <v>45383</v>
      </c>
      <c r="AS23" s="24">
        <v>45390</v>
      </c>
      <c r="AT23" s="3" t="s">
        <v>112</v>
      </c>
      <c r="AU23" s="3" t="s">
        <v>113</v>
      </c>
      <c r="AV23" s="3" t="s">
        <v>114</v>
      </c>
      <c r="AW23" s="24">
        <v>45418</v>
      </c>
      <c r="AX23" s="3" t="s">
        <v>134</v>
      </c>
      <c r="AY23" s="3" t="s">
        <v>135</v>
      </c>
      <c r="AZ23" s="3" t="s">
        <v>117</v>
      </c>
      <c r="BA23" s="3" t="s">
        <v>118</v>
      </c>
      <c r="BB23" s="24">
        <v>45453</v>
      </c>
      <c r="BC23" s="24">
        <v>45460</v>
      </c>
      <c r="BD23" s="24">
        <v>45467</v>
      </c>
      <c r="BE23" s="24">
        <v>45298</v>
      </c>
      <c r="BF23" s="24">
        <v>45481</v>
      </c>
      <c r="BG23" s="3" t="s">
        <v>119</v>
      </c>
      <c r="BH23" s="3" t="s">
        <v>120</v>
      </c>
      <c r="BI23" s="3" t="s">
        <v>121</v>
      </c>
      <c r="BJ23" s="3" t="s">
        <v>121</v>
      </c>
      <c r="BK23" s="3" t="s">
        <v>139</v>
      </c>
      <c r="BL23" s="3" t="s">
        <v>123</v>
      </c>
      <c r="BM23" s="3" t="s">
        <v>124</v>
      </c>
      <c r="BN23" s="3" t="s">
        <v>125</v>
      </c>
      <c r="BO23" s="318" t="s">
        <v>126</v>
      </c>
      <c r="BP23" s="3" t="s">
        <v>127</v>
      </c>
      <c r="BQ23" s="3"/>
      <c r="BR23" s="3"/>
      <c r="BS23" s="3"/>
      <c r="BT23" s="3"/>
      <c r="BU23" s="3"/>
    </row>
    <row r="24" spans="1:73">
      <c r="A24" s="16" t="s">
        <v>198</v>
      </c>
      <c r="B24" s="246" t="s">
        <v>6</v>
      </c>
      <c r="C24" s="18" t="s">
        <v>138</v>
      </c>
      <c r="D24" s="114">
        <v>45306</v>
      </c>
      <c r="E24" s="59">
        <f t="shared" ref="E24" ca="1" si="12">TODAY() - D24</f>
        <v>254</v>
      </c>
      <c r="F24" s="62">
        <f t="shared" ref="F24" ca="1" si="13">E24/7</f>
        <v>36.285714285714285</v>
      </c>
      <c r="G24" s="223"/>
      <c r="H24" s="3"/>
      <c r="I24" s="3"/>
      <c r="J24" s="3"/>
      <c r="K24" s="3"/>
      <c r="L24" s="3"/>
      <c r="M24" s="3"/>
      <c r="N24" s="2"/>
      <c r="O24" s="3"/>
      <c r="P24" s="3"/>
      <c r="Q24" s="3"/>
      <c r="R24" s="3"/>
      <c r="S24" s="3"/>
      <c r="T24" s="3"/>
      <c r="U24" s="3"/>
      <c r="V24" s="3"/>
      <c r="W24" s="3"/>
      <c r="X24" s="3"/>
      <c r="Y24" s="41"/>
      <c r="Z24" s="3"/>
      <c r="AA24" s="3"/>
      <c r="AB24" s="3"/>
      <c r="AC24" s="3"/>
      <c r="AD24" s="3"/>
      <c r="AE24" s="3"/>
      <c r="AF24" s="3"/>
      <c r="AG24" s="49">
        <v>45306</v>
      </c>
      <c r="AH24" s="24">
        <v>45313</v>
      </c>
      <c r="AI24" s="48">
        <v>45320</v>
      </c>
      <c r="AJ24" s="22">
        <v>45327</v>
      </c>
      <c r="AK24" s="24">
        <v>45334</v>
      </c>
      <c r="AL24" s="24">
        <v>45341</v>
      </c>
      <c r="AM24" s="24">
        <v>45348</v>
      </c>
      <c r="AN24" s="24">
        <v>45355</v>
      </c>
      <c r="AO24" s="24">
        <v>45362</v>
      </c>
      <c r="AP24" s="3" t="s">
        <v>111</v>
      </c>
      <c r="AQ24" s="24">
        <v>45376</v>
      </c>
      <c r="AR24" s="24">
        <v>45383</v>
      </c>
      <c r="AS24" s="24">
        <v>45390</v>
      </c>
      <c r="AT24" s="3" t="s">
        <v>112</v>
      </c>
      <c r="AU24" s="3" t="s">
        <v>113</v>
      </c>
      <c r="AV24" s="3" t="s">
        <v>114</v>
      </c>
      <c r="AW24" s="24">
        <v>45418</v>
      </c>
      <c r="AX24" s="3" t="s">
        <v>134</v>
      </c>
      <c r="AY24" s="3" t="s">
        <v>135</v>
      </c>
      <c r="AZ24" s="3" t="s">
        <v>117</v>
      </c>
      <c r="BA24" s="3" t="s">
        <v>118</v>
      </c>
      <c r="BB24" s="24">
        <v>45453</v>
      </c>
      <c r="BC24" s="24">
        <v>45460</v>
      </c>
      <c r="BD24" s="24">
        <v>45467</v>
      </c>
      <c r="BE24" s="24">
        <v>45298</v>
      </c>
      <c r="BF24" s="24">
        <v>45481</v>
      </c>
      <c r="BG24" s="3" t="s">
        <v>119</v>
      </c>
      <c r="BH24" s="187" t="s">
        <v>133</v>
      </c>
      <c r="BI24" s="3" t="s">
        <v>121</v>
      </c>
      <c r="BJ24" s="3" t="s">
        <v>121</v>
      </c>
      <c r="BK24" s="3" t="s">
        <v>139</v>
      </c>
      <c r="BL24" s="3" t="s">
        <v>123</v>
      </c>
      <c r="BM24" s="3" t="s">
        <v>124</v>
      </c>
      <c r="BN24" s="3" t="s">
        <v>125</v>
      </c>
      <c r="BO24" s="396"/>
      <c r="BP24" s="3" t="s">
        <v>127</v>
      </c>
      <c r="BQ24" s="3" t="s">
        <v>154</v>
      </c>
      <c r="BR24" s="3"/>
      <c r="BS24" s="3"/>
      <c r="BT24" s="3"/>
      <c r="BU24" s="3"/>
    </row>
    <row r="25" spans="1:73">
      <c r="A25" s="3" t="s">
        <v>199</v>
      </c>
      <c r="B25" s="246" t="s">
        <v>6</v>
      </c>
      <c r="C25" s="18" t="s">
        <v>141</v>
      </c>
      <c r="D25" s="114">
        <v>45306</v>
      </c>
      <c r="E25" s="59">
        <f t="shared" ref="E25:E26" ca="1" si="14">TODAY() - D25</f>
        <v>254</v>
      </c>
      <c r="F25" s="62">
        <f t="shared" ref="F25:F26" ca="1" si="15">E25/7</f>
        <v>36.285714285714285</v>
      </c>
      <c r="G25" s="223"/>
      <c r="H25" s="3"/>
      <c r="I25" s="3"/>
      <c r="J25" s="3"/>
      <c r="K25" s="3"/>
      <c r="L25" s="3"/>
      <c r="M25" s="3"/>
      <c r="N25" s="2"/>
      <c r="O25" s="3"/>
      <c r="P25" s="3"/>
      <c r="Q25" s="3"/>
      <c r="R25" s="3"/>
      <c r="S25" s="3"/>
      <c r="T25" s="3"/>
      <c r="U25" s="3"/>
      <c r="V25" s="3"/>
      <c r="W25" s="3"/>
      <c r="X25" s="3"/>
      <c r="Y25" s="41"/>
      <c r="Z25" s="3"/>
      <c r="AA25" s="3"/>
      <c r="AB25" s="3"/>
      <c r="AC25" s="3"/>
      <c r="AD25" s="3"/>
      <c r="AE25" s="3"/>
      <c r="AF25" s="3"/>
      <c r="AG25" s="49">
        <v>45306</v>
      </c>
      <c r="AH25" s="24">
        <v>45313</v>
      </c>
      <c r="AI25" s="48">
        <v>45320</v>
      </c>
      <c r="AJ25" s="22">
        <v>45327</v>
      </c>
      <c r="AK25" s="24" t="s">
        <v>133</v>
      </c>
      <c r="AL25" s="24" t="s">
        <v>133</v>
      </c>
      <c r="AM25" s="24">
        <v>45348</v>
      </c>
      <c r="AN25" s="24">
        <v>45355</v>
      </c>
      <c r="AO25" s="24">
        <v>45362</v>
      </c>
      <c r="AP25" s="3" t="s">
        <v>111</v>
      </c>
      <c r="AQ25" s="24">
        <v>45376</v>
      </c>
      <c r="AR25" s="24">
        <v>45383</v>
      </c>
      <c r="AS25" s="24">
        <v>45390</v>
      </c>
      <c r="AT25" s="3" t="s">
        <v>112</v>
      </c>
      <c r="AU25" s="3" t="s">
        <v>113</v>
      </c>
      <c r="AV25" s="3" t="s">
        <v>114</v>
      </c>
      <c r="AW25" s="24">
        <v>45418</v>
      </c>
      <c r="AX25" s="3" t="s">
        <v>134</v>
      </c>
      <c r="AY25" s="3" t="s">
        <v>200</v>
      </c>
      <c r="AZ25" s="3" t="s">
        <v>117</v>
      </c>
      <c r="BA25" s="187" t="s">
        <v>133</v>
      </c>
      <c r="BB25" s="187" t="s">
        <v>133</v>
      </c>
      <c r="BC25" s="24">
        <v>45460</v>
      </c>
      <c r="BD25" s="24">
        <v>45467</v>
      </c>
      <c r="BE25" s="24">
        <v>45298</v>
      </c>
      <c r="BF25" s="24">
        <v>45481</v>
      </c>
      <c r="BG25" s="3" t="s">
        <v>119</v>
      </c>
      <c r="BH25" s="3" t="s">
        <v>120</v>
      </c>
      <c r="BI25" s="3" t="s">
        <v>121</v>
      </c>
      <c r="BJ25" s="3" t="s">
        <v>121</v>
      </c>
      <c r="BK25" s="3" t="s">
        <v>139</v>
      </c>
      <c r="BL25" s="3" t="s">
        <v>123</v>
      </c>
      <c r="BM25" s="3" t="s">
        <v>124</v>
      </c>
      <c r="BN25" s="3" t="s">
        <v>125</v>
      </c>
      <c r="BO25" t="s">
        <v>126</v>
      </c>
      <c r="BP25" s="3" t="s">
        <v>127</v>
      </c>
      <c r="BQ25" s="3"/>
      <c r="BR25" s="3"/>
      <c r="BS25" s="3"/>
      <c r="BT25" s="3"/>
      <c r="BU25" s="3"/>
    </row>
    <row r="26" spans="1:73">
      <c r="A26" s="16" t="s">
        <v>201</v>
      </c>
      <c r="B26" s="246" t="s">
        <v>6</v>
      </c>
      <c r="C26" s="18" t="s">
        <v>149</v>
      </c>
      <c r="D26" s="114">
        <v>45306</v>
      </c>
      <c r="E26" s="59">
        <f t="shared" ca="1" si="14"/>
        <v>254</v>
      </c>
      <c r="F26" s="62">
        <f t="shared" ca="1" si="15"/>
        <v>36.285714285714285</v>
      </c>
      <c r="G26" s="223"/>
      <c r="H26" s="3"/>
      <c r="I26" s="3"/>
      <c r="J26" s="3"/>
      <c r="K26" s="3"/>
      <c r="L26" s="3"/>
      <c r="M26" s="3"/>
      <c r="N26" s="2"/>
      <c r="O26" s="3"/>
      <c r="P26" s="3"/>
      <c r="Q26" s="3"/>
      <c r="R26" s="3"/>
      <c r="S26" s="3"/>
      <c r="T26" s="3"/>
      <c r="U26" s="3"/>
      <c r="V26" s="3"/>
      <c r="W26" s="3"/>
      <c r="X26" s="3"/>
      <c r="Y26" s="41"/>
      <c r="Z26" s="3"/>
      <c r="AA26" s="3"/>
      <c r="AB26" s="3"/>
      <c r="AC26" s="3"/>
      <c r="AD26" s="3"/>
      <c r="AE26" s="3"/>
      <c r="AF26" s="3"/>
      <c r="AG26" s="49">
        <v>45306</v>
      </c>
      <c r="AH26" s="24">
        <v>45313</v>
      </c>
      <c r="AI26" s="48">
        <v>45320</v>
      </c>
      <c r="AJ26" s="22">
        <v>45327</v>
      </c>
      <c r="AK26" s="24">
        <v>45334</v>
      </c>
      <c r="AL26" s="24">
        <v>45341</v>
      </c>
      <c r="AM26" s="24">
        <v>45348</v>
      </c>
      <c r="AN26" s="24">
        <v>45355</v>
      </c>
      <c r="AO26" s="24">
        <v>45362</v>
      </c>
      <c r="AP26" s="3" t="s">
        <v>111</v>
      </c>
      <c r="AQ26" s="24">
        <v>45376</v>
      </c>
      <c r="AR26" s="24">
        <v>45383</v>
      </c>
      <c r="AS26" s="24">
        <v>45390</v>
      </c>
      <c r="AT26" s="3" t="s">
        <v>112</v>
      </c>
      <c r="AU26" s="3" t="s">
        <v>113</v>
      </c>
      <c r="AV26" s="3" t="s">
        <v>114</v>
      </c>
      <c r="AW26" s="24">
        <v>45418</v>
      </c>
      <c r="AX26" s="3" t="s">
        <v>134</v>
      </c>
      <c r="AY26" s="3" t="s">
        <v>135</v>
      </c>
      <c r="AZ26" s="3" t="s">
        <v>117</v>
      </c>
      <c r="BA26" s="3" t="s">
        <v>118</v>
      </c>
      <c r="BB26" s="24">
        <v>45453</v>
      </c>
      <c r="BC26" s="24">
        <v>45460</v>
      </c>
      <c r="BD26" s="24">
        <v>45467</v>
      </c>
      <c r="BE26" s="24">
        <v>45298</v>
      </c>
      <c r="BF26" s="24">
        <v>45481</v>
      </c>
      <c r="BG26" s="3" t="s">
        <v>119</v>
      </c>
      <c r="BH26" s="3" t="s">
        <v>120</v>
      </c>
      <c r="BI26" s="3" t="s">
        <v>121</v>
      </c>
      <c r="BJ26" s="3" t="s">
        <v>121</v>
      </c>
      <c r="BK26" s="3" t="s">
        <v>139</v>
      </c>
      <c r="BL26" s="3" t="s">
        <v>123</v>
      </c>
      <c r="BM26" s="3" t="s">
        <v>124</v>
      </c>
      <c r="BN26" s="3" t="s">
        <v>125</v>
      </c>
      <c r="BO26" t="s">
        <v>126</v>
      </c>
      <c r="BP26" s="3" t="s">
        <v>127</v>
      </c>
      <c r="BQ26" s="3"/>
      <c r="BR26" s="3"/>
      <c r="BS26" s="3"/>
      <c r="BT26" s="3"/>
      <c r="BU26" s="3"/>
    </row>
    <row r="27" spans="1:73">
      <c r="A27" s="200" t="s">
        <v>202</v>
      </c>
      <c r="B27" s="246" t="s">
        <v>6</v>
      </c>
      <c r="C27" s="18" t="s">
        <v>203</v>
      </c>
      <c r="D27" s="3">
        <v>45313</v>
      </c>
      <c r="E27" s="59">
        <f t="shared" ref="E27" ca="1" si="16">TODAY() - D27</f>
        <v>247</v>
      </c>
      <c r="F27" s="62">
        <f t="shared" ref="F27" ca="1" si="17">E27/7</f>
        <v>35.285714285714285</v>
      </c>
      <c r="G27" s="198" t="s">
        <v>204</v>
      </c>
      <c r="H27" s="3"/>
      <c r="I27" s="3"/>
      <c r="J27" s="3"/>
      <c r="K27" s="3"/>
      <c r="L27" s="3"/>
      <c r="M27" s="3"/>
      <c r="N27" s="2"/>
      <c r="O27" s="3"/>
      <c r="P27" s="3"/>
      <c r="Q27" s="3"/>
      <c r="R27" s="3"/>
      <c r="S27" s="3"/>
      <c r="T27" s="3"/>
      <c r="U27" s="3"/>
      <c r="V27" s="3"/>
      <c r="W27" s="3"/>
      <c r="X27" s="3"/>
      <c r="Y27" s="41"/>
      <c r="Z27" s="3"/>
      <c r="AA27" s="3"/>
      <c r="AB27" s="3"/>
      <c r="AC27" s="3"/>
      <c r="AD27" s="3"/>
      <c r="AE27" s="3"/>
      <c r="AF27" s="3"/>
      <c r="AG27" s="24"/>
      <c r="AH27" s="24">
        <v>45313</v>
      </c>
      <c r="AI27" s="48">
        <v>45320</v>
      </c>
      <c r="AJ27" s="22">
        <v>45327</v>
      </c>
      <c r="AK27" s="24">
        <v>45334</v>
      </c>
      <c r="AL27" s="24">
        <v>45341</v>
      </c>
      <c r="AM27" s="24">
        <v>45348</v>
      </c>
      <c r="AN27" s="24">
        <v>45355</v>
      </c>
      <c r="AO27" s="24">
        <v>45362</v>
      </c>
      <c r="AP27" s="3" t="s">
        <v>111</v>
      </c>
      <c r="AQ27" s="24">
        <v>45376</v>
      </c>
      <c r="AR27" s="24">
        <v>45383</v>
      </c>
      <c r="AS27" s="24">
        <v>45390</v>
      </c>
      <c r="AT27" s="3" t="s">
        <v>112</v>
      </c>
      <c r="AU27" s="3" t="s">
        <v>113</v>
      </c>
      <c r="AV27" s="3" t="s">
        <v>114</v>
      </c>
      <c r="AW27" s="24">
        <v>45418</v>
      </c>
      <c r="AX27" s="3" t="s">
        <v>134</v>
      </c>
      <c r="AY27" s="3" t="s">
        <v>135</v>
      </c>
      <c r="AZ27" s="3" t="s">
        <v>117</v>
      </c>
      <c r="BA27" s="3" t="s">
        <v>118</v>
      </c>
      <c r="BB27" s="24">
        <v>45453</v>
      </c>
      <c r="BC27" s="24">
        <v>45460</v>
      </c>
      <c r="BD27" s="24">
        <v>45467</v>
      </c>
      <c r="BE27" s="24">
        <v>45298</v>
      </c>
      <c r="BF27" s="24">
        <v>45481</v>
      </c>
      <c r="BG27" s="187" t="s">
        <v>133</v>
      </c>
      <c r="BH27" s="187" t="s">
        <v>133</v>
      </c>
      <c r="BI27" s="193" t="s">
        <v>121</v>
      </c>
      <c r="BJ27" s="3" t="s">
        <v>171</v>
      </c>
      <c r="BK27" s="3" t="s">
        <v>139</v>
      </c>
      <c r="BL27" s="3" t="s">
        <v>123</v>
      </c>
      <c r="BM27" s="3" t="s">
        <v>124</v>
      </c>
      <c r="BN27" s="3" t="s">
        <v>125</v>
      </c>
      <c r="BO27" s="318" t="s">
        <v>126</v>
      </c>
      <c r="BP27" s="3" t="s">
        <v>127</v>
      </c>
      <c r="BQ27" s="3"/>
      <c r="BR27" s="3"/>
      <c r="BS27" s="3"/>
      <c r="BT27" s="3"/>
      <c r="BU27" s="3"/>
    </row>
    <row r="28" spans="1:73">
      <c r="A28" s="3" t="s">
        <v>205</v>
      </c>
      <c r="B28" s="246" t="s">
        <v>6</v>
      </c>
      <c r="C28" s="18" t="s">
        <v>141</v>
      </c>
      <c r="D28" s="3">
        <v>45063</v>
      </c>
      <c r="E28" s="59">
        <f t="shared" ref="E28" ca="1" si="18">TODAY() - D28</f>
        <v>497</v>
      </c>
      <c r="F28" s="62">
        <f t="shared" ref="F28" ca="1" si="19">E28/7</f>
        <v>71</v>
      </c>
      <c r="G28" s="224"/>
      <c r="H28" s="22"/>
      <c r="I28" s="18"/>
      <c r="J28" s="18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2"/>
      <c r="AB28" s="3"/>
      <c r="AC28" s="3"/>
      <c r="AD28" s="3"/>
      <c r="AE28" s="3"/>
      <c r="AF28" s="3"/>
      <c r="AG28" s="24"/>
      <c r="AH28" s="24">
        <v>45314</v>
      </c>
      <c r="AI28" s="48">
        <v>45320</v>
      </c>
      <c r="AJ28" s="22">
        <v>45327</v>
      </c>
      <c r="AK28" s="24">
        <v>45334</v>
      </c>
      <c r="AL28" s="24">
        <v>45341</v>
      </c>
      <c r="AM28" s="24">
        <v>45348</v>
      </c>
      <c r="AN28" s="24">
        <v>45355</v>
      </c>
      <c r="AO28" s="24">
        <v>45362</v>
      </c>
      <c r="AP28" s="3" t="s">
        <v>111</v>
      </c>
      <c r="AQ28" s="24" t="s">
        <v>133</v>
      </c>
      <c r="AR28" s="24">
        <v>45292</v>
      </c>
      <c r="AS28" s="186" t="s">
        <v>133</v>
      </c>
      <c r="AT28" s="3" t="s">
        <v>112</v>
      </c>
      <c r="AU28" s="3" t="s">
        <v>113</v>
      </c>
      <c r="AV28" s="3" t="s">
        <v>114</v>
      </c>
      <c r="AW28" s="24">
        <v>45418</v>
      </c>
      <c r="AX28" s="3" t="s">
        <v>134</v>
      </c>
      <c r="AY28" s="3" t="s">
        <v>135</v>
      </c>
      <c r="AZ28" s="3" t="s">
        <v>117</v>
      </c>
      <c r="BA28" s="3" t="s">
        <v>118</v>
      </c>
      <c r="BB28" s="24">
        <v>45453</v>
      </c>
      <c r="BC28" s="24">
        <v>45460</v>
      </c>
      <c r="BD28" s="24">
        <v>45467</v>
      </c>
      <c r="BE28" s="24">
        <v>45298</v>
      </c>
      <c r="BF28" s="24">
        <v>45481</v>
      </c>
      <c r="BG28" s="3" t="s">
        <v>119</v>
      </c>
      <c r="BH28" s="3" t="s">
        <v>120</v>
      </c>
      <c r="BI28" s="3" t="s">
        <v>121</v>
      </c>
      <c r="BJ28" s="3" t="s">
        <v>121</v>
      </c>
      <c r="BK28" s="300" t="s">
        <v>136</v>
      </c>
      <c r="BL28" s="3" t="s">
        <v>123</v>
      </c>
      <c r="BM28" s="3" t="s">
        <v>124</v>
      </c>
      <c r="BN28" s="196" t="s">
        <v>142</v>
      </c>
      <c r="BO28" s="318" t="s">
        <v>126</v>
      </c>
      <c r="BP28" s="3" t="s">
        <v>127</v>
      </c>
      <c r="BQ28" s="3" t="s">
        <v>127</v>
      </c>
      <c r="BR28" s="3"/>
      <c r="BS28" s="3"/>
      <c r="BT28" s="3"/>
      <c r="BU28" s="3"/>
    </row>
    <row r="29" spans="1:73">
      <c r="A29" s="109" t="s">
        <v>206</v>
      </c>
      <c r="B29" s="246" t="s">
        <v>6</v>
      </c>
      <c r="C29" s="18" t="s">
        <v>141</v>
      </c>
      <c r="D29" s="113" t="s">
        <v>207</v>
      </c>
      <c r="E29" s="59" t="e">
        <f t="shared" ref="E29:E30" ca="1" si="20">TODAY() - D29</f>
        <v>#VALUE!</v>
      </c>
      <c r="F29" s="62" t="e">
        <f t="shared" ref="F29:F30" ca="1" si="21">E29/7</f>
        <v>#VALUE!</v>
      </c>
      <c r="G29" s="223"/>
      <c r="H29" s="3"/>
      <c r="I29" s="3"/>
      <c r="J29" s="3"/>
      <c r="K29" s="3"/>
      <c r="L29" s="3"/>
      <c r="M29" s="3"/>
      <c r="N29" s="2"/>
      <c r="O29" s="3"/>
      <c r="P29" s="3"/>
      <c r="Q29" s="3"/>
      <c r="R29" s="3"/>
      <c r="S29" s="3"/>
      <c r="T29" s="3"/>
      <c r="U29" s="3"/>
      <c r="V29" s="3"/>
      <c r="W29" s="3"/>
      <c r="X29" s="3"/>
      <c r="Y29" s="41"/>
      <c r="Z29" s="3"/>
      <c r="AA29" s="3"/>
      <c r="AB29" s="3"/>
      <c r="AC29" s="3"/>
      <c r="AD29" s="3"/>
      <c r="AE29" s="3"/>
      <c r="AF29" s="3"/>
      <c r="AG29" s="24"/>
      <c r="AH29" s="24"/>
      <c r="AI29" s="24" t="s">
        <v>208</v>
      </c>
      <c r="AJ29" s="22" t="s">
        <v>133</v>
      </c>
      <c r="AK29" s="24" t="s">
        <v>133</v>
      </c>
      <c r="AL29" s="24">
        <v>45341</v>
      </c>
      <c r="AM29" s="24">
        <v>45348</v>
      </c>
      <c r="AN29" s="24">
        <v>45355</v>
      </c>
      <c r="AO29" s="24">
        <v>45362</v>
      </c>
      <c r="AP29" s="3" t="s">
        <v>111</v>
      </c>
      <c r="AQ29" s="24">
        <v>45376</v>
      </c>
      <c r="AR29" s="24">
        <v>45383</v>
      </c>
      <c r="AS29" s="24">
        <v>45390</v>
      </c>
      <c r="AT29" s="3" t="s">
        <v>112</v>
      </c>
      <c r="AU29" s="3" t="s">
        <v>113</v>
      </c>
      <c r="AV29" s="3" t="s">
        <v>114</v>
      </c>
      <c r="AW29" s="24">
        <v>45418</v>
      </c>
      <c r="AX29" s="3" t="s">
        <v>134</v>
      </c>
      <c r="AY29" s="3" t="s">
        <v>135</v>
      </c>
      <c r="AZ29" s="3" t="s">
        <v>117</v>
      </c>
      <c r="BA29" s="3" t="s">
        <v>118</v>
      </c>
      <c r="BB29" s="24">
        <v>45453</v>
      </c>
      <c r="BC29" s="24">
        <v>45460</v>
      </c>
      <c r="BD29" s="24">
        <v>45467</v>
      </c>
      <c r="BE29" s="24">
        <v>45298</v>
      </c>
      <c r="BF29" s="24">
        <v>45481</v>
      </c>
      <c r="BG29" s="3" t="s">
        <v>119</v>
      </c>
      <c r="BH29" s="3" t="s">
        <v>120</v>
      </c>
      <c r="BI29" s="3" t="s">
        <v>121</v>
      </c>
      <c r="BJ29" s="3" t="s">
        <v>121</v>
      </c>
      <c r="BK29" s="3" t="s">
        <v>139</v>
      </c>
      <c r="BL29" s="3" t="s">
        <v>123</v>
      </c>
      <c r="BM29" s="3" t="s">
        <v>124</v>
      </c>
      <c r="BN29" s="3" t="s">
        <v>125</v>
      </c>
      <c r="BO29" t="s">
        <v>126</v>
      </c>
      <c r="BP29" s="3" t="s">
        <v>127</v>
      </c>
      <c r="BQ29" s="3"/>
      <c r="BR29" s="3"/>
      <c r="BS29" s="3"/>
      <c r="BT29" s="3"/>
      <c r="BU29" s="3"/>
    </row>
    <row r="30" spans="1:73">
      <c r="A30" s="3" t="s">
        <v>209</v>
      </c>
      <c r="B30" s="246" t="s">
        <v>6</v>
      </c>
      <c r="C30" s="18" t="s">
        <v>149</v>
      </c>
      <c r="D30" s="113" t="s">
        <v>208</v>
      </c>
      <c r="E30" s="59" t="e">
        <f t="shared" ca="1" si="20"/>
        <v>#VALUE!</v>
      </c>
      <c r="F30" s="62" t="e">
        <f t="shared" ca="1" si="21"/>
        <v>#VALUE!</v>
      </c>
      <c r="G30" s="223"/>
      <c r="H30" s="3"/>
      <c r="I30" s="3"/>
      <c r="J30" s="3"/>
      <c r="K30" s="3"/>
      <c r="L30" s="3"/>
      <c r="M30" s="3"/>
      <c r="N30" s="2"/>
      <c r="O30" s="3"/>
      <c r="P30" s="3"/>
      <c r="Q30" s="3"/>
      <c r="R30" s="3"/>
      <c r="S30" s="3"/>
      <c r="T30" s="3"/>
      <c r="U30" s="3"/>
      <c r="V30" s="3"/>
      <c r="W30" s="3"/>
      <c r="X30" s="3"/>
      <c r="Y30" s="41"/>
      <c r="Z30" s="3"/>
      <c r="AA30" s="3"/>
      <c r="AB30" s="3"/>
      <c r="AC30" s="3"/>
      <c r="AD30" s="3"/>
      <c r="AE30" s="3"/>
      <c r="AF30" s="3"/>
      <c r="AG30" s="24"/>
      <c r="AH30" s="24"/>
      <c r="AI30" s="24" t="s">
        <v>208</v>
      </c>
      <c r="AJ30" s="22" t="s">
        <v>133</v>
      </c>
      <c r="AK30" s="24" t="s">
        <v>133</v>
      </c>
      <c r="AL30" s="24">
        <v>45341</v>
      </c>
      <c r="AM30" s="118" t="s">
        <v>133</v>
      </c>
      <c r="AN30" s="24">
        <v>45355</v>
      </c>
      <c r="AO30" s="24">
        <v>45362</v>
      </c>
      <c r="AP30" s="3" t="s">
        <v>111</v>
      </c>
      <c r="AQ30" s="24">
        <v>45376</v>
      </c>
      <c r="AR30" s="24">
        <v>45383</v>
      </c>
      <c r="AS30" s="24">
        <v>45390</v>
      </c>
      <c r="AT30" s="3" t="s">
        <v>112</v>
      </c>
      <c r="AU30" s="187" t="s">
        <v>136</v>
      </c>
      <c r="AV30" s="3" t="s">
        <v>114</v>
      </c>
      <c r="AW30" s="24">
        <v>45418</v>
      </c>
      <c r="AX30" s="3" t="s">
        <v>134</v>
      </c>
      <c r="AY30" s="3" t="s">
        <v>135</v>
      </c>
      <c r="AZ30" s="187" t="s">
        <v>133</v>
      </c>
      <c r="BA30" s="3" t="s">
        <v>118</v>
      </c>
      <c r="BB30" s="24">
        <v>45453</v>
      </c>
      <c r="BC30" s="24">
        <v>45460</v>
      </c>
      <c r="BD30" s="24">
        <v>45467</v>
      </c>
      <c r="BE30" s="24">
        <v>45298</v>
      </c>
      <c r="BF30" s="24">
        <v>45481</v>
      </c>
      <c r="BG30" s="3" t="s">
        <v>119</v>
      </c>
      <c r="BH30" s="3" t="s">
        <v>120</v>
      </c>
      <c r="BI30" s="3" t="s">
        <v>121</v>
      </c>
      <c r="BJ30" s="3" t="s">
        <v>121</v>
      </c>
      <c r="BK30" s="3" t="s">
        <v>139</v>
      </c>
      <c r="BL30" s="3" t="s">
        <v>123</v>
      </c>
      <c r="BM30" s="3" t="s">
        <v>124</v>
      </c>
      <c r="BN30" s="3" t="s">
        <v>125</v>
      </c>
      <c r="BO30" s="318" t="s">
        <v>126</v>
      </c>
      <c r="BP30" s="3" t="s">
        <v>127</v>
      </c>
      <c r="BQ30" s="3"/>
      <c r="BR30" s="3"/>
      <c r="BS30" s="3"/>
      <c r="BT30" s="3"/>
      <c r="BU30" s="3"/>
    </row>
    <row r="31" spans="1:73">
      <c r="A31" s="3" t="s">
        <v>210</v>
      </c>
      <c r="B31" s="246" t="s">
        <v>6</v>
      </c>
      <c r="C31" s="18" t="s">
        <v>129</v>
      </c>
      <c r="D31" s="113">
        <v>45087</v>
      </c>
      <c r="E31" s="59">
        <f t="shared" ref="E31" ca="1" si="22">TODAY() - D31</f>
        <v>473</v>
      </c>
      <c r="F31" s="62">
        <f t="shared" ref="F31" ca="1" si="23">E31/7</f>
        <v>67.571428571428569</v>
      </c>
      <c r="G31" s="223"/>
      <c r="H31" s="3"/>
      <c r="I31" s="3"/>
      <c r="J31" s="3"/>
      <c r="K31" s="3"/>
      <c r="L31" s="3"/>
      <c r="M31" s="3"/>
      <c r="N31" s="2"/>
      <c r="O31" s="3"/>
      <c r="P31" s="3"/>
      <c r="Q31" s="3"/>
      <c r="R31" s="3"/>
      <c r="S31" s="3"/>
      <c r="T31" s="3"/>
      <c r="U31" s="3"/>
      <c r="V31" s="3"/>
      <c r="W31" s="3"/>
      <c r="X31" s="3"/>
      <c r="Y31" s="41"/>
      <c r="Z31" s="3"/>
      <c r="AA31" s="3"/>
      <c r="AB31" s="3"/>
      <c r="AC31" s="3"/>
      <c r="AD31" s="3"/>
      <c r="AE31" s="3"/>
      <c r="AF31" s="3"/>
      <c r="AG31" s="24"/>
      <c r="AH31" s="24"/>
      <c r="AI31" s="24" t="s">
        <v>208</v>
      </c>
      <c r="AJ31" s="22">
        <v>45327</v>
      </c>
      <c r="AK31" s="24">
        <v>45334</v>
      </c>
      <c r="AL31" s="24">
        <v>45341</v>
      </c>
      <c r="AM31" s="24">
        <v>45348</v>
      </c>
      <c r="AN31" s="24">
        <v>45355</v>
      </c>
      <c r="AO31" s="24">
        <v>45362</v>
      </c>
      <c r="AP31" s="3" t="s">
        <v>111</v>
      </c>
      <c r="AQ31" s="24">
        <v>45376</v>
      </c>
      <c r="AR31" s="24">
        <v>45383</v>
      </c>
      <c r="AS31" s="24">
        <v>45390</v>
      </c>
      <c r="AT31" s="3" t="s">
        <v>112</v>
      </c>
      <c r="AU31" s="3" t="s">
        <v>113</v>
      </c>
      <c r="AV31" s="3" t="s">
        <v>114</v>
      </c>
      <c r="AW31" s="24">
        <v>45418</v>
      </c>
      <c r="AX31" s="3" t="s">
        <v>134</v>
      </c>
      <c r="AY31" s="3" t="s">
        <v>135</v>
      </c>
      <c r="AZ31" s="3" t="s">
        <v>117</v>
      </c>
      <c r="BA31" s="3" t="s">
        <v>118</v>
      </c>
      <c r="BB31" s="24">
        <v>45453</v>
      </c>
      <c r="BC31" s="24">
        <v>45460</v>
      </c>
      <c r="BD31" s="24">
        <v>45467</v>
      </c>
      <c r="BE31" s="24">
        <v>45298</v>
      </c>
      <c r="BF31" s="24">
        <v>45481</v>
      </c>
      <c r="BG31" s="3" t="s">
        <v>119</v>
      </c>
      <c r="BH31" s="3" t="s">
        <v>120</v>
      </c>
      <c r="BI31" s="3" t="s">
        <v>121</v>
      </c>
      <c r="BJ31" s="3" t="s">
        <v>121</v>
      </c>
      <c r="BK31" s="3" t="s">
        <v>139</v>
      </c>
      <c r="BL31" s="3" t="s">
        <v>123</v>
      </c>
      <c r="BM31" s="3" t="s">
        <v>124</v>
      </c>
      <c r="BN31" s="3" t="s">
        <v>125</v>
      </c>
      <c r="BO31" s="318" t="s">
        <v>126</v>
      </c>
      <c r="BP31" s="3" t="s">
        <v>127</v>
      </c>
      <c r="BQ31" s="3" t="s">
        <v>154</v>
      </c>
      <c r="BR31" s="3"/>
      <c r="BS31" s="3"/>
      <c r="BT31" s="3"/>
      <c r="BU31" s="3"/>
    </row>
    <row r="32" spans="1:73">
      <c r="A32" s="3" t="s">
        <v>211</v>
      </c>
      <c r="B32" s="246" t="s">
        <v>6</v>
      </c>
      <c r="C32" s="18" t="s">
        <v>149</v>
      </c>
      <c r="D32" s="113">
        <v>45313</v>
      </c>
      <c r="E32" s="59">
        <f t="shared" ref="E32" ca="1" si="24">TODAY() - D32</f>
        <v>247</v>
      </c>
      <c r="F32" s="62">
        <f t="shared" ref="F32" ca="1" si="25">E32/7</f>
        <v>35.285714285714285</v>
      </c>
      <c r="G32" s="223"/>
      <c r="H32" s="3"/>
      <c r="I32" s="3"/>
      <c r="J32" s="3"/>
      <c r="K32" s="3"/>
      <c r="L32" s="3"/>
      <c r="M32" s="3"/>
      <c r="N32" s="2"/>
      <c r="O32" s="3"/>
      <c r="P32" s="3"/>
      <c r="Q32" s="3"/>
      <c r="R32" s="3"/>
      <c r="S32" s="3"/>
      <c r="T32" s="3"/>
      <c r="U32" s="3"/>
      <c r="V32" s="3"/>
      <c r="W32" s="3"/>
      <c r="X32" s="3"/>
      <c r="Y32" s="41"/>
      <c r="Z32" s="3"/>
      <c r="AA32" s="3"/>
      <c r="AB32" s="3"/>
      <c r="AC32" s="3"/>
      <c r="AD32" s="3"/>
      <c r="AE32" s="3"/>
      <c r="AF32" s="3"/>
      <c r="AG32" s="24"/>
      <c r="AH32" s="24">
        <v>45313</v>
      </c>
      <c r="AI32" s="24" t="s">
        <v>208</v>
      </c>
      <c r="AJ32" s="22">
        <v>45327</v>
      </c>
      <c r="AK32" s="24">
        <v>45334</v>
      </c>
      <c r="AL32" s="24">
        <v>45341</v>
      </c>
      <c r="AM32" s="24">
        <v>45348</v>
      </c>
      <c r="AN32" s="24">
        <v>45355</v>
      </c>
      <c r="AO32" s="24">
        <v>45362</v>
      </c>
      <c r="AP32" s="3" t="s">
        <v>111</v>
      </c>
      <c r="AQ32" s="24">
        <v>45376</v>
      </c>
      <c r="AR32" s="24">
        <v>45383</v>
      </c>
      <c r="AS32" s="24">
        <v>45390</v>
      </c>
      <c r="AT32" s="3" t="s">
        <v>112</v>
      </c>
      <c r="AU32" s="3" t="s">
        <v>113</v>
      </c>
      <c r="AV32" s="3" t="s">
        <v>114</v>
      </c>
      <c r="AW32" s="24">
        <v>45418</v>
      </c>
      <c r="AX32" s="3" t="s">
        <v>134</v>
      </c>
      <c r="AY32" s="3" t="s">
        <v>135</v>
      </c>
      <c r="AZ32" s="3" t="s">
        <v>117</v>
      </c>
      <c r="BA32" s="3" t="s">
        <v>118</v>
      </c>
      <c r="BB32" s="24">
        <v>45453</v>
      </c>
      <c r="BC32" s="24">
        <v>45460</v>
      </c>
      <c r="BD32" s="24">
        <v>45467</v>
      </c>
      <c r="BE32" s="24">
        <v>45298</v>
      </c>
      <c r="BF32" s="24">
        <v>45481</v>
      </c>
      <c r="BG32" s="3" t="s">
        <v>119</v>
      </c>
      <c r="BH32" s="3" t="s">
        <v>120</v>
      </c>
      <c r="BI32" s="3" t="s">
        <v>121</v>
      </c>
      <c r="BJ32" s="3" t="s">
        <v>121</v>
      </c>
      <c r="BK32" s="3" t="s">
        <v>139</v>
      </c>
      <c r="BL32" s="3" t="s">
        <v>123</v>
      </c>
      <c r="BM32" s="3" t="s">
        <v>124</v>
      </c>
      <c r="BN32" s="3" t="s">
        <v>125</v>
      </c>
      <c r="BO32" t="s">
        <v>126</v>
      </c>
      <c r="BP32" s="3" t="s">
        <v>127</v>
      </c>
      <c r="BQ32" s="3"/>
      <c r="BR32" s="3"/>
      <c r="BS32" s="3"/>
      <c r="BT32" s="3"/>
      <c r="BU32" s="3"/>
    </row>
    <row r="33" spans="1:77">
      <c r="A33" s="3" t="s">
        <v>212</v>
      </c>
      <c r="B33" s="246" t="s">
        <v>6</v>
      </c>
      <c r="C33" s="18" t="s">
        <v>213</v>
      </c>
      <c r="D33" s="3" t="s">
        <v>208</v>
      </c>
      <c r="E33" s="59" t="e">
        <f t="shared" ref="E33" ca="1" si="26">TODAY() - D33</f>
        <v>#VALUE!</v>
      </c>
      <c r="F33" s="62" t="e">
        <f t="shared" ref="F33" ca="1" si="27">E33/7</f>
        <v>#VALUE!</v>
      </c>
      <c r="G33" s="223"/>
      <c r="H33" s="3"/>
      <c r="I33" s="3"/>
      <c r="J33" s="3"/>
      <c r="K33" s="3"/>
      <c r="L33" s="3"/>
      <c r="M33" s="3"/>
      <c r="N33" s="2"/>
      <c r="O33" s="3"/>
      <c r="P33" s="3"/>
      <c r="Q33" s="3"/>
      <c r="R33" s="3"/>
      <c r="S33" s="3"/>
      <c r="T33" s="3"/>
      <c r="U33" s="3"/>
      <c r="V33" s="3"/>
      <c r="W33" s="3"/>
      <c r="X33" s="3"/>
      <c r="Y33" s="41"/>
      <c r="Z33" s="3"/>
      <c r="AA33" s="3"/>
      <c r="AB33" s="3"/>
      <c r="AC33" s="3"/>
      <c r="AD33" s="3"/>
      <c r="AE33" s="3"/>
      <c r="AF33" s="3"/>
      <c r="AG33" s="24"/>
      <c r="AH33" s="24"/>
      <c r="AI33" s="24" t="s">
        <v>208</v>
      </c>
      <c r="AJ33" s="22">
        <v>45327</v>
      </c>
      <c r="AK33" s="24">
        <v>45334</v>
      </c>
      <c r="AL33" s="24">
        <v>45341</v>
      </c>
      <c r="AM33" s="24">
        <v>45348</v>
      </c>
      <c r="AN33" s="24">
        <v>45355</v>
      </c>
      <c r="AO33" s="24">
        <v>45362</v>
      </c>
      <c r="AP33" s="3" t="s">
        <v>111</v>
      </c>
      <c r="AQ33" s="24">
        <v>45376</v>
      </c>
      <c r="AR33" s="24">
        <v>45383</v>
      </c>
      <c r="AS33" s="24">
        <v>45390</v>
      </c>
      <c r="AT33" s="3" t="s">
        <v>112</v>
      </c>
      <c r="AU33" s="3" t="s">
        <v>113</v>
      </c>
      <c r="AV33" s="3" t="s">
        <v>114</v>
      </c>
      <c r="AW33" s="24">
        <v>45418</v>
      </c>
      <c r="AX33" s="3" t="s">
        <v>134</v>
      </c>
      <c r="AY33" s="3" t="s">
        <v>135</v>
      </c>
      <c r="AZ33" s="193" t="s">
        <v>214</v>
      </c>
      <c r="BA33" s="3" t="s">
        <v>215</v>
      </c>
      <c r="BB33" s="24">
        <v>45453</v>
      </c>
      <c r="BC33" s="24">
        <v>45460</v>
      </c>
      <c r="BD33" s="24">
        <v>45467</v>
      </c>
      <c r="BE33" s="24">
        <v>45298</v>
      </c>
      <c r="BF33" s="24">
        <v>45481</v>
      </c>
      <c r="BG33" s="3" t="s">
        <v>119</v>
      </c>
      <c r="BH33" s="3" t="s">
        <v>120</v>
      </c>
      <c r="BI33" s="3" t="s">
        <v>121</v>
      </c>
      <c r="BJ33" s="3" t="s">
        <v>121</v>
      </c>
      <c r="BK33" s="3" t="s">
        <v>139</v>
      </c>
      <c r="BL33" s="3" t="s">
        <v>123</v>
      </c>
      <c r="BM33" s="3" t="s">
        <v>124</v>
      </c>
      <c r="BN33" s="3" t="s">
        <v>125</v>
      </c>
      <c r="BO33" t="s">
        <v>126</v>
      </c>
      <c r="BP33" s="3" t="s">
        <v>127</v>
      </c>
      <c r="BQ33" s="3"/>
      <c r="BR33" s="3"/>
      <c r="BS33" s="3"/>
      <c r="BT33" s="3"/>
      <c r="BU33" s="3"/>
    </row>
    <row r="34" spans="1:77">
      <c r="A34" s="3" t="s">
        <v>216</v>
      </c>
      <c r="B34" s="4" t="s">
        <v>176</v>
      </c>
      <c r="C34" s="18" t="s">
        <v>149</v>
      </c>
      <c r="D34" s="113"/>
      <c r="E34" s="18"/>
      <c r="F34" s="18"/>
      <c r="G34" s="223"/>
      <c r="H34" s="3"/>
      <c r="I34" s="3"/>
      <c r="J34" s="3"/>
      <c r="K34" s="3"/>
      <c r="L34" s="3"/>
      <c r="M34" s="3"/>
      <c r="N34" s="2"/>
      <c r="O34" s="3"/>
      <c r="P34" s="3"/>
      <c r="Q34" s="3"/>
      <c r="R34" s="3"/>
      <c r="S34" s="3"/>
      <c r="T34" s="3"/>
      <c r="U34" s="3"/>
      <c r="V34" s="3"/>
      <c r="W34" s="3"/>
      <c r="X34" s="3"/>
      <c r="Y34" s="41"/>
      <c r="Z34" s="3"/>
      <c r="AA34" s="3"/>
      <c r="AB34" s="3"/>
      <c r="AC34" s="3"/>
      <c r="AD34" s="3"/>
      <c r="AE34" s="3"/>
      <c r="AF34" s="3"/>
      <c r="AG34" s="24"/>
      <c r="AH34" s="24"/>
      <c r="AI34" s="24"/>
      <c r="AJ34" s="22">
        <v>45327</v>
      </c>
      <c r="AK34" s="24" t="s">
        <v>178</v>
      </c>
      <c r="AL34" s="24">
        <v>45341</v>
      </c>
      <c r="AM34" s="24" t="s">
        <v>178</v>
      </c>
      <c r="AN34" s="24" t="s">
        <v>133</v>
      </c>
      <c r="AO34" s="24" t="s">
        <v>133</v>
      </c>
      <c r="AP34" s="24" t="s">
        <v>133</v>
      </c>
      <c r="AQ34" s="24">
        <v>45376</v>
      </c>
      <c r="AR34" s="194" t="s">
        <v>178</v>
      </c>
      <c r="AS34" s="24">
        <v>45390</v>
      </c>
      <c r="AT34" s="194" t="s">
        <v>178</v>
      </c>
      <c r="AU34" s="194" t="s">
        <v>178</v>
      </c>
      <c r="AV34" s="24">
        <v>45411</v>
      </c>
      <c r="AW34" s="194" t="s">
        <v>178</v>
      </c>
      <c r="AX34" s="3" t="s">
        <v>134</v>
      </c>
      <c r="AY34" s="194" t="s">
        <v>178</v>
      </c>
      <c r="AZ34" s="3" t="s">
        <v>117</v>
      </c>
      <c r="BA34" s="174" t="s">
        <v>178</v>
      </c>
      <c r="BB34" s="24">
        <v>45453</v>
      </c>
      <c r="BC34" s="174" t="s">
        <v>178</v>
      </c>
      <c r="BD34" s="24">
        <v>45467</v>
      </c>
      <c r="BE34" s="174" t="s">
        <v>178</v>
      </c>
      <c r="BF34" s="24">
        <v>45481</v>
      </c>
      <c r="BG34" s="174" t="s">
        <v>178</v>
      </c>
      <c r="BH34" s="3" t="s">
        <v>120</v>
      </c>
      <c r="BI34" s="174" t="s">
        <v>178</v>
      </c>
      <c r="BJ34" s="3" t="s">
        <v>121</v>
      </c>
      <c r="BK34" s="141" t="s">
        <v>178</v>
      </c>
      <c r="BL34" s="3" t="s">
        <v>123</v>
      </c>
      <c r="BM34" s="328" t="s">
        <v>178</v>
      </c>
      <c r="BN34" s="3" t="s">
        <v>125</v>
      </c>
      <c r="BO34" s="74" t="s">
        <v>178</v>
      </c>
      <c r="BP34" s="3" t="s">
        <v>127</v>
      </c>
      <c r="BQ34" s="3"/>
      <c r="BR34" s="3"/>
      <c r="BS34" s="3"/>
      <c r="BT34" s="3"/>
      <c r="BU34" s="3"/>
    </row>
    <row r="35" spans="1:77">
      <c r="A35" s="3" t="s">
        <v>217</v>
      </c>
      <c r="B35" s="4" t="s">
        <v>176</v>
      </c>
      <c r="C35" s="18" t="s">
        <v>149</v>
      </c>
      <c r="D35" s="113"/>
      <c r="E35" s="18"/>
      <c r="F35" s="18"/>
      <c r="G35" s="223"/>
      <c r="H35" s="3"/>
      <c r="I35" s="3"/>
      <c r="J35" s="3"/>
      <c r="K35" s="3"/>
      <c r="L35" s="3"/>
      <c r="M35" s="3"/>
      <c r="N35" s="2"/>
      <c r="O35" s="3"/>
      <c r="P35" s="3"/>
      <c r="Q35" s="3"/>
      <c r="R35" s="3"/>
      <c r="S35" s="3"/>
      <c r="T35" s="3"/>
      <c r="U35" s="3"/>
      <c r="V35" s="3"/>
      <c r="W35" s="3"/>
      <c r="X35" s="3"/>
      <c r="Y35" s="41"/>
      <c r="Z35" s="3"/>
      <c r="AA35" s="3"/>
      <c r="AB35" s="3"/>
      <c r="AC35" s="3"/>
      <c r="AD35" s="3"/>
      <c r="AE35" s="3"/>
      <c r="AF35" s="3"/>
      <c r="AG35" s="24"/>
      <c r="AH35" s="24"/>
      <c r="AI35" s="24"/>
      <c r="AJ35" s="22"/>
      <c r="AK35" s="24"/>
      <c r="AL35" s="24"/>
      <c r="AM35" s="24"/>
      <c r="AN35" s="24"/>
      <c r="AO35" s="24"/>
      <c r="AP35" s="24"/>
      <c r="AQ35" s="3"/>
      <c r="AR35" s="24">
        <v>45383</v>
      </c>
      <c r="AS35" s="194" t="s">
        <v>178</v>
      </c>
      <c r="AT35" s="3" t="s">
        <v>112</v>
      </c>
      <c r="AU35" s="194" t="s">
        <v>178</v>
      </c>
      <c r="AV35" s="3" t="s">
        <v>114</v>
      </c>
      <c r="AW35" s="194" t="s">
        <v>178</v>
      </c>
      <c r="AX35" s="3" t="s">
        <v>134</v>
      </c>
      <c r="AY35" s="194" t="s">
        <v>178</v>
      </c>
      <c r="AZ35" s="3" t="s">
        <v>117</v>
      </c>
      <c r="BA35" s="174" t="s">
        <v>178</v>
      </c>
      <c r="BB35" s="24">
        <v>45453</v>
      </c>
      <c r="BC35" s="174" t="s">
        <v>178</v>
      </c>
      <c r="BD35" s="24">
        <v>45467</v>
      </c>
      <c r="BE35" s="174" t="s">
        <v>178</v>
      </c>
      <c r="BF35" s="24">
        <v>45481</v>
      </c>
      <c r="BG35" s="174" t="s">
        <v>178</v>
      </c>
      <c r="BH35" s="3" t="s">
        <v>120</v>
      </c>
      <c r="BI35" s="174" t="s">
        <v>178</v>
      </c>
      <c r="BJ35" s="3" t="s">
        <v>121</v>
      </c>
      <c r="BK35" s="141" t="s">
        <v>178</v>
      </c>
      <c r="BL35" s="3" t="s">
        <v>123</v>
      </c>
      <c r="BM35" s="328" t="s">
        <v>178</v>
      </c>
      <c r="BN35" s="3" t="s">
        <v>125</v>
      </c>
      <c r="BO35" s="74" t="s">
        <v>178</v>
      </c>
      <c r="BP35" s="3" t="s">
        <v>127</v>
      </c>
      <c r="BQ35" s="3"/>
      <c r="BR35" s="3"/>
      <c r="BS35" s="3"/>
      <c r="BT35" s="3"/>
      <c r="BU35" s="3"/>
    </row>
    <row r="36" spans="1:77">
      <c r="A36" s="3" t="s">
        <v>218</v>
      </c>
      <c r="B36" s="246" t="s">
        <v>6</v>
      </c>
      <c r="C36" s="18" t="s">
        <v>149</v>
      </c>
      <c r="D36" s="24">
        <v>45327</v>
      </c>
      <c r="E36" s="59">
        <f ca="1">TODAY() - D36</f>
        <v>233</v>
      </c>
      <c r="F36" s="62">
        <f ca="1">E36/7</f>
        <v>33.285714285714285</v>
      </c>
      <c r="G36" s="223"/>
      <c r="H36" s="3"/>
      <c r="I36" s="3"/>
      <c r="J36" s="3"/>
      <c r="K36" s="3"/>
      <c r="L36" s="3"/>
      <c r="M36" s="3"/>
      <c r="N36" s="2"/>
      <c r="O36" s="3"/>
      <c r="P36" s="3"/>
      <c r="Q36" s="3"/>
      <c r="R36" s="3"/>
      <c r="S36" s="3"/>
      <c r="T36" s="3"/>
      <c r="U36" s="3"/>
      <c r="V36" s="3"/>
      <c r="W36" s="3"/>
      <c r="X36" s="3"/>
      <c r="Y36" s="41"/>
      <c r="Z36" s="3"/>
      <c r="AA36" s="3"/>
      <c r="AB36" s="3"/>
      <c r="AC36" s="3"/>
      <c r="AD36" s="3"/>
      <c r="AE36" s="3"/>
      <c r="AF36" s="3"/>
      <c r="AG36" s="24"/>
      <c r="AH36" s="24"/>
      <c r="AI36" s="24"/>
      <c r="AJ36" s="22">
        <v>45327</v>
      </c>
      <c r="AK36" s="24" t="s">
        <v>133</v>
      </c>
      <c r="AL36" s="24">
        <v>45341</v>
      </c>
      <c r="AM36" s="24">
        <v>45348</v>
      </c>
      <c r="AN36" s="3" t="s">
        <v>133</v>
      </c>
      <c r="AO36" s="24">
        <v>45362</v>
      </c>
      <c r="AP36" s="3" t="s">
        <v>111</v>
      </c>
      <c r="AQ36" s="24">
        <v>45376</v>
      </c>
      <c r="AR36" s="186" t="s">
        <v>133</v>
      </c>
      <c r="AS36" s="186" t="s">
        <v>133</v>
      </c>
      <c r="AT36" s="3" t="s">
        <v>112</v>
      </c>
      <c r="AU36" s="187" t="s">
        <v>133</v>
      </c>
      <c r="AV36" s="3" t="s">
        <v>114</v>
      </c>
      <c r="AW36" s="186" t="s">
        <v>133</v>
      </c>
      <c r="AX36" s="187" t="s">
        <v>115</v>
      </c>
      <c r="AY36" s="3"/>
      <c r="AZ36" s="3" t="s">
        <v>117</v>
      </c>
      <c r="BA36" s="3" t="s">
        <v>118</v>
      </c>
      <c r="BB36" s="24">
        <v>45453</v>
      </c>
      <c r="BC36" s="24">
        <v>45460</v>
      </c>
      <c r="BD36" s="187" t="s">
        <v>133</v>
      </c>
      <c r="BE36" s="24">
        <v>45298</v>
      </c>
      <c r="BF36" s="24">
        <v>45481</v>
      </c>
      <c r="BG36" s="3" t="s">
        <v>119</v>
      </c>
      <c r="BH36" s="3" t="s">
        <v>120</v>
      </c>
      <c r="BI36" s="3" t="s">
        <v>121</v>
      </c>
      <c r="BJ36" s="3" t="s">
        <v>121</v>
      </c>
      <c r="BK36" s="3" t="s">
        <v>139</v>
      </c>
      <c r="BL36" s="3" t="s">
        <v>123</v>
      </c>
      <c r="BM36" s="3" t="s">
        <v>124</v>
      </c>
      <c r="BN36" s="3" t="s">
        <v>125</v>
      </c>
      <c r="BO36" t="s">
        <v>126</v>
      </c>
      <c r="BP36" s="3" t="s">
        <v>127</v>
      </c>
      <c r="BQ36" s="3"/>
      <c r="BR36" s="3"/>
      <c r="BS36" s="3"/>
      <c r="BT36" s="3"/>
      <c r="BU36" s="3"/>
    </row>
    <row r="37" spans="1:77">
      <c r="A37" s="3" t="s">
        <v>219</v>
      </c>
      <c r="B37" s="246" t="s">
        <v>6</v>
      </c>
      <c r="C37" s="18" t="s">
        <v>220</v>
      </c>
      <c r="D37" s="22">
        <v>45332</v>
      </c>
      <c r="E37" s="18"/>
      <c r="F37" s="18"/>
      <c r="G37" s="223"/>
      <c r="H37" s="3"/>
      <c r="I37" s="3"/>
      <c r="J37" s="3"/>
      <c r="K37" s="3"/>
      <c r="L37" s="3"/>
      <c r="M37" s="3"/>
      <c r="N37" s="3"/>
      <c r="O37" s="3"/>
      <c r="P37" s="3"/>
      <c r="Q37" s="3"/>
      <c r="R37" s="16"/>
      <c r="S37" s="16"/>
      <c r="T37" s="16"/>
      <c r="U37" s="16"/>
      <c r="V37" s="16"/>
      <c r="W37" s="16"/>
      <c r="X37" s="16"/>
      <c r="Y37" s="17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48"/>
      <c r="AK37" s="48">
        <v>45337</v>
      </c>
      <c r="AL37" s="24">
        <v>45341</v>
      </c>
      <c r="AM37" s="24">
        <v>45348</v>
      </c>
      <c r="AN37" s="24">
        <v>45355</v>
      </c>
      <c r="AO37" s="24">
        <v>45362</v>
      </c>
      <c r="AP37" s="3" t="s">
        <v>111</v>
      </c>
      <c r="AQ37" s="48">
        <v>45376</v>
      </c>
      <c r="AR37" s="24">
        <v>45383</v>
      </c>
      <c r="AS37" s="24">
        <v>45390</v>
      </c>
      <c r="AT37" s="16" t="s">
        <v>112</v>
      </c>
      <c r="AU37" s="16" t="s">
        <v>113</v>
      </c>
      <c r="AV37" s="3" t="s">
        <v>114</v>
      </c>
      <c r="AW37" s="24">
        <v>45418</v>
      </c>
      <c r="AX37" s="3" t="s">
        <v>134</v>
      </c>
      <c r="AY37" s="16" t="s">
        <v>135</v>
      </c>
      <c r="AZ37" s="16" t="s">
        <v>117</v>
      </c>
      <c r="BA37" s="3" t="s">
        <v>118</v>
      </c>
      <c r="BB37" s="24">
        <v>45453</v>
      </c>
      <c r="BC37" s="24">
        <v>45460</v>
      </c>
      <c r="BD37" s="24">
        <v>45467</v>
      </c>
      <c r="BE37" s="24">
        <v>45298</v>
      </c>
      <c r="BF37" s="187" t="s">
        <v>133</v>
      </c>
      <c r="BG37" s="3" t="s">
        <v>119</v>
      </c>
      <c r="BH37" s="187" t="s">
        <v>136</v>
      </c>
      <c r="BI37" s="16" t="s">
        <v>121</v>
      </c>
      <c r="BJ37" s="300" t="s">
        <v>136</v>
      </c>
      <c r="BK37" s="300" t="s">
        <v>136</v>
      </c>
      <c r="BL37" s="3" t="s">
        <v>123</v>
      </c>
      <c r="BM37" s="300" t="s">
        <v>136</v>
      </c>
      <c r="BN37" s="301" t="s">
        <v>136</v>
      </c>
      <c r="BO37" s="301" t="s">
        <v>136</v>
      </c>
      <c r="BP37" s="301" t="s">
        <v>136</v>
      </c>
      <c r="BQ37" s="136"/>
      <c r="BR37" s="136"/>
      <c r="BS37" s="136"/>
      <c r="BT37" s="136"/>
      <c r="BU37" s="136"/>
      <c r="BV37" s="12"/>
      <c r="BW37" s="12"/>
      <c r="BX37" s="12"/>
      <c r="BY37" s="12"/>
    </row>
    <row r="38" spans="1:77">
      <c r="A38" s="3" t="s">
        <v>221</v>
      </c>
      <c r="B38" s="246" t="s">
        <v>6</v>
      </c>
      <c r="C38" s="18" t="s">
        <v>222</v>
      </c>
      <c r="D38" s="24">
        <v>45334</v>
      </c>
      <c r="E38" s="18"/>
      <c r="F38" s="18"/>
      <c r="G38" s="223"/>
      <c r="H38" s="3"/>
      <c r="I38" s="3"/>
      <c r="J38" s="3"/>
      <c r="K38" s="3"/>
      <c r="L38" s="3"/>
      <c r="M38" s="3"/>
      <c r="N38" s="2"/>
      <c r="O38" s="3"/>
      <c r="P38" s="3"/>
      <c r="Q38" s="3"/>
      <c r="R38" s="3"/>
      <c r="S38" s="3"/>
      <c r="T38" s="3"/>
      <c r="U38" s="3"/>
      <c r="V38" s="3"/>
      <c r="W38" s="3"/>
      <c r="X38" s="3"/>
      <c r="Y38" s="41"/>
      <c r="Z38" s="3"/>
      <c r="AA38" s="3"/>
      <c r="AB38" s="3"/>
      <c r="AC38" s="3"/>
      <c r="AD38" s="3"/>
      <c r="AE38" s="3"/>
      <c r="AF38" s="3"/>
      <c r="AG38" s="24"/>
      <c r="AH38" s="24"/>
      <c r="AI38" s="24"/>
      <c r="AJ38" s="24"/>
      <c r="AK38" s="24">
        <v>45334</v>
      </c>
      <c r="AL38" s="24">
        <v>45341</v>
      </c>
      <c r="AM38" s="24">
        <v>45348</v>
      </c>
      <c r="AN38" s="24">
        <v>45355</v>
      </c>
      <c r="AO38" s="24">
        <v>45362</v>
      </c>
      <c r="AP38" s="3" t="s">
        <v>111</v>
      </c>
      <c r="AQ38" s="24">
        <v>45376</v>
      </c>
      <c r="AR38" s="24">
        <v>45383</v>
      </c>
      <c r="AS38" s="24">
        <v>45390</v>
      </c>
      <c r="AT38" s="3" t="s">
        <v>112</v>
      </c>
      <c r="AU38" s="3" t="s">
        <v>113</v>
      </c>
      <c r="AV38" s="3" t="s">
        <v>114</v>
      </c>
      <c r="AW38" s="24">
        <v>45418</v>
      </c>
      <c r="AX38" s="3" t="s">
        <v>134</v>
      </c>
      <c r="AY38" s="3" t="s">
        <v>135</v>
      </c>
      <c r="AZ38" s="16" t="s">
        <v>117</v>
      </c>
      <c r="BA38" s="3" t="s">
        <v>118</v>
      </c>
      <c r="BB38" s="24">
        <v>45453</v>
      </c>
      <c r="BC38" s="24">
        <v>45460</v>
      </c>
      <c r="BD38" s="24">
        <v>45467</v>
      </c>
      <c r="BE38" s="24">
        <v>45298</v>
      </c>
      <c r="BF38" s="24">
        <v>45481</v>
      </c>
      <c r="BG38" s="3" t="s">
        <v>119</v>
      </c>
      <c r="BH38" s="3" t="s">
        <v>120</v>
      </c>
      <c r="BI38" s="3" t="s">
        <v>121</v>
      </c>
      <c r="BJ38" s="3" t="s">
        <v>121</v>
      </c>
      <c r="BK38" s="3" t="s">
        <v>139</v>
      </c>
      <c r="BL38" s="3" t="s">
        <v>123</v>
      </c>
      <c r="BM38" s="3" t="s">
        <v>124</v>
      </c>
      <c r="BN38" s="3" t="s">
        <v>125</v>
      </c>
      <c r="BO38" t="s">
        <v>126</v>
      </c>
      <c r="BP38" s="3" t="s">
        <v>127</v>
      </c>
      <c r="BQ38" s="3"/>
      <c r="BR38" s="3"/>
      <c r="BS38" s="3"/>
      <c r="BT38" s="3"/>
      <c r="BU38" s="3"/>
    </row>
    <row r="39" spans="1:77">
      <c r="A39" s="170" t="s">
        <v>223</v>
      </c>
      <c r="B39" s="246" t="s">
        <v>6</v>
      </c>
      <c r="C39" s="18" t="s">
        <v>224</v>
      </c>
      <c r="D39" s="22">
        <v>45337</v>
      </c>
      <c r="E39" s="59">
        <f ca="1">TODAY() - D39</f>
        <v>223</v>
      </c>
      <c r="F39" s="62">
        <f ca="1">E39/7</f>
        <v>31.857142857142858</v>
      </c>
      <c r="G39" s="223"/>
      <c r="H39" s="3"/>
      <c r="I39" s="3"/>
      <c r="J39" s="3"/>
      <c r="K39" s="3"/>
      <c r="L39" s="3"/>
      <c r="M39" s="3"/>
      <c r="N39" s="3"/>
      <c r="O39" s="3"/>
      <c r="P39" s="3"/>
      <c r="Q39" s="3"/>
      <c r="R39" s="16"/>
      <c r="S39" s="16"/>
      <c r="T39" s="16"/>
      <c r="U39" s="16"/>
      <c r="V39" s="16"/>
      <c r="W39" s="16"/>
      <c r="X39" s="16"/>
      <c r="Y39" s="17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24"/>
      <c r="AL39" s="24">
        <v>45341</v>
      </c>
      <c r="AM39" s="24">
        <v>45348</v>
      </c>
      <c r="AN39" s="24">
        <v>45355</v>
      </c>
      <c r="AO39" s="24">
        <v>45362</v>
      </c>
      <c r="AP39" s="3" t="s">
        <v>111</v>
      </c>
      <c r="AQ39" s="48">
        <v>45376</v>
      </c>
      <c r="AR39" s="16" t="s">
        <v>133</v>
      </c>
      <c r="AS39" s="24">
        <v>45390</v>
      </c>
      <c r="AT39" s="3" t="s">
        <v>112</v>
      </c>
      <c r="AU39" s="16" t="s">
        <v>113</v>
      </c>
      <c r="AV39" s="3" t="s">
        <v>114</v>
      </c>
      <c r="AW39" s="24">
        <v>45418</v>
      </c>
      <c r="AX39" s="3" t="s">
        <v>134</v>
      </c>
      <c r="AY39" s="16" t="s">
        <v>135</v>
      </c>
      <c r="AZ39" s="16" t="s">
        <v>117</v>
      </c>
      <c r="BA39" s="3" t="s">
        <v>118</v>
      </c>
      <c r="BB39" s="195" t="s">
        <v>225</v>
      </c>
      <c r="BC39" s="206" t="s">
        <v>226</v>
      </c>
      <c r="BD39" s="213" t="s">
        <v>227</v>
      </c>
      <c r="BE39" s="213" t="s">
        <v>227</v>
      </c>
      <c r="BF39" s="213" t="s">
        <v>227</v>
      </c>
      <c r="BG39" s="213" t="s">
        <v>227</v>
      </c>
      <c r="BH39" s="187" t="s">
        <v>136</v>
      </c>
      <c r="BI39" s="187" t="s">
        <v>136</v>
      </c>
      <c r="BJ39" s="300" t="s">
        <v>136</v>
      </c>
      <c r="BK39" s="300" t="s">
        <v>136</v>
      </c>
      <c r="BL39" s="3" t="s">
        <v>123</v>
      </c>
      <c r="BM39" s="3" t="s">
        <v>124</v>
      </c>
      <c r="BN39" s="3" t="s">
        <v>125</v>
      </c>
      <c r="BO39" s="318" t="s">
        <v>126</v>
      </c>
      <c r="BP39" s="3" t="s">
        <v>127</v>
      </c>
      <c r="BQ39" s="16"/>
      <c r="BR39" s="16"/>
      <c r="BS39" s="16"/>
      <c r="BT39" s="16"/>
      <c r="BU39" s="16"/>
      <c r="BV39" s="12"/>
      <c r="BW39" s="12"/>
      <c r="BX39" s="12"/>
      <c r="BY39" s="12"/>
    </row>
    <row r="40" spans="1:77">
      <c r="A40" s="3" t="s">
        <v>228</v>
      </c>
      <c r="B40" s="246" t="s">
        <v>6</v>
      </c>
      <c r="C40" s="18" t="s">
        <v>224</v>
      </c>
      <c r="D40" s="113"/>
      <c r="E40" s="18"/>
      <c r="F40" s="18"/>
      <c r="G40" s="223"/>
      <c r="H40" s="3"/>
      <c r="I40" s="3"/>
      <c r="J40" s="3"/>
      <c r="K40" s="3"/>
      <c r="L40" s="3"/>
      <c r="M40" s="3"/>
      <c r="N40" s="2"/>
      <c r="O40" s="3"/>
      <c r="P40" s="3"/>
      <c r="Q40" s="3"/>
      <c r="R40" s="3"/>
      <c r="S40" s="3"/>
      <c r="T40" s="3"/>
      <c r="U40" s="3"/>
      <c r="V40" s="3"/>
      <c r="W40" s="3"/>
      <c r="X40" s="3"/>
      <c r="Y40" s="41"/>
      <c r="Z40" s="3"/>
      <c r="AA40" s="3"/>
      <c r="AB40" s="3"/>
      <c r="AC40" s="3"/>
      <c r="AD40" s="3"/>
      <c r="AE40" s="3"/>
      <c r="AF40" s="3"/>
      <c r="AG40" s="24"/>
      <c r="AH40" s="24"/>
      <c r="AI40" s="24"/>
      <c r="AJ40" s="24"/>
      <c r="AK40" s="24"/>
      <c r="AL40" s="24">
        <v>45341</v>
      </c>
      <c r="AM40" s="24">
        <v>45348</v>
      </c>
      <c r="AN40" s="24">
        <v>45355</v>
      </c>
      <c r="AO40" s="24">
        <v>45362</v>
      </c>
      <c r="AP40" s="3" t="s">
        <v>111</v>
      </c>
      <c r="AQ40" s="24">
        <v>45376</v>
      </c>
      <c r="AR40" s="24">
        <v>45383</v>
      </c>
      <c r="AS40" s="24">
        <v>45390</v>
      </c>
      <c r="AT40" s="3" t="s">
        <v>112</v>
      </c>
      <c r="AU40" s="16" t="s">
        <v>113</v>
      </c>
      <c r="AV40" s="187" t="s">
        <v>133</v>
      </c>
      <c r="AW40" s="24">
        <v>45418</v>
      </c>
      <c r="AX40" s="3" t="s">
        <v>134</v>
      </c>
      <c r="AY40" s="3" t="s">
        <v>135</v>
      </c>
      <c r="AZ40" s="16" t="s">
        <v>117</v>
      </c>
      <c r="BA40" s="3" t="s">
        <v>118</v>
      </c>
      <c r="BB40" s="24">
        <v>45453</v>
      </c>
      <c r="BC40" s="24">
        <v>45460</v>
      </c>
      <c r="BD40" s="187" t="s">
        <v>133</v>
      </c>
      <c r="BE40" s="187" t="s">
        <v>133</v>
      </c>
      <c r="BF40" s="24">
        <v>45481</v>
      </c>
      <c r="BG40" s="3" t="s">
        <v>119</v>
      </c>
      <c r="BH40" s="3" t="s">
        <v>120</v>
      </c>
      <c r="BI40" s="3" t="s">
        <v>121</v>
      </c>
      <c r="BJ40" s="3" t="s">
        <v>121</v>
      </c>
      <c r="BK40" s="3" t="s">
        <v>139</v>
      </c>
      <c r="BL40" s="3" t="s">
        <v>123</v>
      </c>
      <c r="BM40" s="3" t="s">
        <v>124</v>
      </c>
      <c r="BN40" s="196" t="s">
        <v>142</v>
      </c>
      <c r="BO40" s="318" t="s">
        <v>126</v>
      </c>
      <c r="BP40" s="3" t="s">
        <v>127</v>
      </c>
      <c r="BQ40" s="3"/>
      <c r="BR40" s="3"/>
      <c r="BS40" s="3"/>
      <c r="BT40" s="3"/>
      <c r="BU40" s="3"/>
    </row>
    <row r="41" spans="1:77">
      <c r="A41" s="3" t="s">
        <v>229</v>
      </c>
      <c r="B41" s="246" t="s">
        <v>6</v>
      </c>
      <c r="C41" s="18" t="s">
        <v>230</v>
      </c>
      <c r="D41" s="24">
        <v>45348</v>
      </c>
      <c r="E41" s="59">
        <f ca="1">TODAY() - D41</f>
        <v>212</v>
      </c>
      <c r="F41" s="62">
        <f ca="1">E41/7</f>
        <v>30.285714285714285</v>
      </c>
      <c r="G41" s="224"/>
      <c r="H41" s="24">
        <v>45342</v>
      </c>
      <c r="I41" s="59">
        <f ca="1">TODAY() - H41</f>
        <v>218</v>
      </c>
      <c r="J41" s="62">
        <f ca="1">I41/7</f>
        <v>31.142857142857142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2"/>
      <c r="AB41" s="3"/>
      <c r="AC41" s="3"/>
      <c r="AD41" s="3"/>
      <c r="AE41" s="3"/>
      <c r="AF41" s="3"/>
      <c r="AG41" s="3"/>
      <c r="AH41" s="3"/>
      <c r="AI41" s="3"/>
      <c r="AJ41" s="122"/>
      <c r="AK41" s="3"/>
      <c r="AL41" s="24"/>
      <c r="AM41" s="24">
        <v>45348</v>
      </c>
      <c r="AN41" s="24">
        <v>45355</v>
      </c>
      <c r="AO41" s="24">
        <v>45362</v>
      </c>
      <c r="AP41" s="3" t="s">
        <v>133</v>
      </c>
      <c r="AQ41" s="24">
        <v>45376</v>
      </c>
      <c r="AR41" s="24">
        <v>45383</v>
      </c>
      <c r="AS41" s="24">
        <v>45390</v>
      </c>
      <c r="AT41" s="3" t="s">
        <v>112</v>
      </c>
      <c r="AU41" s="16" t="s">
        <v>113</v>
      </c>
      <c r="AV41" s="3" t="s">
        <v>114</v>
      </c>
      <c r="AW41" s="24">
        <v>45418</v>
      </c>
      <c r="AX41" s="189" t="s">
        <v>134</v>
      </c>
      <c r="AY41" s="3" t="s">
        <v>135</v>
      </c>
      <c r="AZ41" s="3" t="s">
        <v>117</v>
      </c>
      <c r="BA41" s="3" t="s">
        <v>118</v>
      </c>
      <c r="BB41" s="24">
        <v>45453</v>
      </c>
      <c r="BC41" s="24">
        <v>45460</v>
      </c>
      <c r="BD41" s="24">
        <v>45467</v>
      </c>
      <c r="BE41" s="24">
        <v>45298</v>
      </c>
      <c r="BF41" s="24">
        <v>45481</v>
      </c>
      <c r="BG41" s="3" t="s">
        <v>119</v>
      </c>
      <c r="BH41" s="3" t="s">
        <v>120</v>
      </c>
      <c r="BI41" s="3" t="s">
        <v>121</v>
      </c>
      <c r="BJ41" s="3" t="s">
        <v>121</v>
      </c>
      <c r="BK41" s="3" t="s">
        <v>139</v>
      </c>
      <c r="BL41" s="3" t="s">
        <v>123</v>
      </c>
      <c r="BM41" s="3" t="s">
        <v>124</v>
      </c>
      <c r="BN41" s="3" t="s">
        <v>125</v>
      </c>
      <c r="BO41" t="s">
        <v>126</v>
      </c>
      <c r="BP41" s="3" t="s">
        <v>127</v>
      </c>
      <c r="BQ41" s="3"/>
      <c r="BR41" s="3"/>
      <c r="BS41" s="3"/>
      <c r="BT41" s="3"/>
      <c r="BU41" s="3"/>
    </row>
    <row r="42" spans="1:77">
      <c r="A42" s="3" t="s">
        <v>231</v>
      </c>
      <c r="B42" s="246" t="s">
        <v>6</v>
      </c>
      <c r="C42" s="18" t="s">
        <v>149</v>
      </c>
      <c r="D42" s="113"/>
      <c r="E42" s="18"/>
      <c r="F42" s="18"/>
      <c r="G42" s="223"/>
      <c r="H42" s="3"/>
      <c r="I42" s="3"/>
      <c r="J42" s="3"/>
      <c r="K42" s="3"/>
      <c r="L42" s="3"/>
      <c r="M42" s="3"/>
      <c r="N42" s="2"/>
      <c r="O42" s="3"/>
      <c r="P42" s="3"/>
      <c r="Q42" s="3"/>
      <c r="R42" s="3"/>
      <c r="S42" s="3"/>
      <c r="T42" s="3"/>
      <c r="U42" s="3"/>
      <c r="V42" s="3"/>
      <c r="W42" s="3"/>
      <c r="X42" s="3"/>
      <c r="Y42" s="41"/>
      <c r="Z42" s="3"/>
      <c r="AA42" s="3"/>
      <c r="AB42" s="3"/>
      <c r="AC42" s="3"/>
      <c r="AD42" s="3"/>
      <c r="AE42" s="3"/>
      <c r="AF42" s="3"/>
      <c r="AG42" s="24"/>
      <c r="AH42" s="24"/>
      <c r="AI42" s="24"/>
      <c r="AJ42" s="24"/>
      <c r="AK42" s="24"/>
      <c r="AL42" s="24"/>
      <c r="AM42" s="24">
        <v>45348</v>
      </c>
      <c r="AN42" s="24">
        <v>45355</v>
      </c>
      <c r="AO42" s="24">
        <v>45362</v>
      </c>
      <c r="AP42" s="3" t="s">
        <v>111</v>
      </c>
      <c r="AQ42" s="3" t="s">
        <v>133</v>
      </c>
      <c r="AR42" s="24">
        <v>45383</v>
      </c>
      <c r="AS42" s="24">
        <v>45390</v>
      </c>
      <c r="AT42" s="3" t="s">
        <v>112</v>
      </c>
      <c r="AU42" s="16" t="s">
        <v>113</v>
      </c>
      <c r="AV42" s="3" t="s">
        <v>114</v>
      </c>
      <c r="AW42" s="24">
        <v>45418</v>
      </c>
      <c r="AX42" s="3" t="s">
        <v>134</v>
      </c>
      <c r="AY42" s="3" t="s">
        <v>135</v>
      </c>
      <c r="AZ42" s="3" t="s">
        <v>117</v>
      </c>
      <c r="BA42" s="3" t="s">
        <v>118</v>
      </c>
      <c r="BB42" s="24">
        <v>45453</v>
      </c>
      <c r="BC42" s="24">
        <v>45460</v>
      </c>
      <c r="BD42" s="24">
        <v>45467</v>
      </c>
      <c r="BE42" s="187" t="s">
        <v>133</v>
      </c>
      <c r="BF42" s="187" t="s">
        <v>133</v>
      </c>
      <c r="BG42" s="187" t="s">
        <v>133</v>
      </c>
      <c r="BH42" s="187" t="s">
        <v>133</v>
      </c>
      <c r="BI42" s="187" t="s">
        <v>133</v>
      </c>
      <c r="BJ42" s="300" t="s">
        <v>133</v>
      </c>
      <c r="BK42" s="300" t="s">
        <v>133</v>
      </c>
      <c r="BL42" s="3" t="s">
        <v>123</v>
      </c>
      <c r="BM42" s="3" t="s">
        <v>124</v>
      </c>
      <c r="BN42" s="3" t="s">
        <v>125</v>
      </c>
      <c r="BO42" t="s">
        <v>126</v>
      </c>
      <c r="BP42" s="3" t="s">
        <v>127</v>
      </c>
      <c r="BQ42" s="3"/>
      <c r="BR42" s="3"/>
      <c r="BS42" s="3"/>
      <c r="BT42" s="3"/>
      <c r="BU42" s="3"/>
    </row>
    <row r="43" spans="1:77">
      <c r="A43" s="3" t="s">
        <v>232</v>
      </c>
      <c r="B43" s="246" t="s">
        <v>6</v>
      </c>
      <c r="C43" s="18" t="s">
        <v>149</v>
      </c>
      <c r="D43" s="24">
        <v>45335</v>
      </c>
      <c r="E43" s="59">
        <f ca="1">TODAY() - D43</f>
        <v>225</v>
      </c>
      <c r="F43" s="62">
        <f ca="1">E43/7</f>
        <v>32.142857142857146</v>
      </c>
      <c r="G43" s="224"/>
      <c r="H43" s="22">
        <v>45335</v>
      </c>
      <c r="I43" s="63">
        <f ca="1">TODAY() - H43</f>
        <v>225</v>
      </c>
      <c r="J43" s="64">
        <f ca="1">I43/7</f>
        <v>32.142857142857146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2"/>
      <c r="AB43" s="3"/>
      <c r="AC43" s="3"/>
      <c r="AD43" s="3"/>
      <c r="AE43" s="3"/>
      <c r="AF43" s="3"/>
      <c r="AG43" s="3"/>
      <c r="AH43" s="3"/>
      <c r="AI43" s="3"/>
      <c r="AJ43" s="122"/>
      <c r="AK43" s="24">
        <v>45335</v>
      </c>
      <c r="AL43" s="24">
        <v>45342</v>
      </c>
      <c r="AM43" s="24">
        <v>45349</v>
      </c>
      <c r="AN43" s="24">
        <v>45355</v>
      </c>
      <c r="AO43" s="24">
        <v>45362</v>
      </c>
      <c r="AP43" s="3" t="s">
        <v>111</v>
      </c>
      <c r="AQ43" s="24">
        <v>45376</v>
      </c>
      <c r="AR43" s="24">
        <v>45383</v>
      </c>
      <c r="AS43" s="24">
        <v>45390</v>
      </c>
      <c r="AT43" s="3" t="s">
        <v>112</v>
      </c>
      <c r="AU43" s="16" t="s">
        <v>113</v>
      </c>
      <c r="AV43" s="187" t="s">
        <v>133</v>
      </c>
      <c r="AW43" s="187" t="s">
        <v>133</v>
      </c>
      <c r="AX43" s="187" t="s">
        <v>133</v>
      </c>
      <c r="AY43" s="187" t="s">
        <v>133</v>
      </c>
      <c r="AZ43" s="3" t="s">
        <v>117</v>
      </c>
      <c r="BA43" s="3" t="s">
        <v>118</v>
      </c>
      <c r="BB43" s="24">
        <v>45453</v>
      </c>
      <c r="BC43" s="24">
        <v>45460</v>
      </c>
      <c r="BD43" s="24">
        <v>45467</v>
      </c>
      <c r="BE43" s="24">
        <v>45298</v>
      </c>
      <c r="BF43" s="24">
        <v>45481</v>
      </c>
      <c r="BG43" s="3" t="s">
        <v>119</v>
      </c>
      <c r="BH43" s="3" t="s">
        <v>233</v>
      </c>
      <c r="BI43" s="3" t="s">
        <v>121</v>
      </c>
      <c r="BJ43" s="3" t="s">
        <v>121</v>
      </c>
      <c r="BK43" s="3" t="s">
        <v>139</v>
      </c>
      <c r="BL43" s="3" t="s">
        <v>124</v>
      </c>
      <c r="BM43" s="3" t="s">
        <v>153</v>
      </c>
      <c r="BN43" s="3" t="s">
        <v>125</v>
      </c>
      <c r="BO43" t="s">
        <v>126</v>
      </c>
      <c r="BP43" s="196" t="s">
        <v>127</v>
      </c>
      <c r="BQ43" s="3"/>
      <c r="BR43" s="3"/>
      <c r="BS43" s="3"/>
      <c r="BT43" s="3"/>
      <c r="BU43" s="3"/>
    </row>
    <row r="44" spans="1:77">
      <c r="A44" s="3" t="s">
        <v>234</v>
      </c>
      <c r="B44" s="246" t="s">
        <v>6</v>
      </c>
      <c r="C44" s="18" t="s">
        <v>235</v>
      </c>
      <c r="D44" s="113">
        <v>45355</v>
      </c>
      <c r="E44" s="59">
        <f t="shared" ref="E44" ca="1" si="28">TODAY() - D44</f>
        <v>205</v>
      </c>
      <c r="F44" s="62">
        <f t="shared" ref="F44" ca="1" si="29">E44/7</f>
        <v>29.285714285714285</v>
      </c>
      <c r="G44" s="223"/>
      <c r="H44" s="3"/>
      <c r="I44" s="3"/>
      <c r="J44" s="3"/>
      <c r="K44" s="3"/>
      <c r="L44" s="3"/>
      <c r="M44" s="3"/>
      <c r="N44" s="2"/>
      <c r="O44" s="3"/>
      <c r="P44" s="3"/>
      <c r="Q44" s="3"/>
      <c r="R44" s="3"/>
      <c r="S44" s="3"/>
      <c r="T44" s="3"/>
      <c r="U44" s="3"/>
      <c r="V44" s="3"/>
      <c r="W44" s="3"/>
      <c r="X44" s="3"/>
      <c r="Y44" s="41"/>
      <c r="Z44" s="3"/>
      <c r="AA44" s="3"/>
      <c r="AB44" s="3"/>
      <c r="AC44" s="3"/>
      <c r="AD44" s="3"/>
      <c r="AE44" s="3"/>
      <c r="AF44" s="3"/>
      <c r="AG44" s="24"/>
      <c r="AH44" s="24"/>
      <c r="AI44" s="24"/>
      <c r="AJ44" s="24"/>
      <c r="AK44" s="24"/>
      <c r="AL44" s="24"/>
      <c r="AM44" s="3"/>
      <c r="AN44" s="24">
        <v>45355</v>
      </c>
      <c r="AO44" s="24">
        <v>45362</v>
      </c>
      <c r="AP44" s="3" t="s">
        <v>111</v>
      </c>
      <c r="AQ44" s="3" t="s">
        <v>197</v>
      </c>
      <c r="AR44" s="24">
        <v>45383</v>
      </c>
      <c r="AS44" s="24">
        <v>45390</v>
      </c>
      <c r="AT44" s="3" t="s">
        <v>112</v>
      </c>
      <c r="AU44" s="3" t="s">
        <v>113</v>
      </c>
      <c r="AV44" s="3" t="s">
        <v>114</v>
      </c>
      <c r="AW44" s="24">
        <v>45418</v>
      </c>
      <c r="AX44" s="3" t="s">
        <v>134</v>
      </c>
      <c r="AY44" s="3" t="s">
        <v>135</v>
      </c>
      <c r="AZ44" s="3" t="s">
        <v>117</v>
      </c>
      <c r="BA44" s="3" t="s">
        <v>118</v>
      </c>
      <c r="BB44" s="24">
        <v>45453</v>
      </c>
      <c r="BC44" s="24">
        <v>45460</v>
      </c>
      <c r="BD44" s="24">
        <v>45467</v>
      </c>
      <c r="BE44" s="24">
        <v>45298</v>
      </c>
      <c r="BF44" s="24">
        <v>45481</v>
      </c>
      <c r="BG44" s="3" t="s">
        <v>119</v>
      </c>
      <c r="BH44" s="3" t="s">
        <v>120</v>
      </c>
      <c r="BI44" s="3" t="s">
        <v>121</v>
      </c>
      <c r="BJ44" s="3" t="s">
        <v>121</v>
      </c>
      <c r="BK44" s="3" t="s">
        <v>139</v>
      </c>
      <c r="BL44" s="3" t="s">
        <v>123</v>
      </c>
      <c r="BM44" s="3" t="s">
        <v>124</v>
      </c>
      <c r="BN44" s="3" t="s">
        <v>125</v>
      </c>
      <c r="BO44" t="s">
        <v>126</v>
      </c>
      <c r="BP44" s="3" t="s">
        <v>127</v>
      </c>
      <c r="BQ44" s="3"/>
      <c r="BR44" s="3"/>
      <c r="BS44" s="3"/>
      <c r="BT44" s="3"/>
      <c r="BU44" s="3"/>
    </row>
    <row r="45" spans="1:77">
      <c r="A45" s="16" t="s">
        <v>236</v>
      </c>
      <c r="B45" s="246" t="s">
        <v>6</v>
      </c>
      <c r="C45" s="18" t="s">
        <v>237</v>
      </c>
      <c r="D45" s="113">
        <v>45355</v>
      </c>
      <c r="E45" s="59">
        <f t="shared" ref="E45" ca="1" si="30">TODAY() - D45</f>
        <v>205</v>
      </c>
      <c r="F45" s="62">
        <f t="shared" ref="F45" ca="1" si="31">E45/7</f>
        <v>29.285714285714285</v>
      </c>
      <c r="G45" s="223"/>
      <c r="H45" s="3"/>
      <c r="I45" s="3"/>
      <c r="J45" s="3"/>
      <c r="K45" s="3"/>
      <c r="L45" s="3"/>
      <c r="M45" s="3"/>
      <c r="N45" s="2"/>
      <c r="O45" s="3"/>
      <c r="P45" s="3"/>
      <c r="Q45" s="3"/>
      <c r="R45" s="3"/>
      <c r="S45" s="3"/>
      <c r="T45" s="3"/>
      <c r="U45" s="3"/>
      <c r="V45" s="3"/>
      <c r="W45" s="3"/>
      <c r="X45" s="3"/>
      <c r="Y45" s="41"/>
      <c r="Z45" s="3"/>
      <c r="AA45" s="3"/>
      <c r="AB45" s="3"/>
      <c r="AC45" s="3"/>
      <c r="AD45" s="3"/>
      <c r="AE45" s="3"/>
      <c r="AF45" s="3"/>
      <c r="AG45" s="24"/>
      <c r="AH45" s="24"/>
      <c r="AI45" s="24"/>
      <c r="AJ45" s="24"/>
      <c r="AK45" s="24"/>
      <c r="AL45" s="24"/>
      <c r="AM45" s="3"/>
      <c r="AN45" s="24">
        <v>45355</v>
      </c>
      <c r="AO45" s="24">
        <v>45362</v>
      </c>
      <c r="AP45" s="3" t="s">
        <v>111</v>
      </c>
      <c r="AQ45" s="3" t="s">
        <v>197</v>
      </c>
      <c r="AR45" s="24">
        <v>45383</v>
      </c>
      <c r="AS45" s="24">
        <v>45390</v>
      </c>
      <c r="AT45" s="3" t="s">
        <v>112</v>
      </c>
      <c r="AU45" s="3" t="s">
        <v>113</v>
      </c>
      <c r="AV45" s="3" t="s">
        <v>114</v>
      </c>
      <c r="AW45" s="24">
        <v>45418</v>
      </c>
      <c r="AX45" s="189" t="s">
        <v>134</v>
      </c>
      <c r="AY45" s="3" t="s">
        <v>135</v>
      </c>
      <c r="AZ45" s="3" t="s">
        <v>117</v>
      </c>
      <c r="BA45" s="3" t="s">
        <v>118</v>
      </c>
      <c r="BB45" s="24">
        <v>45453</v>
      </c>
      <c r="BC45" s="24">
        <v>45460</v>
      </c>
      <c r="BD45" s="24">
        <v>45467</v>
      </c>
      <c r="BE45" s="24">
        <v>45298</v>
      </c>
      <c r="BF45" s="187" t="s">
        <v>133</v>
      </c>
      <c r="BG45" s="187" t="s">
        <v>133</v>
      </c>
      <c r="BH45" s="187" t="s">
        <v>133</v>
      </c>
      <c r="BI45" s="187" t="s">
        <v>133</v>
      </c>
      <c r="BJ45" s="300" t="s">
        <v>133</v>
      </c>
      <c r="BK45" s="300" t="s">
        <v>133</v>
      </c>
      <c r="BL45" s="3" t="s">
        <v>123</v>
      </c>
      <c r="BM45" s="3" t="s">
        <v>124</v>
      </c>
      <c r="BN45" s="3" t="s">
        <v>125</v>
      </c>
      <c r="BO45" t="s">
        <v>126</v>
      </c>
      <c r="BP45" s="3" t="s">
        <v>127</v>
      </c>
      <c r="BQ45" s="3"/>
      <c r="BR45" s="3"/>
      <c r="BS45" s="3"/>
      <c r="BT45" s="3"/>
      <c r="BU45" s="3"/>
    </row>
    <row r="46" spans="1:77">
      <c r="A46" s="313" t="s">
        <v>238</v>
      </c>
      <c r="B46" s="246" t="s">
        <v>6</v>
      </c>
      <c r="C46" s="2" t="s">
        <v>239</v>
      </c>
      <c r="D46" s="24">
        <v>45337</v>
      </c>
      <c r="E46" s="59">
        <f t="shared" ref="E46" ca="1" si="32">TODAY() - D46</f>
        <v>223</v>
      </c>
      <c r="F46" s="62">
        <f t="shared" ref="F46" ca="1" si="33">E46/7</f>
        <v>31.857142857142858</v>
      </c>
      <c r="G46" s="288" t="s">
        <v>240</v>
      </c>
      <c r="H46" s="59" t="e">
        <f ca="1">TODAY() - G46</f>
        <v>#VALUE!</v>
      </c>
      <c r="I46" s="62" t="e">
        <f ca="1">H46/7</f>
        <v>#VALUE!</v>
      </c>
      <c r="J46" s="3"/>
      <c r="K46" s="3"/>
      <c r="L46" s="3"/>
      <c r="M46" s="18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24">
        <v>45338</v>
      </c>
      <c r="AL46" s="24">
        <v>45345</v>
      </c>
      <c r="AM46" s="3" t="s">
        <v>133</v>
      </c>
      <c r="AN46" s="24">
        <v>45356</v>
      </c>
      <c r="AO46" s="24">
        <v>45362</v>
      </c>
      <c r="AP46" s="3" t="s">
        <v>111</v>
      </c>
      <c r="AQ46" s="24">
        <v>45376</v>
      </c>
      <c r="AR46" s="24">
        <v>45383</v>
      </c>
      <c r="AS46" s="24">
        <v>45390</v>
      </c>
      <c r="AT46" s="3" t="s">
        <v>112</v>
      </c>
      <c r="AU46" s="24">
        <v>45404</v>
      </c>
      <c r="AV46" s="3" t="s">
        <v>114</v>
      </c>
      <c r="AW46" s="24">
        <v>45418</v>
      </c>
      <c r="AX46" s="3" t="s">
        <v>134</v>
      </c>
      <c r="AY46" s="3" t="s">
        <v>135</v>
      </c>
      <c r="AZ46" s="3" t="s">
        <v>117</v>
      </c>
      <c r="BA46" s="3" t="s">
        <v>118</v>
      </c>
      <c r="BB46" s="24">
        <v>45453</v>
      </c>
      <c r="BC46" s="24">
        <v>45460</v>
      </c>
      <c r="BD46" s="24">
        <v>45467</v>
      </c>
      <c r="BE46" s="24">
        <v>45298</v>
      </c>
      <c r="BF46" s="24">
        <v>45481</v>
      </c>
      <c r="BG46" s="3" t="s">
        <v>119</v>
      </c>
      <c r="BH46" s="3" t="s">
        <v>120</v>
      </c>
      <c r="BI46" s="3" t="s">
        <v>121</v>
      </c>
      <c r="BJ46" s="3" t="s">
        <v>121</v>
      </c>
      <c r="BK46" s="3" t="s">
        <v>139</v>
      </c>
      <c r="BL46" s="3" t="s">
        <v>123</v>
      </c>
      <c r="BM46" s="3" t="s">
        <v>124</v>
      </c>
      <c r="BN46" s="3" t="s">
        <v>125</v>
      </c>
      <c r="BO46" s="318" t="s">
        <v>126</v>
      </c>
      <c r="BP46" s="3" t="s">
        <v>127</v>
      </c>
      <c r="BQ46" s="3" t="s">
        <v>154</v>
      </c>
      <c r="BR46" s="3"/>
      <c r="BS46" s="3"/>
      <c r="BT46" s="3"/>
      <c r="BU46" s="3"/>
    </row>
    <row r="47" spans="1:77">
      <c r="A47" s="16" t="s">
        <v>241</v>
      </c>
      <c r="B47" s="246" t="s">
        <v>6</v>
      </c>
      <c r="C47" s="2" t="s">
        <v>239</v>
      </c>
      <c r="D47" s="24">
        <v>45355</v>
      </c>
      <c r="E47" s="59">
        <f t="shared" ref="E47" ca="1" si="34">TODAY() - D47</f>
        <v>205</v>
      </c>
      <c r="F47" s="62">
        <f t="shared" ref="F47" ca="1" si="35">E47/7</f>
        <v>29.285714285714285</v>
      </c>
      <c r="G47" s="223"/>
      <c r="H47" s="3"/>
      <c r="I47" s="3"/>
      <c r="J47" s="3"/>
      <c r="K47" s="3"/>
      <c r="L47" s="3"/>
      <c r="M47" s="3"/>
      <c r="N47" s="2"/>
      <c r="O47" s="3"/>
      <c r="P47" s="3"/>
      <c r="Q47" s="3"/>
      <c r="R47" s="3"/>
      <c r="S47" s="3"/>
      <c r="T47" s="3"/>
      <c r="U47" s="3"/>
      <c r="V47" s="3"/>
      <c r="W47" s="3"/>
      <c r="X47" s="3"/>
      <c r="Y47" s="41"/>
      <c r="Z47" s="3"/>
      <c r="AA47" s="3"/>
      <c r="AB47" s="3"/>
      <c r="AC47" s="3"/>
      <c r="AD47" s="3"/>
      <c r="AE47" s="3"/>
      <c r="AF47" s="3"/>
      <c r="AG47" s="24"/>
      <c r="AH47" s="24"/>
      <c r="AI47" s="24"/>
      <c r="AJ47" s="24"/>
      <c r="AK47" s="24"/>
      <c r="AL47" s="24"/>
      <c r="AM47" s="3"/>
      <c r="AN47" s="3"/>
      <c r="AO47" s="24">
        <v>45362</v>
      </c>
      <c r="AP47" s="3" t="s">
        <v>111</v>
      </c>
      <c r="AQ47" s="24">
        <v>45376</v>
      </c>
      <c r="AR47" s="24">
        <v>45383</v>
      </c>
      <c r="AS47" s="24">
        <v>45390</v>
      </c>
      <c r="AT47" s="3" t="s">
        <v>112</v>
      </c>
      <c r="AU47" s="3" t="s">
        <v>113</v>
      </c>
      <c r="AV47" s="3" t="s">
        <v>114</v>
      </c>
      <c r="AW47" s="24">
        <v>45418</v>
      </c>
      <c r="AX47" s="189" t="s">
        <v>134</v>
      </c>
      <c r="AY47" s="3" t="s">
        <v>135</v>
      </c>
      <c r="AZ47" s="3" t="s">
        <v>117</v>
      </c>
      <c r="BA47" s="3" t="s">
        <v>118</v>
      </c>
      <c r="BB47" s="24">
        <v>45453</v>
      </c>
      <c r="BC47" s="24">
        <v>45460</v>
      </c>
      <c r="BD47" s="24">
        <v>45467</v>
      </c>
      <c r="BE47" s="24">
        <v>45298</v>
      </c>
      <c r="BF47" s="24">
        <v>45481</v>
      </c>
      <c r="BG47" s="3" t="s">
        <v>119</v>
      </c>
      <c r="BH47" s="186" t="s">
        <v>133</v>
      </c>
      <c r="BI47" s="3" t="s">
        <v>121</v>
      </c>
      <c r="BJ47" s="3" t="s">
        <v>121</v>
      </c>
      <c r="BK47" s="3" t="s">
        <v>139</v>
      </c>
      <c r="BL47" s="3" t="s">
        <v>123</v>
      </c>
      <c r="BM47" s="3" t="s">
        <v>124</v>
      </c>
      <c r="BN47" s="3" t="s">
        <v>125</v>
      </c>
      <c r="BO47" t="s">
        <v>126</v>
      </c>
      <c r="BP47" s="3" t="s">
        <v>127</v>
      </c>
      <c r="BQ47" s="3"/>
      <c r="BR47" s="3"/>
      <c r="BS47" s="3"/>
      <c r="BT47" s="3"/>
      <c r="BU47" s="3"/>
    </row>
    <row r="48" spans="1:77">
      <c r="A48" s="3" t="s">
        <v>242</v>
      </c>
      <c r="B48" s="246" t="s">
        <v>6</v>
      </c>
      <c r="C48" s="18" t="s">
        <v>149</v>
      </c>
      <c r="D48" s="24">
        <v>45369</v>
      </c>
      <c r="E48" s="59">
        <f t="shared" ref="E48" ca="1" si="36">TODAY() - D48</f>
        <v>191</v>
      </c>
      <c r="F48" s="62">
        <f t="shared" ref="F48" ca="1" si="37">E48/7</f>
        <v>27.285714285714285</v>
      </c>
      <c r="G48" s="223"/>
      <c r="H48" s="3"/>
      <c r="I48" s="3"/>
      <c r="J48" s="3"/>
      <c r="K48" s="3"/>
      <c r="L48" s="3"/>
      <c r="M48" s="3"/>
      <c r="N48" s="2"/>
      <c r="O48" s="3"/>
      <c r="P48" s="3"/>
      <c r="Q48" s="3"/>
      <c r="R48" s="3"/>
      <c r="S48" s="3"/>
      <c r="T48" s="3"/>
      <c r="U48" s="3"/>
      <c r="V48" s="3"/>
      <c r="W48" s="3"/>
      <c r="X48" s="3"/>
      <c r="Y48" s="41"/>
      <c r="Z48" s="3"/>
      <c r="AA48" s="3"/>
      <c r="AB48" s="3"/>
      <c r="AC48" s="3"/>
      <c r="AD48" s="3"/>
      <c r="AE48" s="3"/>
      <c r="AF48" s="3"/>
      <c r="AG48" s="24"/>
      <c r="AH48" s="24"/>
      <c r="AI48" s="24"/>
      <c r="AJ48" s="24"/>
      <c r="AK48" s="24"/>
      <c r="AL48" s="24"/>
      <c r="AM48" s="3"/>
      <c r="AN48" s="3"/>
      <c r="AO48" s="3"/>
      <c r="AP48" s="3" t="s">
        <v>111</v>
      </c>
      <c r="AQ48" s="3" t="s">
        <v>197</v>
      </c>
      <c r="AR48" s="24">
        <v>45383</v>
      </c>
      <c r="AS48" s="24">
        <v>45390</v>
      </c>
      <c r="AT48" s="3" t="s">
        <v>112</v>
      </c>
      <c r="AU48" s="3" t="s">
        <v>113</v>
      </c>
      <c r="AV48" s="3" t="s">
        <v>114</v>
      </c>
      <c r="AW48" s="24">
        <v>45418</v>
      </c>
      <c r="AX48" s="3" t="s">
        <v>134</v>
      </c>
      <c r="AY48" s="3" t="s">
        <v>135</v>
      </c>
      <c r="AZ48" s="3" t="s">
        <v>117</v>
      </c>
      <c r="BA48" s="3" t="s">
        <v>118</v>
      </c>
      <c r="BB48" s="24">
        <v>45453</v>
      </c>
      <c r="BC48" s="24">
        <v>45460</v>
      </c>
      <c r="BD48" s="24">
        <v>45467</v>
      </c>
      <c r="BE48" s="24">
        <v>45298</v>
      </c>
      <c r="BF48" s="24">
        <v>45481</v>
      </c>
      <c r="BG48" s="3" t="s">
        <v>119</v>
      </c>
      <c r="BH48" s="3" t="s">
        <v>120</v>
      </c>
      <c r="BI48" s="3" t="s">
        <v>121</v>
      </c>
      <c r="BJ48" s="3" t="s">
        <v>121</v>
      </c>
      <c r="BK48" s="3" t="s">
        <v>139</v>
      </c>
      <c r="BL48" s="3" t="s">
        <v>123</v>
      </c>
      <c r="BM48" s="3" t="s">
        <v>124</v>
      </c>
      <c r="BN48" s="3" t="s">
        <v>125</v>
      </c>
      <c r="BO48" t="s">
        <v>126</v>
      </c>
      <c r="BP48" s="3" t="s">
        <v>127</v>
      </c>
      <c r="BQ48" s="3"/>
      <c r="BR48" s="3"/>
      <c r="BS48" s="3"/>
      <c r="BT48" s="3"/>
      <c r="BU48" s="3"/>
    </row>
    <row r="49" spans="1:73">
      <c r="A49" s="3" t="s">
        <v>243</v>
      </c>
      <c r="B49" s="246" t="s">
        <v>6</v>
      </c>
      <c r="C49" s="2" t="s">
        <v>224</v>
      </c>
      <c r="D49" s="24">
        <v>45369</v>
      </c>
      <c r="E49" s="59">
        <f t="shared" ref="E49:E55" ca="1" si="38">TODAY() - D49</f>
        <v>191</v>
      </c>
      <c r="F49" s="62">
        <f t="shared" ref="F49:F55" ca="1" si="39">E49/7</f>
        <v>27.285714285714285</v>
      </c>
      <c r="G49" s="223"/>
      <c r="H49" s="3"/>
      <c r="I49" s="3"/>
      <c r="J49" s="3"/>
      <c r="K49" s="3"/>
      <c r="L49" s="3"/>
      <c r="M49" s="3"/>
      <c r="N49" s="2"/>
      <c r="O49" s="3"/>
      <c r="P49" s="3"/>
      <c r="Q49" s="3"/>
      <c r="R49" s="3"/>
      <c r="S49" s="3"/>
      <c r="T49" s="3"/>
      <c r="U49" s="3"/>
      <c r="V49" s="3"/>
      <c r="W49" s="3"/>
      <c r="X49" s="3"/>
      <c r="Y49" s="41"/>
      <c r="Z49" s="3"/>
      <c r="AA49" s="3"/>
      <c r="AB49" s="3"/>
      <c r="AC49" s="3"/>
      <c r="AD49" s="3"/>
      <c r="AE49" s="3"/>
      <c r="AF49" s="3"/>
      <c r="AG49" s="24"/>
      <c r="AH49" s="24"/>
      <c r="AI49" s="24"/>
      <c r="AJ49" s="24"/>
      <c r="AK49" s="24"/>
      <c r="AL49" s="24"/>
      <c r="AM49" s="3"/>
      <c r="AN49" s="3"/>
      <c r="AO49" s="3"/>
      <c r="AP49" s="3" t="s">
        <v>111</v>
      </c>
      <c r="AQ49" s="3" t="s">
        <v>197</v>
      </c>
      <c r="AR49" s="24">
        <v>45383</v>
      </c>
      <c r="AS49" s="24">
        <v>45390</v>
      </c>
      <c r="AT49" s="3" t="s">
        <v>112</v>
      </c>
      <c r="AU49" s="3" t="s">
        <v>113</v>
      </c>
      <c r="AV49" s="3" t="s">
        <v>114</v>
      </c>
      <c r="AW49" s="24">
        <v>45418</v>
      </c>
      <c r="AX49" s="189" t="s">
        <v>134</v>
      </c>
      <c r="AY49" s="186" t="s">
        <v>133</v>
      </c>
      <c r="AZ49" s="186" t="s">
        <v>133</v>
      </c>
      <c r="BA49" s="186" t="s">
        <v>133</v>
      </c>
      <c r="BB49" s="186" t="s">
        <v>133</v>
      </c>
      <c r="BC49" s="186" t="s">
        <v>133</v>
      </c>
      <c r="BD49" s="186" t="s">
        <v>133</v>
      </c>
      <c r="BE49" s="24">
        <v>45298</v>
      </c>
      <c r="BF49" s="24">
        <v>45481</v>
      </c>
      <c r="BG49" s="186" t="s">
        <v>133</v>
      </c>
      <c r="BH49" s="3" t="s">
        <v>120</v>
      </c>
      <c r="BI49" s="3" t="s">
        <v>121</v>
      </c>
      <c r="BJ49" s="3" t="s">
        <v>121</v>
      </c>
      <c r="BK49" s="3" t="s">
        <v>139</v>
      </c>
      <c r="BL49" s="3" t="s">
        <v>123</v>
      </c>
      <c r="BM49" s="300" t="s">
        <v>133</v>
      </c>
      <c r="BN49" s="301" t="s">
        <v>133</v>
      </c>
      <c r="BO49" s="340" t="s">
        <v>133</v>
      </c>
      <c r="BP49" s="3" t="s">
        <v>127</v>
      </c>
      <c r="BQ49" s="3" t="s">
        <v>154</v>
      </c>
      <c r="BR49" s="3"/>
      <c r="BS49" s="3"/>
      <c r="BT49" s="3"/>
      <c r="BU49" s="3"/>
    </row>
    <row r="50" spans="1:73">
      <c r="A50" s="196" t="s">
        <v>244</v>
      </c>
      <c r="B50" s="246" t="s">
        <v>6</v>
      </c>
      <c r="C50" s="2" t="s">
        <v>224</v>
      </c>
      <c r="D50" s="113">
        <v>45376</v>
      </c>
      <c r="E50" s="59">
        <f t="shared" ca="1" si="38"/>
        <v>184</v>
      </c>
      <c r="F50" s="62">
        <f t="shared" ca="1" si="39"/>
        <v>26.285714285714285</v>
      </c>
      <c r="G50" s="223"/>
      <c r="H50" s="3"/>
      <c r="I50" s="3"/>
      <c r="J50" s="3"/>
      <c r="K50" s="3"/>
      <c r="L50" s="3"/>
      <c r="M50" s="3"/>
      <c r="N50" s="2"/>
      <c r="O50" s="3"/>
      <c r="P50" s="3"/>
      <c r="Q50" s="3"/>
      <c r="R50" s="3"/>
      <c r="S50" s="3"/>
      <c r="T50" s="3"/>
      <c r="U50" s="3"/>
      <c r="V50" s="3"/>
      <c r="W50" s="3"/>
      <c r="X50" s="3"/>
      <c r="Y50" s="41"/>
      <c r="Z50" s="3"/>
      <c r="AA50" s="3"/>
      <c r="AB50" s="3"/>
      <c r="AC50" s="3"/>
      <c r="AD50" s="3"/>
      <c r="AE50" s="3"/>
      <c r="AF50" s="3"/>
      <c r="AG50" s="24"/>
      <c r="AH50" s="24"/>
      <c r="AI50" s="24"/>
      <c r="AJ50" s="24"/>
      <c r="AK50" s="24"/>
      <c r="AL50" s="24"/>
      <c r="AM50" s="3"/>
      <c r="AN50" s="3"/>
      <c r="AO50" s="3"/>
      <c r="AP50" s="3"/>
      <c r="AQ50" s="3" t="s">
        <v>197</v>
      </c>
      <c r="AR50" s="24">
        <v>45383</v>
      </c>
      <c r="AS50" s="24">
        <v>45390</v>
      </c>
      <c r="AT50" s="3" t="s">
        <v>112</v>
      </c>
      <c r="AU50" s="3" t="s">
        <v>113</v>
      </c>
      <c r="AV50" s="3" t="s">
        <v>114</v>
      </c>
      <c r="AW50" s="24">
        <v>45418</v>
      </c>
      <c r="AX50" s="3" t="s">
        <v>134</v>
      </c>
      <c r="AY50" s="3" t="s">
        <v>135</v>
      </c>
      <c r="AZ50" s="187" t="s">
        <v>133</v>
      </c>
      <c r="BA50" s="3" t="s">
        <v>118</v>
      </c>
      <c r="BB50" s="24">
        <v>45453</v>
      </c>
      <c r="BC50" s="24">
        <v>45460</v>
      </c>
      <c r="BD50" s="24">
        <v>45467</v>
      </c>
      <c r="BE50" s="24">
        <v>45298</v>
      </c>
      <c r="BF50" s="24">
        <v>45481</v>
      </c>
      <c r="BG50" s="3" t="s">
        <v>119</v>
      </c>
      <c r="BH50" s="3" t="s">
        <v>120</v>
      </c>
      <c r="BI50" s="186" t="s">
        <v>133</v>
      </c>
      <c r="BJ50" s="300" t="s">
        <v>133</v>
      </c>
      <c r="BK50" s="3" t="s">
        <v>139</v>
      </c>
      <c r="BL50" s="3" t="s">
        <v>123</v>
      </c>
      <c r="BM50" s="3" t="s">
        <v>124</v>
      </c>
      <c r="BN50" s="3" t="s">
        <v>125</v>
      </c>
      <c r="BO50" s="318" t="s">
        <v>126</v>
      </c>
      <c r="BP50" s="3" t="s">
        <v>127</v>
      </c>
      <c r="BQ50" s="3"/>
      <c r="BR50" s="3"/>
      <c r="BS50" s="3"/>
      <c r="BT50" s="3"/>
      <c r="BU50" s="3"/>
    </row>
    <row r="51" spans="1:73">
      <c r="A51" s="161" t="s">
        <v>245</v>
      </c>
      <c r="B51" s="246" t="s">
        <v>6</v>
      </c>
      <c r="C51" s="3" t="s">
        <v>246</v>
      </c>
      <c r="D51" s="22">
        <v>45377</v>
      </c>
      <c r="E51" s="59">
        <f t="shared" ca="1" si="38"/>
        <v>183</v>
      </c>
      <c r="F51" s="62">
        <f t="shared" ca="1" si="39"/>
        <v>26.142857142857142</v>
      </c>
      <c r="G51" s="223"/>
      <c r="H51" s="18"/>
      <c r="I51" s="18"/>
      <c r="J51" s="3"/>
      <c r="K51" s="3"/>
      <c r="L51" s="3"/>
      <c r="M51" s="2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18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 t="s">
        <v>247</v>
      </c>
      <c r="AR51" s="24">
        <v>45383</v>
      </c>
      <c r="AS51" s="24">
        <v>45390</v>
      </c>
      <c r="AT51" s="3" t="s">
        <v>112</v>
      </c>
      <c r="AU51" s="24">
        <v>45404</v>
      </c>
      <c r="AV51" s="3" t="s">
        <v>114</v>
      </c>
      <c r="AW51" s="24">
        <v>45418</v>
      </c>
      <c r="AX51" s="3" t="s">
        <v>134</v>
      </c>
      <c r="AY51" s="3" t="s">
        <v>135</v>
      </c>
      <c r="AZ51" s="3" t="s">
        <v>117</v>
      </c>
      <c r="BA51" s="3" t="s">
        <v>118</v>
      </c>
      <c r="BB51" s="24">
        <v>45453</v>
      </c>
      <c r="BC51" s="24">
        <v>45460</v>
      </c>
      <c r="BD51" s="187" t="s">
        <v>133</v>
      </c>
      <c r="BE51" s="187" t="s">
        <v>133</v>
      </c>
      <c r="BF51" s="187" t="s">
        <v>133</v>
      </c>
      <c r="BG51" s="187" t="s">
        <v>133</v>
      </c>
      <c r="BH51" s="3" t="s">
        <v>120</v>
      </c>
      <c r="BI51" s="3" t="s">
        <v>121</v>
      </c>
      <c r="BJ51" s="3" t="s">
        <v>121</v>
      </c>
      <c r="BK51" s="3" t="s">
        <v>139</v>
      </c>
      <c r="BL51" s="3" t="s">
        <v>123</v>
      </c>
      <c r="BM51" s="3" t="s">
        <v>124</v>
      </c>
      <c r="BN51" s="3" t="s">
        <v>125</v>
      </c>
      <c r="BO51" s="318" t="s">
        <v>126</v>
      </c>
      <c r="BP51" s="3" t="s">
        <v>127</v>
      </c>
      <c r="BQ51" s="3"/>
      <c r="BR51" s="3"/>
      <c r="BS51" s="3"/>
      <c r="BT51" s="3"/>
      <c r="BU51" s="3"/>
    </row>
    <row r="52" spans="1:73" s="12" customFormat="1">
      <c r="A52" s="16" t="s">
        <v>248</v>
      </c>
      <c r="B52" s="246" t="s">
        <v>6</v>
      </c>
      <c r="C52" s="17" t="s">
        <v>249</v>
      </c>
      <c r="D52" s="48">
        <v>45383</v>
      </c>
      <c r="E52" s="59">
        <f t="shared" ca="1" si="38"/>
        <v>177</v>
      </c>
      <c r="F52" s="62">
        <f t="shared" ca="1" si="39"/>
        <v>25.285714285714285</v>
      </c>
      <c r="G52" s="223"/>
      <c r="H52" s="16"/>
      <c r="I52" s="16"/>
      <c r="J52" s="16"/>
      <c r="K52" s="16"/>
      <c r="L52" s="16"/>
      <c r="M52" s="16"/>
      <c r="N52" s="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50"/>
      <c r="Z52" s="16"/>
      <c r="AA52" s="16"/>
      <c r="AB52" s="16"/>
      <c r="AC52" s="16"/>
      <c r="AD52" s="16"/>
      <c r="AE52" s="16"/>
      <c r="AF52" s="16"/>
      <c r="AG52" s="48"/>
      <c r="AH52" s="48"/>
      <c r="AI52" s="48"/>
      <c r="AJ52" s="48"/>
      <c r="AK52" s="48"/>
      <c r="AL52" s="48"/>
      <c r="AM52" s="16"/>
      <c r="AN52" s="16"/>
      <c r="AO52" s="16"/>
      <c r="AP52" s="16"/>
      <c r="AQ52" s="16"/>
      <c r="AR52" s="48">
        <v>45383</v>
      </c>
      <c r="AS52" s="187" t="s">
        <v>133</v>
      </c>
      <c r="AT52" s="193" t="s">
        <v>214</v>
      </c>
      <c r="AU52" s="3" t="s">
        <v>250</v>
      </c>
      <c r="AV52" s="3" t="s">
        <v>114</v>
      </c>
      <c r="AW52" s="24">
        <v>45418</v>
      </c>
      <c r="AX52" s="193"/>
      <c r="AY52" s="189"/>
      <c r="AZ52" s="189"/>
      <c r="BA52" s="191" t="s">
        <v>122</v>
      </c>
      <c r="BB52" s="24">
        <v>45453</v>
      </c>
      <c r="BC52" s="24">
        <v>45460</v>
      </c>
      <c r="BD52" s="24">
        <v>45467</v>
      </c>
      <c r="BE52" s="24">
        <v>45298</v>
      </c>
      <c r="BF52" s="24">
        <v>45481</v>
      </c>
      <c r="BG52" s="3" t="s">
        <v>119</v>
      </c>
      <c r="BH52" s="3" t="s">
        <v>120</v>
      </c>
      <c r="BI52" s="186" t="s">
        <v>133</v>
      </c>
      <c r="BJ52" s="3" t="s">
        <v>121</v>
      </c>
      <c r="BK52" s="3" t="s">
        <v>139</v>
      </c>
      <c r="BL52" s="3" t="s">
        <v>123</v>
      </c>
      <c r="BM52" s="3" t="s">
        <v>124</v>
      </c>
      <c r="BN52" s="3" t="s">
        <v>125</v>
      </c>
      <c r="BO52" t="s">
        <v>126</v>
      </c>
      <c r="BP52" s="196" t="s">
        <v>127</v>
      </c>
      <c r="BQ52" s="16"/>
      <c r="BR52" s="16"/>
      <c r="BS52" s="16"/>
      <c r="BT52" s="16"/>
      <c r="BU52" s="16"/>
    </row>
    <row r="53" spans="1:73">
      <c r="A53" s="3" t="s">
        <v>251</v>
      </c>
      <c r="B53" s="246" t="s">
        <v>6</v>
      </c>
      <c r="C53" s="18" t="s">
        <v>252</v>
      </c>
      <c r="D53" s="24">
        <v>45390</v>
      </c>
      <c r="E53" s="59">
        <f t="shared" ca="1" si="38"/>
        <v>170</v>
      </c>
      <c r="F53" s="62">
        <f t="shared" ca="1" si="39"/>
        <v>24.285714285714285</v>
      </c>
      <c r="G53" s="223"/>
      <c r="H53" s="3"/>
      <c r="I53" s="3"/>
      <c r="J53" s="3"/>
      <c r="K53" s="3"/>
      <c r="L53" s="3"/>
      <c r="M53" s="3"/>
      <c r="N53" s="2"/>
      <c r="O53" s="3"/>
      <c r="P53" s="3"/>
      <c r="Q53" s="3"/>
      <c r="R53" s="3"/>
      <c r="S53" s="3"/>
      <c r="T53" s="3"/>
      <c r="U53" s="3"/>
      <c r="V53" s="3"/>
      <c r="W53" s="3"/>
      <c r="X53" s="3"/>
      <c r="Y53" s="41"/>
      <c r="Z53" s="3"/>
      <c r="AA53" s="3"/>
      <c r="AB53" s="3"/>
      <c r="AC53" s="3"/>
      <c r="AD53" s="3"/>
      <c r="AE53" s="3"/>
      <c r="AF53" s="3"/>
      <c r="AG53" s="24"/>
      <c r="AH53" s="24"/>
      <c r="AI53" s="24"/>
      <c r="AJ53" s="24"/>
      <c r="AK53" s="24"/>
      <c r="AL53" s="24"/>
      <c r="AM53" s="3"/>
      <c r="AN53" s="3"/>
      <c r="AO53" s="3"/>
      <c r="AP53" s="3"/>
      <c r="AQ53" s="3"/>
      <c r="AR53" s="189"/>
      <c r="AS53" s="24">
        <v>45390</v>
      </c>
      <c r="AT53" s="3" t="s">
        <v>112</v>
      </c>
      <c r="AU53" s="3" t="s">
        <v>113</v>
      </c>
      <c r="AV53" s="3" t="s">
        <v>114</v>
      </c>
      <c r="AW53" s="24">
        <v>45418</v>
      </c>
      <c r="AX53" s="3" t="s">
        <v>134</v>
      </c>
      <c r="AY53" s="3" t="s">
        <v>135</v>
      </c>
      <c r="AZ53" s="3" t="s">
        <v>117</v>
      </c>
      <c r="BA53" s="3" t="s">
        <v>118</v>
      </c>
      <c r="BB53" s="24">
        <v>45453</v>
      </c>
      <c r="BC53" s="24">
        <v>45460</v>
      </c>
      <c r="BD53" s="24">
        <v>45467</v>
      </c>
      <c r="BE53" s="24">
        <v>45298</v>
      </c>
      <c r="BF53" s="24">
        <v>45481</v>
      </c>
      <c r="BG53" s="187" t="s">
        <v>133</v>
      </c>
      <c r="BH53" s="187" t="s">
        <v>133</v>
      </c>
      <c r="BI53" s="3" t="s">
        <v>121</v>
      </c>
      <c r="BJ53" s="3" t="s">
        <v>121</v>
      </c>
      <c r="BK53" s="3" t="s">
        <v>139</v>
      </c>
      <c r="BL53" s="3" t="s">
        <v>123</v>
      </c>
      <c r="BM53" s="3" t="s">
        <v>124</v>
      </c>
      <c r="BN53" s="3" t="s">
        <v>125</v>
      </c>
      <c r="BO53" t="s">
        <v>126</v>
      </c>
      <c r="BP53" s="3" t="s">
        <v>127</v>
      </c>
      <c r="BQ53" s="3"/>
      <c r="BR53" s="3"/>
      <c r="BS53" s="3"/>
      <c r="BT53" s="3"/>
      <c r="BU53" s="3"/>
    </row>
    <row r="54" spans="1:73">
      <c r="A54" s="3" t="s">
        <v>253</v>
      </c>
      <c r="B54" s="246" t="s">
        <v>6</v>
      </c>
      <c r="C54" s="18" t="s">
        <v>254</v>
      </c>
      <c r="D54" s="24">
        <v>45390</v>
      </c>
      <c r="E54" s="59">
        <f t="shared" ca="1" si="38"/>
        <v>170</v>
      </c>
      <c r="F54" s="62">
        <f t="shared" ca="1" si="39"/>
        <v>24.285714285714285</v>
      </c>
      <c r="G54" s="223"/>
      <c r="H54" s="3"/>
      <c r="I54" s="3"/>
      <c r="J54" s="3"/>
      <c r="K54" s="3"/>
      <c r="L54" s="3"/>
      <c r="M54" s="3"/>
      <c r="N54" s="2"/>
      <c r="O54" s="3"/>
      <c r="P54" s="3"/>
      <c r="Q54" s="3"/>
      <c r="R54" s="3"/>
      <c r="S54" s="3"/>
      <c r="T54" s="3"/>
      <c r="U54" s="3"/>
      <c r="V54" s="3"/>
      <c r="W54" s="3"/>
      <c r="X54" s="3"/>
      <c r="Y54" s="41"/>
      <c r="Z54" s="3"/>
      <c r="AA54" s="3"/>
      <c r="AB54" s="3"/>
      <c r="AC54" s="3"/>
      <c r="AD54" s="3"/>
      <c r="AE54" s="3"/>
      <c r="AF54" s="3"/>
      <c r="AG54" s="24"/>
      <c r="AH54" s="24"/>
      <c r="AI54" s="24"/>
      <c r="AJ54" s="24"/>
      <c r="AK54" s="24"/>
      <c r="AL54" s="24"/>
      <c r="AM54" s="3"/>
      <c r="AN54" s="3"/>
      <c r="AO54" s="3"/>
      <c r="AP54" s="3"/>
      <c r="AQ54" s="3"/>
      <c r="AR54" s="189"/>
      <c r="AS54" s="24">
        <v>45390</v>
      </c>
      <c r="AT54" s="3" t="s">
        <v>112</v>
      </c>
      <c r="AU54" s="3" t="s">
        <v>113</v>
      </c>
      <c r="AV54" s="3" t="s">
        <v>114</v>
      </c>
      <c r="AW54" s="24">
        <v>45418</v>
      </c>
      <c r="AX54" s="3" t="s">
        <v>134</v>
      </c>
      <c r="AY54" s="3" t="s">
        <v>135</v>
      </c>
      <c r="AZ54" s="3" t="s">
        <v>117</v>
      </c>
      <c r="BA54" s="24">
        <v>45443</v>
      </c>
      <c r="BB54" s="24">
        <v>45453</v>
      </c>
      <c r="BC54" s="24">
        <v>45460</v>
      </c>
      <c r="BD54" s="24">
        <v>45467</v>
      </c>
      <c r="BE54" s="24">
        <v>45298</v>
      </c>
      <c r="BF54" s="24">
        <v>45481</v>
      </c>
      <c r="BG54" s="3" t="s">
        <v>119</v>
      </c>
      <c r="BH54" s="3" t="s">
        <v>120</v>
      </c>
      <c r="BI54" s="187" t="s">
        <v>133</v>
      </c>
      <c r="BJ54" s="3" t="s">
        <v>121</v>
      </c>
      <c r="BK54" s="3" t="s">
        <v>139</v>
      </c>
      <c r="BL54" s="3" t="s">
        <v>123</v>
      </c>
      <c r="BM54" s="3" t="s">
        <v>124</v>
      </c>
      <c r="BN54" s="3" t="s">
        <v>125</v>
      </c>
      <c r="BO54" t="s">
        <v>126</v>
      </c>
      <c r="BP54" s="3" t="s">
        <v>127</v>
      </c>
      <c r="BQ54" s="3"/>
      <c r="BR54" s="3"/>
      <c r="BS54" s="3"/>
      <c r="BT54" s="3"/>
      <c r="BU54" s="3"/>
    </row>
    <row r="55" spans="1:73">
      <c r="A55" s="170" t="s">
        <v>255</v>
      </c>
      <c r="B55" s="246" t="s">
        <v>6</v>
      </c>
      <c r="C55" s="18" t="s">
        <v>256</v>
      </c>
      <c r="D55" s="24">
        <v>45390</v>
      </c>
      <c r="E55" s="59">
        <f t="shared" ca="1" si="38"/>
        <v>170</v>
      </c>
      <c r="F55" s="62">
        <f t="shared" ca="1" si="39"/>
        <v>24.285714285714285</v>
      </c>
      <c r="G55" s="223"/>
      <c r="H55" s="3"/>
      <c r="I55" s="3"/>
      <c r="J55" s="3"/>
      <c r="K55" s="3"/>
      <c r="L55" s="3"/>
      <c r="M55" s="3"/>
      <c r="N55" s="2"/>
      <c r="O55" s="3"/>
      <c r="P55" s="3"/>
      <c r="Q55" s="3"/>
      <c r="R55" s="3"/>
      <c r="S55" s="3"/>
      <c r="T55" s="3"/>
      <c r="U55" s="3"/>
      <c r="V55" s="3"/>
      <c r="W55" s="3"/>
      <c r="X55" s="3"/>
      <c r="Y55" s="41"/>
      <c r="Z55" s="3"/>
      <c r="AA55" s="3"/>
      <c r="AB55" s="3"/>
      <c r="AC55" s="3"/>
      <c r="AD55" s="3"/>
      <c r="AE55" s="3"/>
      <c r="AF55" s="3"/>
      <c r="AG55" s="24"/>
      <c r="AH55" s="24"/>
      <c r="AI55" s="24"/>
      <c r="AJ55" s="24"/>
      <c r="AK55" s="24"/>
      <c r="AL55" s="24"/>
      <c r="AM55" s="3"/>
      <c r="AN55" s="3"/>
      <c r="AO55" s="3"/>
      <c r="AP55" s="3"/>
      <c r="AQ55" s="3"/>
      <c r="AR55" s="189"/>
      <c r="AS55" s="24">
        <v>45390</v>
      </c>
      <c r="AT55" s="3" t="s">
        <v>112</v>
      </c>
      <c r="AU55" s="3" t="s">
        <v>113</v>
      </c>
      <c r="AV55" s="24">
        <v>45411</v>
      </c>
      <c r="AW55" s="24">
        <v>45418</v>
      </c>
      <c r="AX55" s="187" t="s">
        <v>133</v>
      </c>
      <c r="AY55" s="24">
        <v>45432</v>
      </c>
      <c r="AZ55" s="3" t="s">
        <v>117</v>
      </c>
      <c r="BA55" s="3"/>
      <c r="BB55" s="24">
        <v>45453</v>
      </c>
      <c r="BC55" s="24">
        <v>45460</v>
      </c>
      <c r="BD55" s="24">
        <v>45467</v>
      </c>
      <c r="BE55" s="24">
        <v>45298</v>
      </c>
      <c r="BF55" s="187" t="s">
        <v>133</v>
      </c>
      <c r="BG55" s="187" t="s">
        <v>133</v>
      </c>
      <c r="BH55" s="187" t="s">
        <v>133</v>
      </c>
      <c r="BI55" s="187" t="s">
        <v>133</v>
      </c>
      <c r="BJ55" s="300" t="s">
        <v>133</v>
      </c>
      <c r="BK55" s="3" t="s">
        <v>139</v>
      </c>
      <c r="BL55" s="3" t="s">
        <v>123</v>
      </c>
      <c r="BM55" s="3" t="s">
        <v>124</v>
      </c>
      <c r="BN55" s="3" t="s">
        <v>125</v>
      </c>
      <c r="BO55" s="318" t="s">
        <v>126</v>
      </c>
      <c r="BP55" s="3" t="s">
        <v>127</v>
      </c>
      <c r="BQ55" s="3"/>
      <c r="BR55" s="3"/>
      <c r="BS55" s="3"/>
      <c r="BT55" s="3"/>
      <c r="BU55" s="3"/>
    </row>
    <row r="56" spans="1:73">
      <c r="A56" s="401" t="s">
        <v>257</v>
      </c>
      <c r="B56" s="246" t="s">
        <v>6</v>
      </c>
      <c r="C56" s="17" t="s">
        <v>224</v>
      </c>
      <c r="D56" s="48"/>
      <c r="E56" s="17"/>
      <c r="F56" s="17"/>
      <c r="G56" s="223"/>
      <c r="H56" s="175"/>
      <c r="I56" s="175"/>
      <c r="J56" s="175"/>
      <c r="K56" s="175"/>
      <c r="L56" s="175"/>
      <c r="M56" s="175"/>
      <c r="N56" s="177"/>
      <c r="O56" s="175"/>
      <c r="P56" s="175"/>
      <c r="Q56" s="175"/>
      <c r="R56" s="175"/>
      <c r="S56" s="175"/>
      <c r="T56" s="175"/>
      <c r="U56" s="175"/>
      <c r="V56" s="175"/>
      <c r="W56" s="175"/>
      <c r="X56" s="175"/>
      <c r="Y56" s="179"/>
      <c r="Z56" s="175"/>
      <c r="AA56" s="175"/>
      <c r="AB56" s="175"/>
      <c r="AC56" s="175"/>
      <c r="AD56" s="175"/>
      <c r="AE56" s="175"/>
      <c r="AF56" s="175"/>
      <c r="AG56" s="178"/>
      <c r="AH56" s="178"/>
      <c r="AI56" s="178"/>
      <c r="AJ56" s="178"/>
      <c r="AK56" s="178"/>
      <c r="AL56" s="178"/>
      <c r="AM56" s="175"/>
      <c r="AN56" s="175"/>
      <c r="AO56" s="175"/>
      <c r="AP56" s="175"/>
      <c r="AQ56" s="175"/>
      <c r="AR56" s="189"/>
      <c r="AS56" s="189"/>
      <c r="AT56" s="16" t="s">
        <v>112</v>
      </c>
      <c r="AU56" s="48">
        <v>45404</v>
      </c>
      <c r="AV56" s="48">
        <v>45411</v>
      </c>
      <c r="AW56" s="48">
        <v>45418</v>
      </c>
      <c r="AX56" s="24">
        <v>45425</v>
      </c>
      <c r="AY56" s="24">
        <v>45432</v>
      </c>
      <c r="AZ56" s="24">
        <v>45439</v>
      </c>
      <c r="BA56" s="24">
        <v>45446</v>
      </c>
      <c r="BB56" s="213" t="s">
        <v>258</v>
      </c>
      <c r="BC56" s="24">
        <v>45460</v>
      </c>
      <c r="BD56" s="24">
        <v>45467</v>
      </c>
      <c r="BE56" s="24">
        <v>45298</v>
      </c>
      <c r="BF56" s="24">
        <v>45481</v>
      </c>
      <c r="BG56" s="3" t="s">
        <v>119</v>
      </c>
      <c r="BH56" s="3" t="s">
        <v>120</v>
      </c>
      <c r="BI56" s="3" t="s">
        <v>121</v>
      </c>
      <c r="BJ56" s="3" t="s">
        <v>121</v>
      </c>
      <c r="BK56" s="3" t="s">
        <v>139</v>
      </c>
      <c r="BL56" s="3" t="s">
        <v>123</v>
      </c>
      <c r="BM56" s="3" t="s">
        <v>124</v>
      </c>
      <c r="BN56" s="3" t="s">
        <v>125</v>
      </c>
      <c r="BO56" t="s">
        <v>126</v>
      </c>
      <c r="BP56" s="3" t="s">
        <v>127</v>
      </c>
      <c r="BQ56" s="3"/>
      <c r="BR56" s="3"/>
      <c r="BS56" s="3"/>
      <c r="BT56" s="3"/>
      <c r="BU56" s="3"/>
    </row>
    <row r="57" spans="1:73">
      <c r="A57" s="401" t="s">
        <v>259</v>
      </c>
      <c r="B57" s="246" t="s">
        <v>6</v>
      </c>
      <c r="C57" s="17" t="s">
        <v>230</v>
      </c>
      <c r="D57" s="112"/>
      <c r="E57" s="17"/>
      <c r="F57" s="17"/>
      <c r="G57" s="223"/>
      <c r="H57" s="175"/>
      <c r="I57" s="175"/>
      <c r="J57" s="175"/>
      <c r="K57" s="175"/>
      <c r="L57" s="175"/>
      <c r="M57" s="175"/>
      <c r="N57" s="177"/>
      <c r="O57" s="175"/>
      <c r="P57" s="175"/>
      <c r="Q57" s="175"/>
      <c r="R57" s="175"/>
      <c r="S57" s="175"/>
      <c r="T57" s="175"/>
      <c r="U57" s="175"/>
      <c r="V57" s="175"/>
      <c r="W57" s="175"/>
      <c r="X57" s="175"/>
      <c r="Y57" s="179"/>
      <c r="Z57" s="175"/>
      <c r="AA57" s="175"/>
      <c r="AB57" s="175"/>
      <c r="AC57" s="175"/>
      <c r="AD57" s="175"/>
      <c r="AE57" s="175"/>
      <c r="AF57" s="175"/>
      <c r="AG57" s="178"/>
      <c r="AH57" s="178"/>
      <c r="AI57" s="178"/>
      <c r="AJ57" s="178"/>
      <c r="AK57" s="178"/>
      <c r="AL57" s="178"/>
      <c r="AM57" s="175"/>
      <c r="AN57" s="175"/>
      <c r="AO57" s="175"/>
      <c r="AP57" s="175"/>
      <c r="AQ57" s="175"/>
      <c r="AR57" s="189"/>
      <c r="AS57" s="189"/>
      <c r="AT57" s="16" t="s">
        <v>112</v>
      </c>
      <c r="AU57" s="48">
        <v>45404</v>
      </c>
      <c r="AV57" s="48">
        <v>45411</v>
      </c>
      <c r="AW57" s="48">
        <v>45418</v>
      </c>
      <c r="AX57" s="24">
        <v>45425</v>
      </c>
      <c r="AY57" s="24">
        <v>45432</v>
      </c>
      <c r="AZ57" s="24">
        <v>45439</v>
      </c>
      <c r="BA57" s="24">
        <v>45446</v>
      </c>
      <c r="BB57" s="24">
        <v>45453</v>
      </c>
      <c r="BC57" s="24">
        <v>45460</v>
      </c>
      <c r="BD57" s="24">
        <v>45467</v>
      </c>
      <c r="BE57" s="24">
        <v>45298</v>
      </c>
      <c r="BF57" s="187" t="s">
        <v>133</v>
      </c>
      <c r="BG57" s="187" t="s">
        <v>133</v>
      </c>
      <c r="BH57" s="187" t="s">
        <v>133</v>
      </c>
      <c r="BI57" s="3" t="s">
        <v>121</v>
      </c>
      <c r="BJ57" s="3" t="s">
        <v>121</v>
      </c>
      <c r="BK57" s="3" t="s">
        <v>139</v>
      </c>
      <c r="BL57" s="3" t="s">
        <v>123</v>
      </c>
      <c r="BM57" s="3" t="s">
        <v>124</v>
      </c>
      <c r="BN57" s="3" t="s">
        <v>125</v>
      </c>
      <c r="BO57" t="s">
        <v>126</v>
      </c>
      <c r="BP57" s="3" t="s">
        <v>127</v>
      </c>
      <c r="BQ57" s="3"/>
      <c r="BR57" s="3"/>
      <c r="BS57" s="3"/>
      <c r="BT57" s="3"/>
      <c r="BU57" s="3"/>
    </row>
    <row r="58" spans="1:73">
      <c r="A58" s="407" t="s">
        <v>260</v>
      </c>
      <c r="B58" s="246" t="s">
        <v>6</v>
      </c>
      <c r="C58" s="17" t="s">
        <v>230</v>
      </c>
      <c r="D58" s="112"/>
      <c r="E58" s="17"/>
      <c r="F58" s="17"/>
      <c r="G58" s="223"/>
      <c r="H58" s="175"/>
      <c r="I58" s="175"/>
      <c r="J58" s="175"/>
      <c r="K58" s="175"/>
      <c r="L58" s="175"/>
      <c r="M58" s="175"/>
      <c r="N58" s="177"/>
      <c r="O58" s="175"/>
      <c r="P58" s="175"/>
      <c r="Q58" s="175"/>
      <c r="R58" s="175"/>
      <c r="S58" s="175"/>
      <c r="T58" s="175"/>
      <c r="U58" s="175"/>
      <c r="V58" s="175"/>
      <c r="W58" s="175"/>
      <c r="X58" s="175"/>
      <c r="Y58" s="179"/>
      <c r="Z58" s="175"/>
      <c r="AA58" s="175"/>
      <c r="AB58" s="175"/>
      <c r="AC58" s="175"/>
      <c r="AD58" s="175"/>
      <c r="AE58" s="175"/>
      <c r="AF58" s="175"/>
      <c r="AG58" s="178"/>
      <c r="AH58" s="178"/>
      <c r="AI58" s="178"/>
      <c r="AJ58" s="178"/>
      <c r="AK58" s="178"/>
      <c r="AL58" s="178"/>
      <c r="AM58" s="175"/>
      <c r="AN58" s="175"/>
      <c r="AO58" s="175"/>
      <c r="AP58" s="175"/>
      <c r="AQ58" s="175"/>
      <c r="AR58" s="189"/>
      <c r="AS58" s="189"/>
      <c r="AT58" s="16" t="s">
        <v>112</v>
      </c>
      <c r="AU58" s="48">
        <v>45404</v>
      </c>
      <c r="AV58" s="48">
        <v>45411</v>
      </c>
      <c r="AW58" s="48">
        <v>45418</v>
      </c>
      <c r="AX58" s="24">
        <v>45425</v>
      </c>
      <c r="AY58" s="24">
        <v>45432</v>
      </c>
      <c r="AZ58" s="24">
        <v>45439</v>
      </c>
      <c r="BA58" s="24">
        <v>45446</v>
      </c>
      <c r="BB58" s="213" t="s">
        <v>258</v>
      </c>
      <c r="BC58" s="24">
        <v>45460</v>
      </c>
      <c r="BD58" s="24">
        <v>45467</v>
      </c>
      <c r="BE58" s="24">
        <v>45298</v>
      </c>
      <c r="BF58" s="24">
        <v>45481</v>
      </c>
      <c r="BG58" s="187" t="s">
        <v>133</v>
      </c>
      <c r="BH58" s="3" t="s">
        <v>120</v>
      </c>
      <c r="BI58" s="3" t="s">
        <v>121</v>
      </c>
      <c r="BJ58" s="3" t="s">
        <v>121</v>
      </c>
      <c r="BK58" s="3" t="s">
        <v>139</v>
      </c>
      <c r="BL58" s="3" t="s">
        <v>123</v>
      </c>
      <c r="BM58" s="3" t="s">
        <v>124</v>
      </c>
      <c r="BN58" s="3" t="s">
        <v>125</v>
      </c>
      <c r="BO58" t="s">
        <v>126</v>
      </c>
      <c r="BP58" s="3" t="s">
        <v>127</v>
      </c>
      <c r="BQ58" s="3"/>
      <c r="BR58" s="3"/>
      <c r="BS58" s="3"/>
      <c r="BT58" s="3"/>
      <c r="BU58" s="3"/>
    </row>
    <row r="59" spans="1:73">
      <c r="A59" s="170" t="s">
        <v>261</v>
      </c>
      <c r="B59" s="246" t="s">
        <v>6</v>
      </c>
      <c r="C59" s="18" t="s">
        <v>141</v>
      </c>
      <c r="D59" s="113" t="s">
        <v>170</v>
      </c>
      <c r="E59" s="18"/>
      <c r="F59" s="18"/>
      <c r="G59" s="223"/>
      <c r="H59" s="3"/>
      <c r="I59" s="3"/>
      <c r="J59" s="3"/>
      <c r="K59" s="3"/>
      <c r="L59" s="3"/>
      <c r="M59" s="3"/>
      <c r="N59" s="2"/>
      <c r="O59" s="3"/>
      <c r="P59" s="3"/>
      <c r="Q59" s="3"/>
      <c r="R59" s="3"/>
      <c r="S59" s="3"/>
      <c r="T59" s="3"/>
      <c r="U59" s="3"/>
      <c r="V59" s="3"/>
      <c r="W59" s="3"/>
      <c r="X59" s="3"/>
      <c r="Y59" s="41"/>
      <c r="Z59" s="3"/>
      <c r="AA59" s="3"/>
      <c r="AB59" s="3"/>
      <c r="AC59" s="3"/>
      <c r="AD59" s="3"/>
      <c r="AE59" s="3"/>
      <c r="AF59" s="3"/>
      <c r="AG59" s="24"/>
      <c r="AH59" s="24"/>
      <c r="AI59" s="24"/>
      <c r="AJ59" s="24"/>
      <c r="AK59" s="24"/>
      <c r="AL59" s="24"/>
      <c r="AM59" s="3"/>
      <c r="AN59" s="3"/>
      <c r="AO59" s="3"/>
      <c r="AP59" s="3"/>
      <c r="AQ59" s="3"/>
      <c r="AR59" s="189"/>
      <c r="AS59" s="189"/>
      <c r="AT59" s="189"/>
      <c r="AU59" s="3" t="s">
        <v>170</v>
      </c>
      <c r="AV59" s="3" t="s">
        <v>114</v>
      </c>
      <c r="AW59" s="24">
        <v>45448</v>
      </c>
      <c r="AX59" s="193"/>
      <c r="AY59" s="3" t="s">
        <v>135</v>
      </c>
      <c r="AZ59" s="3" t="s">
        <v>117</v>
      </c>
      <c r="BA59" s="24">
        <v>45446</v>
      </c>
      <c r="BB59" s="24">
        <v>45453</v>
      </c>
      <c r="BC59" s="24">
        <v>45460</v>
      </c>
      <c r="BD59" s="24">
        <v>45467</v>
      </c>
      <c r="BE59" s="24">
        <v>45298</v>
      </c>
      <c r="BF59" s="24">
        <v>45481</v>
      </c>
      <c r="BG59" s="3" t="s">
        <v>119</v>
      </c>
      <c r="BH59" s="187" t="s">
        <v>133</v>
      </c>
      <c r="BI59" s="3" t="s">
        <v>121</v>
      </c>
      <c r="BJ59" s="3" t="s">
        <v>121</v>
      </c>
      <c r="BK59" s="3" t="s">
        <v>139</v>
      </c>
      <c r="BL59" s="3" t="s">
        <v>123</v>
      </c>
      <c r="BM59" s="3" t="s">
        <v>124</v>
      </c>
      <c r="BN59" s="3" t="s">
        <v>125</v>
      </c>
      <c r="BO59" s="318" t="s">
        <v>126</v>
      </c>
      <c r="BP59" s="3" t="s">
        <v>127</v>
      </c>
      <c r="BQ59" s="3"/>
      <c r="BR59" s="3"/>
      <c r="BS59" s="3"/>
      <c r="BT59" s="3"/>
      <c r="BU59" s="3"/>
    </row>
    <row r="60" spans="1:73">
      <c r="A60" s="3" t="s">
        <v>262</v>
      </c>
      <c r="B60" s="246" t="s">
        <v>6</v>
      </c>
      <c r="C60" s="18" t="s">
        <v>256</v>
      </c>
      <c r="D60" s="3" t="s">
        <v>114</v>
      </c>
      <c r="E60" s="59" t="e">
        <f ca="1">TODAY() - D60</f>
        <v>#VALUE!</v>
      </c>
      <c r="F60" s="62" t="e">
        <f ca="1">E60/7</f>
        <v>#VALUE!</v>
      </c>
      <c r="G60" s="223"/>
      <c r="H60" s="3"/>
      <c r="I60" s="3"/>
      <c r="J60" s="3"/>
      <c r="K60" s="3"/>
      <c r="L60" s="3"/>
      <c r="M60" s="3"/>
      <c r="N60" s="2"/>
      <c r="O60" s="3"/>
      <c r="P60" s="3"/>
      <c r="Q60" s="3"/>
      <c r="R60" s="3"/>
      <c r="S60" s="3"/>
      <c r="T60" s="3"/>
      <c r="U60" s="3"/>
      <c r="V60" s="3"/>
      <c r="W60" s="3"/>
      <c r="X60" s="3"/>
      <c r="Y60" s="41"/>
      <c r="Z60" s="3"/>
      <c r="AA60" s="3"/>
      <c r="AB60" s="3"/>
      <c r="AC60" s="3"/>
      <c r="AD60" s="3"/>
      <c r="AE60" s="3"/>
      <c r="AF60" s="3"/>
      <c r="AG60" s="24"/>
      <c r="AH60" s="24"/>
      <c r="AI60" s="24"/>
      <c r="AJ60" s="24"/>
      <c r="AK60" s="24"/>
      <c r="AL60" s="24"/>
      <c r="AM60" s="3"/>
      <c r="AN60" s="3"/>
      <c r="AO60" s="3"/>
      <c r="AP60" s="3"/>
      <c r="AQ60" s="3"/>
      <c r="AR60" s="189"/>
      <c r="AS60" s="189"/>
      <c r="AT60" s="189"/>
      <c r="AU60" s="189"/>
      <c r="AV60" s="3" t="s">
        <v>114</v>
      </c>
      <c r="AW60" s="48">
        <v>45418</v>
      </c>
      <c r="AX60" s="189" t="s">
        <v>134</v>
      </c>
      <c r="AY60" s="3" t="s">
        <v>135</v>
      </c>
      <c r="AZ60" s="3" t="s">
        <v>117</v>
      </c>
      <c r="BA60" s="24">
        <v>45446</v>
      </c>
      <c r="BB60" s="24">
        <v>45453</v>
      </c>
      <c r="BC60" s="24">
        <v>45460</v>
      </c>
      <c r="BD60" s="24">
        <v>45467</v>
      </c>
      <c r="BE60" s="24">
        <v>45298</v>
      </c>
      <c r="BF60" s="24">
        <v>45481</v>
      </c>
      <c r="BG60" s="3" t="s">
        <v>119</v>
      </c>
      <c r="BH60" s="3" t="s">
        <v>120</v>
      </c>
      <c r="BI60" s="3" t="s">
        <v>121</v>
      </c>
      <c r="BJ60" s="3" t="s">
        <v>121</v>
      </c>
      <c r="BK60" s="3" t="s">
        <v>139</v>
      </c>
      <c r="BL60" s="3" t="s">
        <v>123</v>
      </c>
      <c r="BM60" s="3" t="s">
        <v>124</v>
      </c>
      <c r="BN60" s="3" t="s">
        <v>125</v>
      </c>
      <c r="BO60" t="s">
        <v>126</v>
      </c>
      <c r="BP60" s="3" t="s">
        <v>127</v>
      </c>
      <c r="BQ60" s="3"/>
      <c r="BR60" s="3"/>
      <c r="BS60" s="3"/>
      <c r="BT60" s="3"/>
      <c r="BU60" s="3"/>
    </row>
    <row r="61" spans="1:73">
      <c r="A61" s="109" t="s">
        <v>263</v>
      </c>
      <c r="B61" s="159" t="s">
        <v>264</v>
      </c>
      <c r="C61" s="2" t="s">
        <v>224</v>
      </c>
      <c r="D61" s="24">
        <v>45418</v>
      </c>
      <c r="E61" s="59">
        <f ca="1">TODAY() - D61</f>
        <v>142</v>
      </c>
      <c r="F61" s="62">
        <f ca="1">E61/7</f>
        <v>20.285714285714285</v>
      </c>
      <c r="G61" s="223"/>
      <c r="H61" s="3"/>
      <c r="I61" s="3"/>
      <c r="J61" s="3"/>
      <c r="K61" s="3"/>
      <c r="L61" s="3"/>
      <c r="M61" s="3"/>
      <c r="N61" s="2"/>
      <c r="O61" s="3"/>
      <c r="P61" s="3"/>
      <c r="Q61" s="3"/>
      <c r="R61" s="3"/>
      <c r="S61" s="3"/>
      <c r="T61" s="3"/>
      <c r="U61" s="3"/>
      <c r="V61" s="3"/>
      <c r="W61" s="3"/>
      <c r="X61" s="3"/>
      <c r="Y61" s="41"/>
      <c r="Z61" s="3"/>
      <c r="AA61" s="3"/>
      <c r="AB61" s="3"/>
      <c r="AC61" s="3"/>
      <c r="AD61" s="3"/>
      <c r="AE61" s="3"/>
      <c r="AF61" s="3"/>
      <c r="AG61" s="24"/>
      <c r="AH61" s="24"/>
      <c r="AI61" s="24"/>
      <c r="AJ61" s="24"/>
      <c r="AK61" s="24"/>
      <c r="AL61" s="24"/>
      <c r="AM61" s="3"/>
      <c r="AN61" s="3"/>
      <c r="AO61" s="3"/>
      <c r="AP61" s="3"/>
      <c r="AQ61" s="3"/>
      <c r="AR61" s="189"/>
      <c r="AS61" s="189"/>
      <c r="AT61" s="189"/>
      <c r="AU61" s="189"/>
      <c r="AV61" s="189"/>
      <c r="AW61" s="24">
        <v>45418</v>
      </c>
      <c r="AX61" s="16" t="s">
        <v>178</v>
      </c>
      <c r="AY61" s="3" t="s">
        <v>135</v>
      </c>
      <c r="AZ61" s="174" t="s">
        <v>178</v>
      </c>
      <c r="BA61" s="24">
        <v>45446</v>
      </c>
      <c r="BB61" s="213" t="s">
        <v>214</v>
      </c>
      <c r="BC61" s="24">
        <v>45460</v>
      </c>
      <c r="BD61" s="174" t="s">
        <v>178</v>
      </c>
      <c r="BE61" s="24">
        <v>45298</v>
      </c>
      <c r="BF61" s="174" t="s">
        <v>178</v>
      </c>
      <c r="BG61" s="3" t="s">
        <v>119</v>
      </c>
      <c r="BH61" s="174" t="s">
        <v>178</v>
      </c>
      <c r="BI61" s="3" t="s">
        <v>121</v>
      </c>
      <c r="BJ61" s="141" t="s">
        <v>178</v>
      </c>
      <c r="BK61" s="300" t="s">
        <v>133</v>
      </c>
      <c r="BL61" s="3" t="s">
        <v>123</v>
      </c>
      <c r="BM61" s="328" t="s">
        <v>178</v>
      </c>
      <c r="BN61" s="3" t="s">
        <v>125</v>
      </c>
      <c r="BO61" s="74" t="s">
        <v>178</v>
      </c>
      <c r="BP61" s="3" t="s">
        <v>127</v>
      </c>
      <c r="BQ61" s="3"/>
      <c r="BR61" s="3"/>
      <c r="BS61" s="3"/>
      <c r="BT61" s="3"/>
      <c r="BU61" s="3"/>
    </row>
    <row r="62" spans="1:73">
      <c r="A62" s="3" t="s">
        <v>265</v>
      </c>
      <c r="B62" s="246" t="s">
        <v>6</v>
      </c>
      <c r="C62" s="2" t="s">
        <v>224</v>
      </c>
      <c r="D62" s="3"/>
      <c r="E62" s="3"/>
      <c r="F62" s="3"/>
      <c r="G62" s="22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24">
        <v>45387</v>
      </c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189"/>
      <c r="AS62" s="189"/>
      <c r="AT62" s="189"/>
      <c r="AU62" s="189"/>
      <c r="AV62" s="189"/>
      <c r="AW62" s="189"/>
      <c r="AX62" s="3" t="s">
        <v>134</v>
      </c>
      <c r="AY62" s="24">
        <v>45430</v>
      </c>
      <c r="AZ62" s="3" t="s">
        <v>117</v>
      </c>
      <c r="BA62" s="24">
        <v>45446</v>
      </c>
      <c r="BB62" s="24">
        <v>45446</v>
      </c>
      <c r="BC62" s="24">
        <v>45460</v>
      </c>
      <c r="BD62" s="24">
        <v>45467</v>
      </c>
      <c r="BE62" s="24">
        <v>45298</v>
      </c>
      <c r="BF62" s="24">
        <v>45481</v>
      </c>
      <c r="BG62" s="3" t="s">
        <v>119</v>
      </c>
      <c r="BH62" s="3" t="s">
        <v>120</v>
      </c>
      <c r="BI62" s="3" t="s">
        <v>121</v>
      </c>
      <c r="BJ62" s="3" t="s">
        <v>121</v>
      </c>
      <c r="BK62" s="3" t="s">
        <v>139</v>
      </c>
      <c r="BL62" s="3" t="s">
        <v>123</v>
      </c>
      <c r="BM62" s="3" t="s">
        <v>124</v>
      </c>
      <c r="BN62" s="3" t="s">
        <v>125</v>
      </c>
      <c r="BO62" s="398"/>
      <c r="BP62" s="3" t="s">
        <v>127</v>
      </c>
      <c r="BQ62" s="3"/>
      <c r="BR62" s="3"/>
      <c r="BS62" s="3"/>
      <c r="BT62" s="3"/>
      <c r="BU62" s="3"/>
    </row>
    <row r="63" spans="1:73">
      <c r="A63" s="3" t="s">
        <v>266</v>
      </c>
      <c r="B63" s="246" t="s">
        <v>6</v>
      </c>
      <c r="C63" s="2" t="s">
        <v>224</v>
      </c>
      <c r="D63" s="113"/>
      <c r="E63" s="18"/>
      <c r="F63" s="18"/>
      <c r="G63" s="223"/>
      <c r="H63" s="3"/>
      <c r="I63" s="3"/>
      <c r="J63" s="3"/>
      <c r="K63" s="3"/>
      <c r="L63" s="3"/>
      <c r="M63" s="3"/>
      <c r="N63" s="2"/>
      <c r="O63" s="3"/>
      <c r="P63" s="3"/>
      <c r="Q63" s="3"/>
      <c r="R63" s="3"/>
      <c r="S63" s="3"/>
      <c r="T63" s="3"/>
      <c r="U63" s="3"/>
      <c r="V63" s="3"/>
      <c r="W63" s="3"/>
      <c r="X63" s="3"/>
      <c r="Y63" s="41"/>
      <c r="Z63" s="3"/>
      <c r="AA63" s="3"/>
      <c r="AB63" s="3"/>
      <c r="AC63" s="3"/>
      <c r="AD63" s="3"/>
      <c r="AE63" s="3"/>
      <c r="AF63" s="3"/>
      <c r="AG63" s="24"/>
      <c r="AH63" s="24"/>
      <c r="AI63" s="24"/>
      <c r="AJ63" s="24"/>
      <c r="AK63" s="24"/>
      <c r="AL63" s="24"/>
      <c r="AM63" s="3"/>
      <c r="AN63" s="3"/>
      <c r="AO63" s="3"/>
      <c r="AP63" s="3"/>
      <c r="AQ63" s="3"/>
      <c r="AR63" s="189"/>
      <c r="AS63" s="189"/>
      <c r="AT63" s="189"/>
      <c r="AU63" s="189"/>
      <c r="AV63" s="189"/>
      <c r="AW63" s="189"/>
      <c r="AX63" s="189"/>
      <c r="AY63" s="3" t="s">
        <v>135</v>
      </c>
      <c r="AZ63" s="3" t="s">
        <v>117</v>
      </c>
      <c r="BA63" s="24">
        <v>45446</v>
      </c>
      <c r="BB63" s="24">
        <v>45453</v>
      </c>
      <c r="BC63" s="208">
        <v>45460</v>
      </c>
      <c r="BD63" s="24">
        <v>45467</v>
      </c>
      <c r="BE63" s="24">
        <v>45298</v>
      </c>
      <c r="BF63" s="24">
        <v>45481</v>
      </c>
      <c r="BG63" s="3" t="s">
        <v>119</v>
      </c>
      <c r="BH63" s="3" t="s">
        <v>120</v>
      </c>
      <c r="BI63" s="3" t="s">
        <v>121</v>
      </c>
      <c r="BJ63" s="3" t="s">
        <v>121</v>
      </c>
      <c r="BK63" s="3" t="s">
        <v>139</v>
      </c>
      <c r="BL63" s="3" t="s">
        <v>123</v>
      </c>
      <c r="BM63" s="3" t="s">
        <v>124</v>
      </c>
      <c r="BN63" s="3" t="s">
        <v>125</v>
      </c>
      <c r="BO63" s="398"/>
      <c r="BP63" s="3" t="s">
        <v>127</v>
      </c>
      <c r="BQ63" s="3"/>
      <c r="BR63" s="3"/>
      <c r="BS63" s="3"/>
      <c r="BT63" s="3"/>
      <c r="BU63" s="3"/>
    </row>
    <row r="64" spans="1:73">
      <c r="A64" s="3" t="s">
        <v>267</v>
      </c>
      <c r="B64" s="246" t="s">
        <v>6</v>
      </c>
      <c r="C64" s="3" t="s">
        <v>246</v>
      </c>
      <c r="D64" s="3"/>
      <c r="E64" s="3"/>
      <c r="F64" s="3"/>
      <c r="G64" s="224" t="s">
        <v>224</v>
      </c>
      <c r="H64" s="24">
        <v>45433</v>
      </c>
      <c r="I64" s="18"/>
      <c r="J64" s="18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2"/>
      <c r="AB64" s="3"/>
      <c r="AC64" s="3"/>
      <c r="AD64" s="3"/>
      <c r="AE64" s="3"/>
      <c r="AF64" s="3"/>
      <c r="AG64" s="3"/>
      <c r="AH64" s="3"/>
      <c r="AI64" s="3"/>
      <c r="AJ64" s="122"/>
      <c r="AK64" s="3"/>
      <c r="AL64" s="3"/>
      <c r="AM64" s="3"/>
      <c r="AN64" s="3"/>
      <c r="AO64" s="3"/>
      <c r="AP64" s="3"/>
      <c r="AQ64" s="3"/>
      <c r="AR64" s="189"/>
      <c r="AS64" s="189"/>
      <c r="AT64" s="189"/>
      <c r="AU64" s="189"/>
      <c r="AV64" s="189"/>
      <c r="AW64" s="189"/>
      <c r="AX64" s="3" t="s">
        <v>268</v>
      </c>
      <c r="AY64" s="3" t="s">
        <v>135</v>
      </c>
      <c r="AZ64" s="24">
        <v>45439</v>
      </c>
      <c r="BA64" s="24">
        <v>45446</v>
      </c>
      <c r="BB64" s="24">
        <v>45453</v>
      </c>
      <c r="BC64" s="24">
        <v>45460</v>
      </c>
      <c r="BD64" s="24">
        <v>45467</v>
      </c>
      <c r="BE64" s="24">
        <v>45298</v>
      </c>
      <c r="BF64" s="24">
        <v>45481</v>
      </c>
      <c r="BG64" s="3" t="s">
        <v>119</v>
      </c>
      <c r="BH64" s="3" t="s">
        <v>120</v>
      </c>
      <c r="BI64" s="3" t="s">
        <v>121</v>
      </c>
      <c r="BJ64" s="3" t="s">
        <v>121</v>
      </c>
      <c r="BK64" s="3" t="s">
        <v>139</v>
      </c>
      <c r="BL64" s="3" t="s">
        <v>123</v>
      </c>
      <c r="BM64" s="3" t="s">
        <v>124</v>
      </c>
      <c r="BN64" s="3" t="s">
        <v>125</v>
      </c>
      <c r="BO64" t="s">
        <v>126</v>
      </c>
      <c r="BP64" s="3" t="s">
        <v>127</v>
      </c>
      <c r="BQ64" s="3"/>
      <c r="BR64" s="3"/>
      <c r="BS64" s="3"/>
      <c r="BT64" s="3"/>
      <c r="BU64" s="3"/>
    </row>
    <row r="65" spans="1:78">
      <c r="A65" s="16" t="s">
        <v>269</v>
      </c>
      <c r="B65" s="246" t="s">
        <v>6</v>
      </c>
      <c r="C65" s="18" t="s">
        <v>270</v>
      </c>
      <c r="D65" s="24">
        <v>45439</v>
      </c>
      <c r="E65" s="59">
        <f ca="1">TODAY() - D65</f>
        <v>121</v>
      </c>
      <c r="F65" s="62">
        <f ca="1">E65/7</f>
        <v>17.285714285714285</v>
      </c>
      <c r="G65" s="223"/>
      <c r="H65" s="3"/>
      <c r="I65" s="3"/>
      <c r="J65" s="3"/>
      <c r="K65" s="3"/>
      <c r="L65" s="3"/>
      <c r="M65" s="3"/>
      <c r="N65" s="2"/>
      <c r="O65" s="3"/>
      <c r="P65" s="3"/>
      <c r="Q65" s="3"/>
      <c r="R65" s="3"/>
      <c r="S65" s="3"/>
      <c r="T65" s="3"/>
      <c r="U65" s="3"/>
      <c r="V65" s="3"/>
      <c r="W65" s="3"/>
      <c r="X65" s="3"/>
      <c r="Y65" s="41"/>
      <c r="Z65" s="3"/>
      <c r="AA65" s="3"/>
      <c r="AB65" s="3"/>
      <c r="AC65" s="3"/>
      <c r="AD65" s="3"/>
      <c r="AE65" s="3"/>
      <c r="AF65" s="3"/>
      <c r="AG65" s="24"/>
      <c r="AH65" s="24"/>
      <c r="AI65" s="24"/>
      <c r="AJ65" s="24"/>
      <c r="AK65" s="24"/>
      <c r="AL65" s="24"/>
      <c r="AM65" s="3"/>
      <c r="AN65" s="3"/>
      <c r="AO65" s="3"/>
      <c r="AP65" s="3"/>
      <c r="AQ65" s="3"/>
      <c r="AR65" s="189"/>
      <c r="AS65" s="189"/>
      <c r="AT65" s="189"/>
      <c r="AU65" s="189"/>
      <c r="AV65" s="189"/>
      <c r="AW65" s="189"/>
      <c r="AX65" s="189"/>
      <c r="AY65" s="3" t="s">
        <v>135</v>
      </c>
      <c r="AZ65" s="24">
        <v>45439</v>
      </c>
      <c r="BA65" s="24">
        <v>45446</v>
      </c>
      <c r="BB65" s="24">
        <v>45453</v>
      </c>
      <c r="BC65" s="24">
        <v>45460</v>
      </c>
      <c r="BD65" s="187" t="s">
        <v>133</v>
      </c>
      <c r="BE65" s="187" t="s">
        <v>133</v>
      </c>
      <c r="BF65" s="187" t="s">
        <v>133</v>
      </c>
      <c r="BG65" s="187" t="s">
        <v>133</v>
      </c>
      <c r="BH65" s="3" t="s">
        <v>120</v>
      </c>
      <c r="BI65" s="187" t="s">
        <v>133</v>
      </c>
      <c r="BJ65" s="3" t="s">
        <v>121</v>
      </c>
      <c r="BK65" s="3" t="s">
        <v>139</v>
      </c>
      <c r="BL65" s="3" t="s">
        <v>123</v>
      </c>
      <c r="BM65" s="3" t="s">
        <v>124</v>
      </c>
      <c r="BN65" s="3" t="s">
        <v>125</v>
      </c>
      <c r="BO65" t="s">
        <v>126</v>
      </c>
      <c r="BP65" s="3" t="s">
        <v>127</v>
      </c>
      <c r="BQ65" s="3"/>
      <c r="BR65" s="3"/>
      <c r="BS65" s="3"/>
      <c r="BT65" s="3"/>
      <c r="BU65" s="3"/>
    </row>
    <row r="66" spans="1:78">
      <c r="A66" s="16" t="s">
        <v>271</v>
      </c>
      <c r="B66" s="246" t="s">
        <v>6</v>
      </c>
      <c r="C66" s="17" t="s">
        <v>249</v>
      </c>
      <c r="D66" s="113">
        <v>45432</v>
      </c>
      <c r="E66" s="59">
        <f ca="1">TODAY() - D66</f>
        <v>128</v>
      </c>
      <c r="F66" s="62">
        <f ca="1">E66/7</f>
        <v>18.285714285714285</v>
      </c>
      <c r="G66" s="223"/>
      <c r="H66" s="3"/>
      <c r="I66" s="3"/>
      <c r="J66" s="3"/>
      <c r="K66" s="3"/>
      <c r="L66" s="3"/>
      <c r="M66" s="3"/>
      <c r="N66" s="2"/>
      <c r="O66" s="3"/>
      <c r="P66" s="3"/>
      <c r="Q66" s="3"/>
      <c r="R66" s="3"/>
      <c r="S66" s="3"/>
      <c r="T66" s="3"/>
      <c r="U66" s="3"/>
      <c r="V66" s="3"/>
      <c r="W66" s="3"/>
      <c r="X66" s="3"/>
      <c r="Y66" s="41"/>
      <c r="Z66" s="3"/>
      <c r="AA66" s="3"/>
      <c r="AB66" s="3"/>
      <c r="AC66" s="3"/>
      <c r="AD66" s="3"/>
      <c r="AE66" s="3"/>
      <c r="AF66" s="3"/>
      <c r="AG66" s="24"/>
      <c r="AH66" s="24"/>
      <c r="AI66" s="24"/>
      <c r="AJ66" s="24"/>
      <c r="AK66" s="24"/>
      <c r="AL66" s="24"/>
      <c r="AM66" s="3"/>
      <c r="AN66" s="3"/>
      <c r="AO66" s="3"/>
      <c r="AP66" s="3"/>
      <c r="AQ66" s="3"/>
      <c r="AR66" s="189"/>
      <c r="AS66" s="189"/>
      <c r="AT66" s="189"/>
      <c r="AU66" s="189"/>
      <c r="AV66" s="189"/>
      <c r="AW66" s="189"/>
      <c r="AX66" s="189"/>
      <c r="AY66" s="3" t="s">
        <v>135</v>
      </c>
      <c r="AZ66" s="24">
        <v>45439</v>
      </c>
      <c r="BA66" s="24">
        <v>45446</v>
      </c>
      <c r="BB66" s="24">
        <v>45453</v>
      </c>
      <c r="BC66" s="24">
        <v>45460</v>
      </c>
      <c r="BD66" s="24">
        <v>45467</v>
      </c>
      <c r="BE66" s="24">
        <v>45298</v>
      </c>
      <c r="BF66" s="24">
        <v>45481</v>
      </c>
      <c r="BG66" s="3" t="s">
        <v>119</v>
      </c>
      <c r="BH66" s="3" t="s">
        <v>120</v>
      </c>
      <c r="BI66" s="3" t="s">
        <v>121</v>
      </c>
      <c r="BJ66" s="3" t="s">
        <v>121</v>
      </c>
      <c r="BK66" s="3" t="s">
        <v>139</v>
      </c>
      <c r="BL66" s="3" t="s">
        <v>123</v>
      </c>
      <c r="BM66" s="3" t="s">
        <v>124</v>
      </c>
      <c r="BN66" s="3" t="s">
        <v>125</v>
      </c>
      <c r="BO66" t="s">
        <v>126</v>
      </c>
      <c r="BP66" s="3" t="s">
        <v>127</v>
      </c>
      <c r="BQ66" s="3"/>
      <c r="BR66" s="3"/>
      <c r="BS66" s="3"/>
      <c r="BT66" s="3"/>
      <c r="BU66" s="3"/>
    </row>
    <row r="67" spans="1:78">
      <c r="A67" s="16" t="s">
        <v>272</v>
      </c>
      <c r="B67" s="246" t="s">
        <v>6</v>
      </c>
      <c r="C67" s="18" t="s">
        <v>252</v>
      </c>
      <c r="D67" s="3"/>
      <c r="E67" s="3"/>
      <c r="F67" s="3"/>
      <c r="G67" s="224"/>
      <c r="H67" s="22"/>
      <c r="I67" s="18"/>
      <c r="J67" s="18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2"/>
      <c r="AB67" s="3"/>
      <c r="AC67" s="3"/>
      <c r="AD67" s="3"/>
      <c r="AE67" s="3"/>
      <c r="AF67" s="3"/>
      <c r="AG67" s="3"/>
      <c r="AH67" s="3"/>
      <c r="AI67" s="3"/>
      <c r="AJ67" s="122"/>
      <c r="AK67" s="3"/>
      <c r="AL67" s="3"/>
      <c r="AM67" s="3"/>
      <c r="AN67" s="3"/>
      <c r="AO67" s="3"/>
      <c r="AP67" s="3"/>
      <c r="AQ67" s="3"/>
      <c r="AR67" s="189"/>
      <c r="AS67" s="189"/>
      <c r="AT67" s="189"/>
      <c r="AU67" s="189"/>
      <c r="AV67" s="189"/>
      <c r="AW67" s="189"/>
      <c r="AX67" s="189"/>
      <c r="AY67" s="3" t="s">
        <v>273</v>
      </c>
      <c r="AZ67" s="3" t="s">
        <v>117</v>
      </c>
      <c r="BA67" s="24">
        <v>45446</v>
      </c>
      <c r="BB67" s="24">
        <v>45453</v>
      </c>
      <c r="BC67" s="24">
        <v>45460</v>
      </c>
      <c r="BD67" s="24">
        <v>45467</v>
      </c>
      <c r="BE67" s="24">
        <v>45298</v>
      </c>
      <c r="BF67" s="24">
        <v>45481</v>
      </c>
      <c r="BG67" s="3" t="s">
        <v>119</v>
      </c>
      <c r="BH67" s="3" t="s">
        <v>120</v>
      </c>
      <c r="BI67" s="3" t="s">
        <v>121</v>
      </c>
      <c r="BJ67" s="3" t="s">
        <v>121</v>
      </c>
      <c r="BK67" s="3" t="s">
        <v>139</v>
      </c>
      <c r="BL67" s="3" t="s">
        <v>123</v>
      </c>
      <c r="BM67" s="3" t="s">
        <v>124</v>
      </c>
      <c r="BN67" s="3" t="s">
        <v>125</v>
      </c>
      <c r="BO67" s="398"/>
      <c r="BP67" s="3" t="s">
        <v>127</v>
      </c>
      <c r="BQ67" s="3"/>
      <c r="BR67" s="3"/>
      <c r="BS67" s="3"/>
      <c r="BT67" s="3"/>
      <c r="BU67" s="3"/>
    </row>
    <row r="68" spans="1:78">
      <c r="A68" s="3" t="s">
        <v>274</v>
      </c>
      <c r="B68" s="246" t="s">
        <v>6</v>
      </c>
      <c r="C68" s="18" t="s">
        <v>254</v>
      </c>
      <c r="D68" s="3"/>
      <c r="E68" s="3"/>
      <c r="F68" s="3"/>
      <c r="G68" s="224"/>
      <c r="H68" s="22"/>
      <c r="I68" s="18"/>
      <c r="J68" s="18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2"/>
      <c r="AB68" s="3"/>
      <c r="AC68" s="3"/>
      <c r="AD68" s="3"/>
      <c r="AE68" s="3"/>
      <c r="AF68" s="3"/>
      <c r="AG68" s="3"/>
      <c r="AH68" s="3"/>
      <c r="AI68" s="3"/>
      <c r="AJ68" s="122"/>
      <c r="AK68" s="3"/>
      <c r="AL68" s="3"/>
      <c r="AM68" s="3"/>
      <c r="AN68" s="3"/>
      <c r="AO68" s="3"/>
      <c r="AP68" s="3"/>
      <c r="AQ68" s="3"/>
      <c r="AR68" s="189"/>
      <c r="AS68" s="189"/>
      <c r="AT68" s="189"/>
      <c r="AU68" s="189"/>
      <c r="AV68" s="189"/>
      <c r="AW68" s="189"/>
      <c r="AX68" s="189"/>
      <c r="AY68" s="3" t="s">
        <v>273</v>
      </c>
      <c r="AZ68" s="3" t="s">
        <v>117</v>
      </c>
      <c r="BA68" s="24">
        <v>45446</v>
      </c>
      <c r="BB68" s="24">
        <v>45453</v>
      </c>
      <c r="BC68" s="24">
        <v>45460</v>
      </c>
      <c r="BD68" s="24">
        <v>45467</v>
      </c>
      <c r="BE68" s="24">
        <v>45298</v>
      </c>
      <c r="BF68" s="24">
        <v>45481</v>
      </c>
      <c r="BG68" s="3" t="s">
        <v>119</v>
      </c>
      <c r="BH68" s="3" t="s">
        <v>120</v>
      </c>
      <c r="BI68" s="3" t="s">
        <v>121</v>
      </c>
      <c r="BJ68" s="3" t="s">
        <v>121</v>
      </c>
      <c r="BK68" s="3" t="s">
        <v>139</v>
      </c>
      <c r="BL68" s="3" t="s">
        <v>123</v>
      </c>
      <c r="BM68" s="3" t="s">
        <v>124</v>
      </c>
      <c r="BN68" s="3" t="s">
        <v>125</v>
      </c>
      <c r="BO68" s="318" t="s">
        <v>126</v>
      </c>
      <c r="BP68" s="3" t="s">
        <v>127</v>
      </c>
      <c r="BQ68" s="3"/>
      <c r="BR68" s="3"/>
      <c r="BS68" s="3"/>
      <c r="BT68" s="3"/>
      <c r="BU68" s="3"/>
    </row>
    <row r="69" spans="1:78">
      <c r="A69" s="358" t="s">
        <v>275</v>
      </c>
      <c r="B69" s="246" t="s">
        <v>6</v>
      </c>
      <c r="C69" s="18" t="s">
        <v>149</v>
      </c>
      <c r="D69" s="22"/>
      <c r="E69" s="18"/>
      <c r="F69" s="18"/>
      <c r="G69" s="223"/>
      <c r="H69" s="3"/>
      <c r="I69" s="3"/>
      <c r="J69" s="3"/>
      <c r="K69" s="3"/>
      <c r="L69" s="3"/>
      <c r="M69" s="3"/>
      <c r="N69" s="3"/>
      <c r="O69" s="3"/>
      <c r="P69" s="3"/>
      <c r="Q69" s="3"/>
      <c r="R69" s="16"/>
      <c r="S69" s="16"/>
      <c r="T69" s="16"/>
      <c r="U69" s="16"/>
      <c r="V69" s="16"/>
      <c r="W69" s="16"/>
      <c r="X69" s="16"/>
      <c r="Y69" s="17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3"/>
      <c r="AZ69" s="16" t="s">
        <v>117</v>
      </c>
      <c r="BA69" s="24">
        <v>45446</v>
      </c>
      <c r="BB69" s="24">
        <v>45453</v>
      </c>
      <c r="BC69" s="24">
        <v>45460</v>
      </c>
      <c r="BD69" s="24">
        <v>45467</v>
      </c>
      <c r="BE69" s="24">
        <v>45298</v>
      </c>
      <c r="BF69" s="187" t="s">
        <v>133</v>
      </c>
      <c r="BG69" s="3" t="s">
        <v>119</v>
      </c>
      <c r="BH69" s="3" t="s">
        <v>120</v>
      </c>
      <c r="BI69" s="3" t="s">
        <v>121</v>
      </c>
      <c r="BJ69" s="3" t="s">
        <v>121</v>
      </c>
      <c r="BK69" s="3" t="s">
        <v>139</v>
      </c>
      <c r="BL69" s="3" t="s">
        <v>124</v>
      </c>
      <c r="BM69" s="3" t="s">
        <v>153</v>
      </c>
      <c r="BN69" s="386" t="s">
        <v>142</v>
      </c>
      <c r="BO69" s="318" t="s">
        <v>126</v>
      </c>
      <c r="BP69" s="3" t="s">
        <v>127</v>
      </c>
      <c r="BQ69" s="136"/>
      <c r="BR69" s="136"/>
      <c r="BS69" s="136"/>
      <c r="BT69" s="136"/>
      <c r="BU69" s="136"/>
      <c r="BV69" s="12"/>
      <c r="BW69" s="12"/>
      <c r="BX69" s="12"/>
      <c r="BY69" s="12"/>
      <c r="BZ69" s="12"/>
    </row>
    <row r="70" spans="1:78">
      <c r="A70" s="3" t="s">
        <v>276</v>
      </c>
      <c r="B70" s="246" t="s">
        <v>6</v>
      </c>
      <c r="C70" s="18" t="s">
        <v>149</v>
      </c>
      <c r="D70" s="3"/>
      <c r="E70" s="3"/>
      <c r="F70" s="18"/>
      <c r="G70" s="226"/>
      <c r="H70" s="18"/>
      <c r="I70" s="18"/>
      <c r="J70" s="3"/>
      <c r="K70" s="3"/>
      <c r="L70" s="3"/>
      <c r="M70" s="2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18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189"/>
      <c r="AS70" s="189"/>
      <c r="AT70" s="189"/>
      <c r="AU70" s="189"/>
      <c r="AV70" s="189"/>
      <c r="AW70" s="189"/>
      <c r="AX70" s="189"/>
      <c r="AY70" s="3" t="s">
        <v>277</v>
      </c>
      <c r="AZ70" s="16" t="s">
        <v>117</v>
      </c>
      <c r="BA70" s="24">
        <v>45446</v>
      </c>
      <c r="BB70" s="195" t="s">
        <v>225</v>
      </c>
      <c r="BC70" s="174"/>
      <c r="BD70" s="187" t="s">
        <v>133</v>
      </c>
      <c r="BE70" s="187" t="s">
        <v>133</v>
      </c>
      <c r="BF70" s="24">
        <v>45481</v>
      </c>
      <c r="BG70" s="3" t="s">
        <v>119</v>
      </c>
      <c r="BH70" s="3" t="s">
        <v>120</v>
      </c>
      <c r="BI70" s="3" t="s">
        <v>121</v>
      </c>
      <c r="BJ70" s="3" t="s">
        <v>121</v>
      </c>
      <c r="BK70" s="3" t="s">
        <v>139</v>
      </c>
      <c r="BL70" s="3" t="s">
        <v>123</v>
      </c>
      <c r="BM70" s="3" t="s">
        <v>124</v>
      </c>
      <c r="BN70" s="3" t="s">
        <v>125</v>
      </c>
      <c r="BO70" s="318" t="s">
        <v>126</v>
      </c>
      <c r="BP70" s="3" t="s">
        <v>127</v>
      </c>
      <c r="BQ70" s="3"/>
      <c r="BR70" s="3"/>
      <c r="BS70" s="3"/>
      <c r="BT70" s="3"/>
      <c r="BU70" s="3"/>
    </row>
    <row r="71" spans="1:78">
      <c r="A71" s="3" t="s">
        <v>278</v>
      </c>
      <c r="B71" s="246" t="s">
        <v>6</v>
      </c>
      <c r="C71" s="18" t="s">
        <v>256</v>
      </c>
      <c r="D71" s="113"/>
      <c r="E71" s="18"/>
      <c r="F71" s="18"/>
      <c r="G71" s="223"/>
      <c r="H71" s="3"/>
      <c r="I71" s="3"/>
      <c r="J71" s="3"/>
      <c r="K71" s="3"/>
      <c r="L71" s="3"/>
      <c r="M71" s="3"/>
      <c r="N71" s="2"/>
      <c r="O71" s="3"/>
      <c r="P71" s="3"/>
      <c r="Q71" s="3"/>
      <c r="R71" s="3"/>
      <c r="S71" s="3"/>
      <c r="T71" s="3"/>
      <c r="U71" s="3"/>
      <c r="V71" s="3"/>
      <c r="W71" s="3"/>
      <c r="X71" s="3"/>
      <c r="Y71" s="41"/>
      <c r="Z71" s="3"/>
      <c r="AA71" s="3"/>
      <c r="AB71" s="3"/>
      <c r="AC71" s="3"/>
      <c r="AD71" s="3"/>
      <c r="AE71" s="3"/>
      <c r="AF71" s="3"/>
      <c r="AG71" s="24"/>
      <c r="AH71" s="24"/>
      <c r="AI71" s="24"/>
      <c r="AJ71" s="24"/>
      <c r="AK71" s="24"/>
      <c r="AL71" s="24"/>
      <c r="AM71" s="3"/>
      <c r="AN71" s="3"/>
      <c r="AO71" s="3"/>
      <c r="AP71" s="3"/>
      <c r="AQ71" s="3"/>
      <c r="AR71" s="189"/>
      <c r="AS71" s="189"/>
      <c r="AT71" s="189"/>
      <c r="AU71" s="189"/>
      <c r="AV71" s="189"/>
      <c r="AW71" s="189"/>
      <c r="AX71" s="189"/>
      <c r="AY71" s="189"/>
      <c r="AZ71" s="3" t="s">
        <v>117</v>
      </c>
      <c r="BA71" s="195" t="s">
        <v>225</v>
      </c>
      <c r="BB71" s="182" t="s">
        <v>226</v>
      </c>
      <c r="BC71" s="174"/>
      <c r="BD71" s="24">
        <v>45467</v>
      </c>
      <c r="BE71" s="24">
        <v>45298</v>
      </c>
      <c r="BF71" s="24">
        <v>45481</v>
      </c>
      <c r="BG71" s="3" t="s">
        <v>119</v>
      </c>
      <c r="BH71" s="3" t="s">
        <v>120</v>
      </c>
      <c r="BI71" s="3" t="s">
        <v>121</v>
      </c>
      <c r="BJ71" s="3" t="s">
        <v>121</v>
      </c>
      <c r="BK71" s="3" t="s">
        <v>139</v>
      </c>
      <c r="BL71" s="3" t="s">
        <v>123</v>
      </c>
      <c r="BM71" s="3" t="s">
        <v>124</v>
      </c>
      <c r="BN71" s="3" t="s">
        <v>125</v>
      </c>
      <c r="BO71" t="s">
        <v>126</v>
      </c>
      <c r="BP71" s="3" t="s">
        <v>127</v>
      </c>
      <c r="BQ71" s="3" t="s">
        <v>154</v>
      </c>
      <c r="BR71" s="3"/>
      <c r="BS71" s="3"/>
      <c r="BT71" s="3"/>
      <c r="BU71" s="3"/>
    </row>
    <row r="72" spans="1:78">
      <c r="A72" s="3" t="s">
        <v>279</v>
      </c>
      <c r="B72" s="246" t="s">
        <v>6</v>
      </c>
      <c r="C72" s="17" t="s">
        <v>230</v>
      </c>
      <c r="D72" s="113"/>
      <c r="E72" s="18"/>
      <c r="F72" s="18"/>
      <c r="G72" s="223"/>
      <c r="H72" s="3"/>
      <c r="I72" s="3"/>
      <c r="J72" s="3"/>
      <c r="K72" s="3"/>
      <c r="L72" s="3"/>
      <c r="M72" s="3"/>
      <c r="N72" s="2"/>
      <c r="O72" s="3"/>
      <c r="P72" s="3"/>
      <c r="Q72" s="3"/>
      <c r="R72" s="3"/>
      <c r="S72" s="3"/>
      <c r="T72" s="3"/>
      <c r="U72" s="3"/>
      <c r="V72" s="3"/>
      <c r="W72" s="3"/>
      <c r="X72" s="3"/>
      <c r="Y72" s="41"/>
      <c r="Z72" s="3"/>
      <c r="AA72" s="3"/>
      <c r="AB72" s="3"/>
      <c r="AC72" s="3"/>
      <c r="AD72" s="3"/>
      <c r="AE72" s="3"/>
      <c r="AF72" s="3"/>
      <c r="AG72" s="24"/>
      <c r="AH72" s="24"/>
      <c r="AI72" s="24"/>
      <c r="AJ72" s="24"/>
      <c r="AK72" s="24"/>
      <c r="AL72" s="24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24">
        <v>45356</v>
      </c>
      <c r="BB72" s="24">
        <v>45453</v>
      </c>
      <c r="BC72" s="24">
        <v>45460</v>
      </c>
      <c r="BD72" s="24">
        <v>45467</v>
      </c>
      <c r="BE72" s="24">
        <v>45298</v>
      </c>
      <c r="BF72" s="24">
        <v>45481</v>
      </c>
      <c r="BG72" s="3" t="s">
        <v>119</v>
      </c>
      <c r="BH72" s="3" t="s">
        <v>120</v>
      </c>
      <c r="BI72" s="3" t="s">
        <v>121</v>
      </c>
      <c r="BJ72" s="3" t="s">
        <v>121</v>
      </c>
      <c r="BK72" s="3" t="s">
        <v>139</v>
      </c>
      <c r="BL72" s="3" t="s">
        <v>123</v>
      </c>
      <c r="BM72" s="3" t="s">
        <v>124</v>
      </c>
      <c r="BN72" s="3" t="s">
        <v>125</v>
      </c>
      <c r="BO72" s="318" t="s">
        <v>126</v>
      </c>
      <c r="BP72" s="3" t="s">
        <v>127</v>
      </c>
      <c r="BQ72" s="3" t="s">
        <v>154</v>
      </c>
      <c r="BR72" s="3"/>
      <c r="BS72" s="3"/>
      <c r="BT72" s="3"/>
      <c r="BU72" s="3"/>
    </row>
    <row r="73" spans="1:78">
      <c r="A73" s="16" t="s">
        <v>280</v>
      </c>
      <c r="B73" s="4" t="s">
        <v>176</v>
      </c>
      <c r="C73" s="18" t="s">
        <v>230</v>
      </c>
      <c r="D73" s="3"/>
      <c r="E73" s="3"/>
      <c r="F73" s="18"/>
      <c r="G73" s="226" t="s">
        <v>281</v>
      </c>
      <c r="H73" s="18"/>
      <c r="I73" s="18"/>
      <c r="J73" s="3"/>
      <c r="K73" s="3"/>
      <c r="L73" s="3"/>
      <c r="M73" s="18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 t="s">
        <v>282</v>
      </c>
      <c r="AZ73" s="3" t="s">
        <v>283</v>
      </c>
      <c r="BA73" s="3"/>
      <c r="BB73" s="24">
        <v>45453</v>
      </c>
      <c r="BC73" s="24">
        <v>45460</v>
      </c>
      <c r="BD73" s="24">
        <v>45467</v>
      </c>
      <c r="BE73" s="187" t="s">
        <v>133</v>
      </c>
      <c r="BF73" s="187" t="s">
        <v>133</v>
      </c>
      <c r="BG73" s="187" t="s">
        <v>133</v>
      </c>
      <c r="BH73" s="187" t="s">
        <v>133</v>
      </c>
      <c r="BI73" s="187" t="s">
        <v>133</v>
      </c>
      <c r="BJ73" s="3">
        <v>45420</v>
      </c>
      <c r="BK73" s="141" t="s">
        <v>178</v>
      </c>
      <c r="BL73" s="3" t="s">
        <v>123</v>
      </c>
      <c r="BM73" s="3" t="s">
        <v>124</v>
      </c>
      <c r="BN73" s="328" t="s">
        <v>178</v>
      </c>
      <c r="BO73" t="s">
        <v>126</v>
      </c>
      <c r="BP73" s="74" t="s">
        <v>178</v>
      </c>
      <c r="BQ73" s="3"/>
      <c r="BR73" s="3"/>
      <c r="BS73" s="3"/>
      <c r="BT73" s="3"/>
      <c r="BU73" s="3"/>
    </row>
    <row r="74" spans="1:78">
      <c r="A74" s="3" t="s">
        <v>284</v>
      </c>
      <c r="B74" s="234" t="s">
        <v>285</v>
      </c>
      <c r="C74" s="18" t="s">
        <v>141</v>
      </c>
      <c r="D74" s="113"/>
      <c r="E74" s="18"/>
      <c r="F74" s="18"/>
      <c r="G74" s="244" t="s">
        <v>286</v>
      </c>
      <c r="H74" s="3"/>
      <c r="I74" s="3"/>
      <c r="J74" s="3"/>
      <c r="K74" s="3"/>
      <c r="L74" s="3"/>
      <c r="M74" s="3"/>
      <c r="N74" s="2"/>
      <c r="O74" s="3"/>
      <c r="P74" s="3"/>
      <c r="Q74" s="3"/>
      <c r="R74" s="3"/>
      <c r="S74" s="3"/>
      <c r="T74" s="3"/>
      <c r="U74" s="3"/>
      <c r="V74" s="3"/>
      <c r="W74" s="3"/>
      <c r="X74" s="3"/>
      <c r="Y74" s="41"/>
      <c r="Z74" s="3"/>
      <c r="AA74" s="3"/>
      <c r="AB74" s="3"/>
      <c r="AC74" s="3"/>
      <c r="AD74" s="3"/>
      <c r="AE74" s="3"/>
      <c r="AF74" s="3"/>
      <c r="AG74" s="24"/>
      <c r="AH74" s="24"/>
      <c r="AI74" s="24"/>
      <c r="AJ74" s="24"/>
      <c r="AK74" s="24"/>
      <c r="AL74" s="24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194" t="s">
        <v>178</v>
      </c>
      <c r="BD74" s="24">
        <v>45467</v>
      </c>
      <c r="BE74" s="194" t="s">
        <v>178</v>
      </c>
      <c r="BF74" s="24">
        <v>45481</v>
      </c>
      <c r="BG74" s="206" t="s">
        <v>287</v>
      </c>
      <c r="BH74" s="206" t="s">
        <v>287</v>
      </c>
      <c r="BI74" s="206" t="s">
        <v>287</v>
      </c>
      <c r="BJ74" s="345" t="s">
        <v>287</v>
      </c>
      <c r="BK74" s="3" t="s">
        <v>139</v>
      </c>
      <c r="BL74" s="3" t="s">
        <v>123</v>
      </c>
      <c r="BM74" s="3" t="s">
        <v>124</v>
      </c>
      <c r="BN74" s="3" t="s">
        <v>125</v>
      </c>
      <c r="BO74" t="s">
        <v>126</v>
      </c>
      <c r="BP74" s="3" t="s">
        <v>127</v>
      </c>
      <c r="BQ74" s="3"/>
      <c r="BR74" s="3"/>
      <c r="BS74" s="3"/>
      <c r="BT74" s="3"/>
      <c r="BU74" s="3"/>
    </row>
    <row r="75" spans="1:78">
      <c r="A75" s="16" t="s">
        <v>288</v>
      </c>
      <c r="B75" s="246" t="s">
        <v>6</v>
      </c>
      <c r="C75" s="18" t="s">
        <v>256</v>
      </c>
      <c r="D75" s="113"/>
      <c r="E75" s="18"/>
      <c r="F75" s="18"/>
      <c r="G75" s="223"/>
      <c r="H75" s="3"/>
      <c r="I75" s="3"/>
      <c r="J75" s="3"/>
      <c r="K75" s="3"/>
      <c r="L75" s="3"/>
      <c r="M75" s="3"/>
      <c r="N75" s="2"/>
      <c r="O75" s="3"/>
      <c r="P75" s="3"/>
      <c r="Q75" s="3"/>
      <c r="R75" s="3"/>
      <c r="S75" s="3"/>
      <c r="T75" s="3"/>
      <c r="U75" s="3"/>
      <c r="V75" s="3"/>
      <c r="W75" s="3"/>
      <c r="X75" s="3"/>
      <c r="Y75" s="41"/>
      <c r="Z75" s="3"/>
      <c r="AA75" s="3"/>
      <c r="AB75" s="3"/>
      <c r="AC75" s="3"/>
      <c r="AD75" s="3"/>
      <c r="AE75" s="3"/>
      <c r="AF75" s="3"/>
      <c r="AG75" s="24"/>
      <c r="AH75" s="24"/>
      <c r="AI75" s="24"/>
      <c r="AJ75" s="24"/>
      <c r="AK75" s="24"/>
      <c r="AL75" s="24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24">
        <v>45460</v>
      </c>
      <c r="BD75" s="24">
        <v>45467</v>
      </c>
      <c r="BE75" s="24">
        <v>45298</v>
      </c>
      <c r="BF75" s="24">
        <v>45481</v>
      </c>
      <c r="BG75" s="3" t="s">
        <v>119</v>
      </c>
      <c r="BH75" s="3" t="s">
        <v>120</v>
      </c>
      <c r="BI75" s="3" t="s">
        <v>121</v>
      </c>
      <c r="BJ75" s="3" t="s">
        <v>121</v>
      </c>
      <c r="BK75" s="3" t="s">
        <v>139</v>
      </c>
      <c r="BL75" s="3" t="s">
        <v>123</v>
      </c>
      <c r="BM75" s="3" t="s">
        <v>124</v>
      </c>
      <c r="BN75" s="3" t="s">
        <v>125</v>
      </c>
      <c r="BO75" t="s">
        <v>126</v>
      </c>
      <c r="BP75" s="3" t="s">
        <v>127</v>
      </c>
      <c r="BQ75" s="3"/>
      <c r="BR75" s="3"/>
      <c r="BS75" s="3"/>
      <c r="BT75" s="3"/>
      <c r="BU75" s="3"/>
    </row>
    <row r="76" spans="1:78">
      <c r="A76" s="16" t="s">
        <v>289</v>
      </c>
      <c r="B76" s="246" t="s">
        <v>6</v>
      </c>
      <c r="C76" s="18" t="s">
        <v>230</v>
      </c>
      <c r="D76" s="113"/>
      <c r="E76" s="18"/>
      <c r="F76" s="18"/>
      <c r="G76" s="223"/>
      <c r="H76" s="3"/>
      <c r="I76" s="3"/>
      <c r="J76" s="3"/>
      <c r="K76" s="3"/>
      <c r="L76" s="3"/>
      <c r="M76" s="3"/>
      <c r="N76" s="2"/>
      <c r="O76" s="3"/>
      <c r="P76" s="3"/>
      <c r="Q76" s="3"/>
      <c r="R76" s="3"/>
      <c r="S76" s="3"/>
      <c r="T76" s="3"/>
      <c r="U76" s="3"/>
      <c r="V76" s="3"/>
      <c r="W76" s="3"/>
      <c r="X76" s="3"/>
      <c r="Y76" s="41"/>
      <c r="Z76" s="3"/>
      <c r="AA76" s="3"/>
      <c r="AB76" s="3"/>
      <c r="AC76" s="3"/>
      <c r="AD76" s="3"/>
      <c r="AE76" s="3"/>
      <c r="AF76" s="3"/>
      <c r="AG76" s="24"/>
      <c r="AH76" s="24"/>
      <c r="AI76" s="24"/>
      <c r="AJ76" s="24"/>
      <c r="AK76" s="24"/>
      <c r="AL76" s="24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24">
        <v>45460</v>
      </c>
      <c r="BD76" s="24">
        <v>45467</v>
      </c>
      <c r="BE76" s="24">
        <v>45298</v>
      </c>
      <c r="BF76" s="187" t="s">
        <v>133</v>
      </c>
      <c r="BG76" s="3" t="s">
        <v>119</v>
      </c>
      <c r="BH76" s="187" t="s">
        <v>133</v>
      </c>
      <c r="BI76" s="187" t="s">
        <v>133</v>
      </c>
      <c r="BJ76" s="3" t="s">
        <v>121</v>
      </c>
      <c r="BK76" s="3" t="s">
        <v>139</v>
      </c>
      <c r="BL76" s="3" t="s">
        <v>123</v>
      </c>
      <c r="BM76" s="3" t="s">
        <v>124</v>
      </c>
      <c r="BN76" s="3" t="s">
        <v>125</v>
      </c>
      <c r="BO76" t="s">
        <v>126</v>
      </c>
      <c r="BP76" s="3" t="s">
        <v>127</v>
      </c>
      <c r="BQ76" s="3"/>
      <c r="BR76" s="3"/>
      <c r="BS76" s="3"/>
      <c r="BT76" s="3"/>
      <c r="BU76" s="3"/>
    </row>
    <row r="77" spans="1:78">
      <c r="A77" s="3" t="s">
        <v>290</v>
      </c>
      <c r="B77" s="246" t="s">
        <v>6</v>
      </c>
      <c r="C77" s="18" t="s">
        <v>149</v>
      </c>
      <c r="D77" s="113"/>
      <c r="E77" s="18"/>
      <c r="F77" s="18"/>
      <c r="G77" s="223"/>
      <c r="H77" s="3"/>
      <c r="I77" s="3"/>
      <c r="J77" s="3"/>
      <c r="K77" s="3"/>
      <c r="L77" s="3"/>
      <c r="M77" s="3"/>
      <c r="N77" s="2"/>
      <c r="O77" s="3"/>
      <c r="P77" s="3"/>
      <c r="Q77" s="3"/>
      <c r="R77" s="3"/>
      <c r="S77" s="3"/>
      <c r="T77" s="3"/>
      <c r="U77" s="3"/>
      <c r="V77" s="3"/>
      <c r="W77" s="3"/>
      <c r="X77" s="3"/>
      <c r="Y77" s="41"/>
      <c r="Z77" s="3"/>
      <c r="AA77" s="3"/>
      <c r="AB77" s="3"/>
      <c r="AC77" s="3"/>
      <c r="AD77" s="3"/>
      <c r="AE77" s="3"/>
      <c r="AF77" s="3"/>
      <c r="AG77" s="24"/>
      <c r="AH77" s="24"/>
      <c r="AI77" s="24"/>
      <c r="AJ77" s="24"/>
      <c r="AK77" s="24"/>
      <c r="AL77" s="24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24">
        <v>45460</v>
      </c>
      <c r="BD77" s="24">
        <v>45467</v>
      </c>
      <c r="BE77" s="24">
        <v>45298</v>
      </c>
      <c r="BF77" s="24">
        <v>45481</v>
      </c>
      <c r="BG77" s="3" t="s">
        <v>119</v>
      </c>
      <c r="BH77" s="3" t="s">
        <v>120</v>
      </c>
      <c r="BI77" s="3" t="s">
        <v>121</v>
      </c>
      <c r="BJ77" s="3">
        <v>45420</v>
      </c>
      <c r="BK77" s="3" t="s">
        <v>139</v>
      </c>
      <c r="BL77" s="3" t="s">
        <v>123</v>
      </c>
      <c r="BM77" s="3" t="s">
        <v>124</v>
      </c>
      <c r="BN77" s="3" t="s">
        <v>125</v>
      </c>
      <c r="BO77" t="s">
        <v>126</v>
      </c>
      <c r="BP77" s="3" t="s">
        <v>127</v>
      </c>
      <c r="BQ77" s="3"/>
      <c r="BR77" s="3"/>
      <c r="BS77" s="3"/>
      <c r="BT77" s="3"/>
      <c r="BU77" s="3"/>
    </row>
    <row r="78" spans="1:78">
      <c r="A78" s="3" t="s">
        <v>291</v>
      </c>
      <c r="B78" s="246" t="s">
        <v>6</v>
      </c>
      <c r="C78" s="2" t="s">
        <v>239</v>
      </c>
      <c r="D78" s="113"/>
      <c r="E78" s="18"/>
      <c r="F78" s="18"/>
      <c r="G78" s="223"/>
      <c r="H78" s="3"/>
      <c r="I78" s="3"/>
      <c r="J78" s="3"/>
      <c r="K78" s="3"/>
      <c r="L78" s="3"/>
      <c r="M78" s="3"/>
      <c r="N78" s="2"/>
      <c r="O78" s="3"/>
      <c r="P78" s="3"/>
      <c r="Q78" s="3"/>
      <c r="R78" s="3"/>
      <c r="S78" s="3"/>
      <c r="T78" s="3"/>
      <c r="U78" s="3"/>
      <c r="V78" s="3"/>
      <c r="W78" s="3"/>
      <c r="X78" s="3"/>
      <c r="Y78" s="41"/>
      <c r="Z78" s="3"/>
      <c r="AA78" s="3"/>
      <c r="AB78" s="3"/>
      <c r="AC78" s="3"/>
      <c r="AD78" s="3"/>
      <c r="AE78" s="3"/>
      <c r="AF78" s="3"/>
      <c r="AG78" s="24"/>
      <c r="AH78" s="24"/>
      <c r="AI78" s="24"/>
      <c r="AJ78" s="24"/>
      <c r="AK78" s="24"/>
      <c r="AL78" s="24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 t="s">
        <v>292</v>
      </c>
      <c r="BC78" s="24">
        <v>45460</v>
      </c>
      <c r="BD78" s="24">
        <v>45467</v>
      </c>
      <c r="BE78" s="24">
        <v>45298</v>
      </c>
      <c r="BF78" s="24">
        <v>45481</v>
      </c>
      <c r="BG78" s="3" t="s">
        <v>119</v>
      </c>
      <c r="BH78" s="3" t="s">
        <v>120</v>
      </c>
      <c r="BI78" s="3" t="s">
        <v>121</v>
      </c>
      <c r="BJ78" s="3" t="s">
        <v>121</v>
      </c>
      <c r="BK78" s="3" t="s">
        <v>139</v>
      </c>
      <c r="BL78" s="3" t="s">
        <v>123</v>
      </c>
      <c r="BM78" s="3" t="s">
        <v>124</v>
      </c>
      <c r="BN78" s="3" t="s">
        <v>125</v>
      </c>
      <c r="BO78" s="318" t="s">
        <v>126</v>
      </c>
      <c r="BP78" s="3" t="s">
        <v>127</v>
      </c>
      <c r="BQ78" s="3" t="s">
        <v>154</v>
      </c>
      <c r="BR78" s="3"/>
      <c r="BS78" s="3"/>
      <c r="BT78" s="3"/>
      <c r="BU78" s="3"/>
    </row>
    <row r="79" spans="1:78">
      <c r="A79" s="3" t="s">
        <v>293</v>
      </c>
      <c r="B79" s="246" t="s">
        <v>6</v>
      </c>
      <c r="C79" s="2" t="s">
        <v>224</v>
      </c>
      <c r="D79" s="113"/>
      <c r="E79" s="18"/>
      <c r="F79" s="18"/>
      <c r="G79" s="223"/>
      <c r="H79" s="3"/>
      <c r="I79" s="3"/>
      <c r="J79" s="3"/>
      <c r="K79" s="3"/>
      <c r="L79" s="3"/>
      <c r="M79" s="3"/>
      <c r="N79" s="2"/>
      <c r="O79" s="3"/>
      <c r="P79" s="3"/>
      <c r="Q79" s="3"/>
      <c r="R79" s="3"/>
      <c r="S79" s="3"/>
      <c r="T79" s="3"/>
      <c r="U79" s="3"/>
      <c r="V79" s="3"/>
      <c r="W79" s="3"/>
      <c r="X79" s="3"/>
      <c r="Y79" s="41"/>
      <c r="Z79" s="3"/>
      <c r="AA79" s="3"/>
      <c r="AB79" s="3"/>
      <c r="AC79" s="3"/>
      <c r="AD79" s="3"/>
      <c r="AE79" s="3"/>
      <c r="AF79" s="3"/>
      <c r="AG79" s="24"/>
      <c r="AH79" s="24"/>
      <c r="AI79" s="24"/>
      <c r="AJ79" s="24"/>
      <c r="AK79" s="24"/>
      <c r="AL79" s="24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24">
        <v>45460</v>
      </c>
      <c r="BD79" s="24">
        <v>45467</v>
      </c>
      <c r="BE79" s="187" t="s">
        <v>133</v>
      </c>
      <c r="BF79" s="24">
        <v>45481</v>
      </c>
      <c r="BG79" s="3" t="s">
        <v>119</v>
      </c>
      <c r="BH79" s="3" t="s">
        <v>120</v>
      </c>
      <c r="BI79" s="3" t="s">
        <v>121</v>
      </c>
      <c r="BJ79" s="3" t="s">
        <v>121</v>
      </c>
      <c r="BK79" s="3" t="s">
        <v>139</v>
      </c>
      <c r="BL79" s="3" t="s">
        <v>123</v>
      </c>
      <c r="BM79" s="3" t="s">
        <v>124</v>
      </c>
      <c r="BN79" s="3" t="s">
        <v>125</v>
      </c>
      <c r="BO79" t="s">
        <v>126</v>
      </c>
      <c r="BP79" s="3" t="s">
        <v>127</v>
      </c>
      <c r="BQ79" s="3"/>
      <c r="BR79" s="3"/>
      <c r="BS79" s="3"/>
      <c r="BT79" s="3"/>
      <c r="BU79" s="3"/>
    </row>
    <row r="80" spans="1:78">
      <c r="A80" s="3" t="s">
        <v>294</v>
      </c>
      <c r="B80" s="4" t="s">
        <v>176</v>
      </c>
      <c r="C80" s="2" t="s">
        <v>224</v>
      </c>
      <c r="D80" s="113"/>
      <c r="E80" s="18"/>
      <c r="F80" s="18"/>
      <c r="G80" s="223"/>
      <c r="H80" s="3"/>
      <c r="I80" s="3"/>
      <c r="J80" s="3"/>
      <c r="K80" s="3"/>
      <c r="L80" s="3"/>
      <c r="M80" s="3"/>
      <c r="N80" s="2"/>
      <c r="O80" s="3"/>
      <c r="P80" s="3"/>
      <c r="Q80" s="3"/>
      <c r="R80" s="3"/>
      <c r="S80" s="3"/>
      <c r="T80" s="3"/>
      <c r="U80" s="3"/>
      <c r="V80" s="3"/>
      <c r="W80" s="3"/>
      <c r="X80" s="3"/>
      <c r="Y80" s="41"/>
      <c r="Z80" s="3"/>
      <c r="AA80" s="3"/>
      <c r="AB80" s="3"/>
      <c r="AC80" s="3"/>
      <c r="AD80" s="3"/>
      <c r="AE80" s="3"/>
      <c r="AF80" s="3"/>
      <c r="AG80" s="24"/>
      <c r="AH80" s="24"/>
      <c r="AI80" s="24"/>
      <c r="AJ80" s="24"/>
      <c r="AK80" s="24"/>
      <c r="AL80" s="24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24">
        <v>45467</v>
      </c>
      <c r="BE80" s="187" t="s">
        <v>133</v>
      </c>
      <c r="BF80" s="24">
        <v>45481</v>
      </c>
      <c r="BG80" s="3" t="s">
        <v>119</v>
      </c>
      <c r="BH80" s="3" t="s">
        <v>120</v>
      </c>
      <c r="BI80" s="187" t="s">
        <v>133</v>
      </c>
      <c r="BJ80" s="3" t="s">
        <v>121</v>
      </c>
      <c r="BK80" s="3" t="s">
        <v>139</v>
      </c>
      <c r="BL80" s="3" t="s">
        <v>123</v>
      </c>
      <c r="BM80" s="3" t="s">
        <v>124</v>
      </c>
      <c r="BN80" s="328" t="s">
        <v>178</v>
      </c>
      <c r="BO80" s="318" t="s">
        <v>126</v>
      </c>
      <c r="BP80" s="328" t="s">
        <v>178</v>
      </c>
      <c r="BQ80" s="3"/>
      <c r="BR80" s="3"/>
      <c r="BS80" s="3"/>
      <c r="BT80" s="3"/>
      <c r="BU80" s="3"/>
    </row>
    <row r="81" spans="1:73">
      <c r="A81" s="3" t="s">
        <v>295</v>
      </c>
      <c r="B81" s="246" t="s">
        <v>6</v>
      </c>
      <c r="C81" s="18" t="s">
        <v>149</v>
      </c>
      <c r="D81" s="113"/>
      <c r="E81" s="18"/>
      <c r="F81" s="18"/>
      <c r="G81" s="223"/>
      <c r="H81" s="3"/>
      <c r="I81" s="3"/>
      <c r="J81" s="3"/>
      <c r="K81" s="3"/>
      <c r="L81" s="3"/>
      <c r="M81" s="3"/>
      <c r="N81" s="2"/>
      <c r="O81" s="3"/>
      <c r="P81" s="3"/>
      <c r="Q81" s="3"/>
      <c r="R81" s="3"/>
      <c r="S81" s="3"/>
      <c r="T81" s="3"/>
      <c r="U81" s="3"/>
      <c r="V81" s="3"/>
      <c r="W81" s="3"/>
      <c r="X81" s="3"/>
      <c r="Y81" s="41"/>
      <c r="Z81" s="3"/>
      <c r="AA81" s="3"/>
      <c r="AB81" s="3"/>
      <c r="AC81" s="3"/>
      <c r="AD81" s="3"/>
      <c r="AE81" s="3"/>
      <c r="AF81" s="3"/>
      <c r="AG81" s="24"/>
      <c r="AH81" s="24"/>
      <c r="AI81" s="24"/>
      <c r="AJ81" s="24"/>
      <c r="AK81" s="24"/>
      <c r="AL81" s="24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24">
        <v>45467</v>
      </c>
      <c r="BE81" s="24">
        <v>45298</v>
      </c>
      <c r="BF81" s="24">
        <v>45481</v>
      </c>
      <c r="BG81" s="3" t="s">
        <v>119</v>
      </c>
      <c r="BH81" s="187" t="s">
        <v>133</v>
      </c>
      <c r="BI81" s="187" t="s">
        <v>133</v>
      </c>
      <c r="BJ81" s="300" t="s">
        <v>133</v>
      </c>
      <c r="BK81" s="3" t="s">
        <v>139</v>
      </c>
      <c r="BL81" s="3" t="s">
        <v>123</v>
      </c>
      <c r="BM81" s="3" t="s">
        <v>124</v>
      </c>
      <c r="BN81" s="3" t="s">
        <v>125</v>
      </c>
      <c r="BO81" t="s">
        <v>126</v>
      </c>
      <c r="BP81" s="3" t="s">
        <v>127</v>
      </c>
      <c r="BQ81" s="3"/>
      <c r="BR81" s="3"/>
      <c r="BS81" s="3"/>
      <c r="BT81" s="3"/>
      <c r="BU81" s="3"/>
    </row>
    <row r="82" spans="1:73">
      <c r="A82" s="196" t="s">
        <v>296</v>
      </c>
      <c r="B82" s="246" t="s">
        <v>6</v>
      </c>
      <c r="C82" s="2" t="s">
        <v>224</v>
      </c>
      <c r="D82" s="113"/>
      <c r="E82" s="18"/>
      <c r="F82" s="18"/>
      <c r="G82" s="223"/>
      <c r="H82" s="3"/>
      <c r="I82" s="3"/>
      <c r="J82" s="3"/>
      <c r="K82" s="3"/>
      <c r="L82" s="3"/>
      <c r="M82" s="3"/>
      <c r="N82" s="2"/>
      <c r="O82" s="3"/>
      <c r="P82" s="3"/>
      <c r="Q82" s="3"/>
      <c r="R82" s="3"/>
      <c r="S82" s="3"/>
      <c r="T82" s="3"/>
      <c r="U82" s="3"/>
      <c r="V82" s="3"/>
      <c r="W82" s="3"/>
      <c r="X82" s="3"/>
      <c r="Y82" s="41"/>
      <c r="Z82" s="3"/>
      <c r="AA82" s="3"/>
      <c r="AB82" s="3"/>
      <c r="AC82" s="3"/>
      <c r="AD82" s="3"/>
      <c r="AE82" s="3"/>
      <c r="AF82" s="3"/>
      <c r="AG82" s="24"/>
      <c r="AH82" s="24"/>
      <c r="AI82" s="24"/>
      <c r="AJ82" s="24"/>
      <c r="AK82" s="24"/>
      <c r="AL82" s="24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24">
        <v>45467</v>
      </c>
      <c r="BE82" s="24">
        <v>45298</v>
      </c>
      <c r="BF82" s="24">
        <v>45481</v>
      </c>
      <c r="BG82" s="3" t="s">
        <v>119</v>
      </c>
      <c r="BH82" s="3" t="s">
        <v>120</v>
      </c>
      <c r="BI82" s="193" t="s">
        <v>121</v>
      </c>
      <c r="BJ82" s="3" t="s">
        <v>121</v>
      </c>
      <c r="BK82" s="3" t="s">
        <v>139</v>
      </c>
      <c r="BL82" s="3" t="s">
        <v>123</v>
      </c>
      <c r="BM82" s="3" t="s">
        <v>124</v>
      </c>
      <c r="BN82" s="3" t="s">
        <v>125</v>
      </c>
      <c r="BO82" t="s">
        <v>126</v>
      </c>
      <c r="BP82" s="3" t="s">
        <v>127</v>
      </c>
      <c r="BQ82" s="3"/>
      <c r="BR82" s="3"/>
      <c r="BS82" s="3"/>
      <c r="BT82" s="3"/>
      <c r="BU82" s="3"/>
    </row>
    <row r="83" spans="1:73">
      <c r="A83" s="39" t="s">
        <v>297</v>
      </c>
      <c r="B83" s="246" t="s">
        <v>6</v>
      </c>
      <c r="C83" s="2" t="s">
        <v>224</v>
      </c>
      <c r="D83" s="3"/>
      <c r="E83" s="3"/>
      <c r="F83" s="18"/>
      <c r="G83" s="226" t="s">
        <v>298</v>
      </c>
      <c r="H83" s="18"/>
      <c r="I83" s="18"/>
      <c r="J83" s="3"/>
      <c r="K83" s="3"/>
      <c r="L83" s="3"/>
      <c r="M83" s="2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18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24">
        <v>45441</v>
      </c>
      <c r="BA83" s="187" t="s">
        <v>133</v>
      </c>
      <c r="BB83" s="193"/>
      <c r="BC83" s="24">
        <v>45460</v>
      </c>
      <c r="BD83" s="208">
        <v>45468</v>
      </c>
      <c r="BE83" s="24">
        <v>45298</v>
      </c>
      <c r="BF83" s="24">
        <v>45481</v>
      </c>
      <c r="BG83" s="3" t="s">
        <v>119</v>
      </c>
      <c r="BH83" s="3" t="s">
        <v>120</v>
      </c>
      <c r="BI83" s="193" t="s">
        <v>121</v>
      </c>
      <c r="BJ83" s="3" t="s">
        <v>121</v>
      </c>
      <c r="BK83" s="3" t="s">
        <v>139</v>
      </c>
      <c r="BL83" s="3" t="s">
        <v>123</v>
      </c>
      <c r="BM83" s="3" t="s">
        <v>124</v>
      </c>
      <c r="BN83" s="3" t="s">
        <v>125</v>
      </c>
      <c r="BO83" s="318" t="s">
        <v>126</v>
      </c>
      <c r="BP83" s="3" t="s">
        <v>127</v>
      </c>
      <c r="BQ83" s="3"/>
      <c r="BR83" s="3"/>
      <c r="BS83" s="3"/>
      <c r="BT83" s="3"/>
      <c r="BU83" s="3"/>
    </row>
    <row r="84" spans="1:73">
      <c r="A84" s="358" t="s">
        <v>299</v>
      </c>
      <c r="B84" s="246" t="s">
        <v>6</v>
      </c>
      <c r="C84" s="2" t="s">
        <v>224</v>
      </c>
      <c r="D84" s="113"/>
      <c r="E84" s="18"/>
      <c r="F84" s="18"/>
      <c r="G84" s="223"/>
      <c r="H84" s="3"/>
      <c r="I84" s="3"/>
      <c r="J84" s="3"/>
      <c r="K84" s="3"/>
      <c r="L84" s="3"/>
      <c r="M84" s="3"/>
      <c r="N84" s="2"/>
      <c r="O84" s="3"/>
      <c r="P84" s="3"/>
      <c r="Q84" s="3"/>
      <c r="R84" s="3"/>
      <c r="S84" s="3"/>
      <c r="T84" s="3"/>
      <c r="U84" s="3"/>
      <c r="V84" s="3"/>
      <c r="W84" s="3"/>
      <c r="X84" s="3"/>
      <c r="Y84" s="41"/>
      <c r="Z84" s="3"/>
      <c r="AA84" s="3"/>
      <c r="AB84" s="3"/>
      <c r="AC84" s="3"/>
      <c r="AD84" s="3"/>
      <c r="AE84" s="3"/>
      <c r="AF84" s="3"/>
      <c r="AG84" s="24"/>
      <c r="AH84" s="24"/>
      <c r="AI84" s="24"/>
      <c r="AJ84" s="24"/>
      <c r="AK84" s="24"/>
      <c r="AL84" s="24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24">
        <v>45462</v>
      </c>
      <c r="BE84" s="3" t="s">
        <v>300</v>
      </c>
      <c r="BF84" s="24">
        <v>45481</v>
      </c>
      <c r="BG84" s="3" t="s">
        <v>119</v>
      </c>
      <c r="BH84" s="3" t="s">
        <v>120</v>
      </c>
      <c r="BI84" s="3" t="s">
        <v>121</v>
      </c>
      <c r="BJ84" s="3" t="s">
        <v>121</v>
      </c>
      <c r="BK84" s="3" t="s">
        <v>139</v>
      </c>
      <c r="BL84" s="3" t="s">
        <v>123</v>
      </c>
      <c r="BM84" s="3" t="s">
        <v>124</v>
      </c>
      <c r="BN84" s="3" t="s">
        <v>125</v>
      </c>
      <c r="BO84" s="318" t="s">
        <v>126</v>
      </c>
      <c r="BP84" s="3" t="s">
        <v>127</v>
      </c>
      <c r="BQ84" s="3"/>
      <c r="BR84" s="3"/>
      <c r="BS84" s="3"/>
      <c r="BT84" s="3"/>
      <c r="BU84" s="3"/>
    </row>
    <row r="85" spans="1:73">
      <c r="A85" s="3" t="s">
        <v>301</v>
      </c>
      <c r="B85" s="246" t="s">
        <v>6</v>
      </c>
      <c r="C85" s="17" t="s">
        <v>249</v>
      </c>
      <c r="D85" s="113"/>
      <c r="E85" s="18"/>
      <c r="F85" s="18"/>
      <c r="G85" s="223"/>
      <c r="H85" s="3"/>
      <c r="I85" s="3"/>
      <c r="J85" s="3"/>
      <c r="K85" s="3"/>
      <c r="L85" s="3"/>
      <c r="M85" s="3"/>
      <c r="N85" s="2"/>
      <c r="O85" s="3"/>
      <c r="P85" s="3"/>
      <c r="Q85" s="3"/>
      <c r="R85" s="3"/>
      <c r="S85" s="3"/>
      <c r="T85" s="3"/>
      <c r="U85" s="3"/>
      <c r="V85" s="3"/>
      <c r="W85" s="3"/>
      <c r="X85" s="3"/>
      <c r="Y85" s="41"/>
      <c r="Z85" s="3"/>
      <c r="AA85" s="3"/>
      <c r="AB85" s="3"/>
      <c r="AC85" s="3"/>
      <c r="AD85" s="3"/>
      <c r="AE85" s="3"/>
      <c r="AF85" s="3"/>
      <c r="AG85" s="24"/>
      <c r="AH85" s="24"/>
      <c r="AI85" s="24"/>
      <c r="AJ85" s="24"/>
      <c r="AK85" s="24"/>
      <c r="AL85" s="24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24">
        <v>45467</v>
      </c>
      <c r="BE85" s="24">
        <v>45298</v>
      </c>
      <c r="BF85" s="24">
        <v>45481</v>
      </c>
      <c r="BG85" s="3" t="s">
        <v>119</v>
      </c>
      <c r="BH85" s="3" t="s">
        <v>120</v>
      </c>
      <c r="BI85" s="3" t="s">
        <v>121</v>
      </c>
      <c r="BJ85" s="3" t="s">
        <v>121</v>
      </c>
      <c r="BK85" s="3" t="s">
        <v>139</v>
      </c>
      <c r="BL85" s="3" t="s">
        <v>123</v>
      </c>
      <c r="BM85" s="3" t="s">
        <v>124</v>
      </c>
      <c r="BN85" s="3" t="s">
        <v>125</v>
      </c>
      <c r="BO85" s="318" t="s">
        <v>126</v>
      </c>
      <c r="BP85" s="3" t="s">
        <v>127</v>
      </c>
      <c r="BQ85" s="3"/>
      <c r="BR85" s="3"/>
      <c r="BS85" s="3"/>
      <c r="BT85" s="3"/>
      <c r="BU85" s="3"/>
    </row>
    <row r="86" spans="1:73">
      <c r="A86" s="3" t="s">
        <v>302</v>
      </c>
      <c r="B86" s="246" t="s">
        <v>6</v>
      </c>
      <c r="C86" s="18" t="s">
        <v>252</v>
      </c>
      <c r="D86" s="113"/>
      <c r="E86" s="18"/>
      <c r="F86" s="18"/>
      <c r="G86" s="223"/>
      <c r="H86" s="3"/>
      <c r="I86" s="3"/>
      <c r="J86" s="3"/>
      <c r="K86" s="3"/>
      <c r="L86" s="3"/>
      <c r="M86" s="3"/>
      <c r="N86" s="2"/>
      <c r="O86" s="3"/>
      <c r="P86" s="3"/>
      <c r="Q86" s="3"/>
      <c r="R86" s="3"/>
      <c r="S86" s="3"/>
      <c r="T86" s="3"/>
      <c r="U86" s="3"/>
      <c r="V86" s="3"/>
      <c r="W86" s="3"/>
      <c r="X86" s="3"/>
      <c r="Y86" s="41"/>
      <c r="Z86" s="3"/>
      <c r="AA86" s="3"/>
      <c r="AB86" s="3"/>
      <c r="AC86" s="3"/>
      <c r="AD86" s="3"/>
      <c r="AE86" s="3"/>
      <c r="AF86" s="3"/>
      <c r="AG86" s="24"/>
      <c r="AH86" s="24"/>
      <c r="AI86" s="24"/>
      <c r="AJ86" s="24"/>
      <c r="AK86" s="24"/>
      <c r="AL86" s="24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24">
        <v>45467</v>
      </c>
      <c r="BE86" s="24">
        <v>45298</v>
      </c>
      <c r="BF86" s="24">
        <v>45481</v>
      </c>
      <c r="BG86" s="3" t="s">
        <v>119</v>
      </c>
      <c r="BH86" s="3" t="s">
        <v>120</v>
      </c>
      <c r="BI86" s="3" t="s">
        <v>121</v>
      </c>
      <c r="BJ86" s="3" t="s">
        <v>121</v>
      </c>
      <c r="BK86" s="3" t="s">
        <v>139</v>
      </c>
      <c r="BL86" s="3" t="s">
        <v>124</v>
      </c>
      <c r="BM86" s="3" t="s">
        <v>124</v>
      </c>
      <c r="BN86" s="3" t="s">
        <v>125</v>
      </c>
      <c r="BO86" t="s">
        <v>126</v>
      </c>
      <c r="BP86" s="3" t="s">
        <v>127</v>
      </c>
      <c r="BQ86" s="3"/>
      <c r="BR86" s="3"/>
      <c r="BS86" s="3"/>
      <c r="BT86" s="3"/>
      <c r="BU86" s="3"/>
    </row>
    <row r="87" spans="1:73">
      <c r="A87" s="3" t="s">
        <v>303</v>
      </c>
      <c r="B87" s="4" t="s">
        <v>176</v>
      </c>
      <c r="C87" s="18" t="s">
        <v>149</v>
      </c>
      <c r="D87" s="113"/>
      <c r="E87" s="18"/>
      <c r="F87" s="18"/>
      <c r="G87" s="223"/>
      <c r="H87" s="3"/>
      <c r="I87" s="3"/>
      <c r="J87" s="3"/>
      <c r="K87" s="3"/>
      <c r="L87" s="3"/>
      <c r="M87" s="3"/>
      <c r="N87" s="2"/>
      <c r="O87" s="3"/>
      <c r="P87" s="3"/>
      <c r="Q87" s="3"/>
      <c r="R87" s="3"/>
      <c r="S87" s="3"/>
      <c r="T87" s="3"/>
      <c r="U87" s="3"/>
      <c r="V87" s="3"/>
      <c r="W87" s="3"/>
      <c r="X87" s="3"/>
      <c r="Y87" s="41"/>
      <c r="Z87" s="3"/>
      <c r="AA87" s="3"/>
      <c r="AB87" s="3"/>
      <c r="AC87" s="3"/>
      <c r="AD87" s="3"/>
      <c r="AE87" s="3"/>
      <c r="AF87" s="3"/>
      <c r="AG87" s="24"/>
      <c r="AH87" s="24"/>
      <c r="AI87" s="24"/>
      <c r="AJ87" s="24"/>
      <c r="AK87" s="24"/>
      <c r="AL87" s="24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194" t="s">
        <v>178</v>
      </c>
      <c r="BB87" s="3"/>
      <c r="BC87" s="3"/>
      <c r="BD87" s="24">
        <v>45467</v>
      </c>
      <c r="BE87" s="194" t="s">
        <v>178</v>
      </c>
      <c r="BF87" s="24">
        <v>45481</v>
      </c>
      <c r="BG87" s="174" t="s">
        <v>178</v>
      </c>
      <c r="BH87" s="3" t="s">
        <v>120</v>
      </c>
      <c r="BI87" s="174" t="s">
        <v>178</v>
      </c>
      <c r="BJ87" s="3">
        <v>45420</v>
      </c>
      <c r="BK87" s="141" t="s">
        <v>178</v>
      </c>
      <c r="BL87" s="3" t="s">
        <v>123</v>
      </c>
      <c r="BM87" s="328" t="s">
        <v>178</v>
      </c>
      <c r="BN87" s="3" t="s">
        <v>125</v>
      </c>
      <c r="BO87" s="74" t="s">
        <v>178</v>
      </c>
      <c r="BP87" s="3" t="s">
        <v>127</v>
      </c>
      <c r="BQ87" s="3"/>
      <c r="BR87" s="3"/>
      <c r="BS87" s="3"/>
      <c r="BT87" s="3"/>
      <c r="BU87" s="3"/>
    </row>
    <row r="88" spans="1:73">
      <c r="A88" s="3" t="s">
        <v>304</v>
      </c>
      <c r="B88" s="246" t="s">
        <v>6</v>
      </c>
      <c r="C88" s="17" t="s">
        <v>224</v>
      </c>
      <c r="D88" s="113"/>
      <c r="E88" s="18"/>
      <c r="F88" s="18"/>
      <c r="G88" s="223"/>
      <c r="H88" s="3"/>
      <c r="I88" s="3"/>
      <c r="J88" s="3"/>
      <c r="K88" s="3"/>
      <c r="L88" s="3"/>
      <c r="M88" s="3"/>
      <c r="N88" s="2"/>
      <c r="O88" s="3"/>
      <c r="P88" s="3"/>
      <c r="Q88" s="3"/>
      <c r="R88" s="3"/>
      <c r="S88" s="3"/>
      <c r="T88" s="3"/>
      <c r="U88" s="3"/>
      <c r="V88" s="3"/>
      <c r="W88" s="3"/>
      <c r="X88" s="3"/>
      <c r="Y88" s="41"/>
      <c r="Z88" s="3"/>
      <c r="AA88" s="3"/>
      <c r="AB88" s="3"/>
      <c r="AC88" s="3"/>
      <c r="AD88" s="3"/>
      <c r="AE88" s="3"/>
      <c r="AF88" s="3"/>
      <c r="AG88" s="24"/>
      <c r="AH88" s="24"/>
      <c r="AI88" s="24"/>
      <c r="AJ88" s="24"/>
      <c r="AK88" s="24"/>
      <c r="AL88" s="24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24">
        <v>45467</v>
      </c>
      <c r="BE88" s="24">
        <v>45298</v>
      </c>
      <c r="BF88" s="24">
        <v>45481</v>
      </c>
      <c r="BG88" s="3" t="s">
        <v>119</v>
      </c>
      <c r="BH88" s="3" t="s">
        <v>120</v>
      </c>
      <c r="BI88" s="3" t="s">
        <v>121</v>
      </c>
      <c r="BJ88" s="3" t="s">
        <v>121</v>
      </c>
      <c r="BK88" s="3" t="s">
        <v>139</v>
      </c>
      <c r="BL88" s="3" t="s">
        <v>123</v>
      </c>
      <c r="BM88" s="3" t="s">
        <v>124</v>
      </c>
      <c r="BN88" s="3" t="s">
        <v>125</v>
      </c>
      <c r="BO88" t="s">
        <v>126</v>
      </c>
      <c r="BP88" s="3" t="s">
        <v>127</v>
      </c>
      <c r="BQ88" s="3"/>
      <c r="BR88" s="3"/>
      <c r="BS88" s="3"/>
      <c r="BT88" s="3"/>
      <c r="BU88" s="3"/>
    </row>
    <row r="89" spans="1:73">
      <c r="A89" s="3" t="s">
        <v>305</v>
      </c>
      <c r="B89" s="246" t="s">
        <v>6</v>
      </c>
      <c r="C89" s="17" t="s">
        <v>256</v>
      </c>
      <c r="D89" s="113"/>
      <c r="E89" s="18"/>
      <c r="F89" s="18"/>
      <c r="G89" s="223"/>
      <c r="H89" s="3"/>
      <c r="I89" s="3"/>
      <c r="J89" s="3"/>
      <c r="K89" s="3"/>
      <c r="L89" s="3"/>
      <c r="M89" s="3"/>
      <c r="N89" s="2"/>
      <c r="O89" s="3"/>
      <c r="P89" s="3"/>
      <c r="Q89" s="3"/>
      <c r="R89" s="3"/>
      <c r="S89" s="3"/>
      <c r="T89" s="3"/>
      <c r="U89" s="3"/>
      <c r="V89" s="3"/>
      <c r="W89" s="3"/>
      <c r="X89" s="3"/>
      <c r="Y89" s="41"/>
      <c r="Z89" s="3"/>
      <c r="AA89" s="3"/>
      <c r="AB89" s="3"/>
      <c r="AC89" s="3"/>
      <c r="AD89" s="3"/>
      <c r="AE89" s="3"/>
      <c r="AF89" s="3"/>
      <c r="AG89" s="24"/>
      <c r="AH89" s="24"/>
      <c r="AI89" s="24"/>
      <c r="AJ89" s="24"/>
      <c r="AK89" s="24"/>
      <c r="AL89" s="24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24">
        <v>45467</v>
      </c>
      <c r="BE89" s="24">
        <v>45298</v>
      </c>
      <c r="BF89" s="24">
        <v>45481</v>
      </c>
      <c r="BG89" s="3" t="s">
        <v>306</v>
      </c>
      <c r="BH89" s="187" t="s">
        <v>133</v>
      </c>
      <c r="BI89" s="3" t="s">
        <v>121</v>
      </c>
      <c r="BJ89" s="3">
        <v>45420</v>
      </c>
      <c r="BK89" s="3" t="s">
        <v>139</v>
      </c>
      <c r="BL89" s="3" t="s">
        <v>124</v>
      </c>
      <c r="BM89" s="3" t="s">
        <v>153</v>
      </c>
      <c r="BN89" s="3" t="s">
        <v>125</v>
      </c>
      <c r="BO89" s="396"/>
      <c r="BP89" s="3" t="s">
        <v>127</v>
      </c>
      <c r="BQ89" s="3"/>
      <c r="BR89" s="3"/>
      <c r="BS89" s="3"/>
      <c r="BT89" s="3"/>
      <c r="BU89" s="3"/>
    </row>
    <row r="90" spans="1:73">
      <c r="A90" s="3" t="s">
        <v>232</v>
      </c>
      <c r="B90" s="246" t="s">
        <v>6</v>
      </c>
      <c r="C90" s="18" t="s">
        <v>230</v>
      </c>
      <c r="D90" s="3"/>
      <c r="E90" s="3"/>
      <c r="F90" s="18"/>
      <c r="G90" s="226"/>
      <c r="H90" s="18"/>
      <c r="I90" s="18"/>
      <c r="J90" s="3"/>
      <c r="K90" s="3"/>
      <c r="L90" s="3"/>
      <c r="M90" s="2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18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24">
        <v>45441</v>
      </c>
      <c r="BA90" s="48">
        <v>45418</v>
      </c>
      <c r="BB90" s="48">
        <v>45632</v>
      </c>
      <c r="BC90" s="24">
        <v>45462</v>
      </c>
      <c r="BD90" s="24">
        <v>45467</v>
      </c>
      <c r="BE90" s="24">
        <v>45298</v>
      </c>
      <c r="BF90" s="24">
        <v>45481</v>
      </c>
      <c r="BG90" s="3" t="s">
        <v>119</v>
      </c>
      <c r="BH90" s="187" t="s">
        <v>133</v>
      </c>
      <c r="BI90" s="3" t="s">
        <v>121</v>
      </c>
      <c r="BJ90" s="300" t="s">
        <v>133</v>
      </c>
      <c r="BK90" s="3" t="s">
        <v>139</v>
      </c>
      <c r="BL90" s="3" t="s">
        <v>124</v>
      </c>
      <c r="BM90" s="3" t="s">
        <v>153</v>
      </c>
      <c r="BN90" s="3" t="s">
        <v>125</v>
      </c>
      <c r="BO90" t="s">
        <v>126</v>
      </c>
      <c r="BP90" s="3" t="s">
        <v>127</v>
      </c>
      <c r="BQ90" s="3"/>
      <c r="BR90" s="3"/>
      <c r="BS90" s="3"/>
      <c r="BT90" s="3"/>
      <c r="BU90" s="3"/>
    </row>
    <row r="91" spans="1:73">
      <c r="A91" s="39" t="s">
        <v>307</v>
      </c>
      <c r="B91" s="246" t="s">
        <v>6</v>
      </c>
      <c r="C91" s="18" t="s">
        <v>149</v>
      </c>
      <c r="D91" s="113"/>
      <c r="E91" s="18"/>
      <c r="F91" s="18"/>
      <c r="G91" s="223"/>
      <c r="H91" s="3"/>
      <c r="I91" s="3"/>
      <c r="J91" s="3"/>
      <c r="K91" s="3"/>
      <c r="L91" s="3"/>
      <c r="M91" s="3"/>
      <c r="N91" s="2"/>
      <c r="O91" s="3"/>
      <c r="P91" s="3"/>
      <c r="Q91" s="3"/>
      <c r="R91" s="3"/>
      <c r="S91" s="3"/>
      <c r="T91" s="3"/>
      <c r="U91" s="3"/>
      <c r="V91" s="3"/>
      <c r="W91" s="3"/>
      <c r="X91" s="3"/>
      <c r="Y91" s="41"/>
      <c r="Z91" s="3"/>
      <c r="AA91" s="3"/>
      <c r="AB91" s="3"/>
      <c r="AC91" s="3"/>
      <c r="AD91" s="3"/>
      <c r="AE91" s="3"/>
      <c r="AF91" s="3"/>
      <c r="AG91" s="24"/>
      <c r="AH91" s="24"/>
      <c r="AI91" s="24"/>
      <c r="AJ91" s="24"/>
      <c r="AK91" s="24"/>
      <c r="AL91" s="24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24">
        <v>45467</v>
      </c>
      <c r="BE91" s="24">
        <v>45298</v>
      </c>
      <c r="BF91" s="187" t="s">
        <v>133</v>
      </c>
      <c r="BG91" s="187" t="s">
        <v>133</v>
      </c>
      <c r="BH91" s="187" t="s">
        <v>133</v>
      </c>
      <c r="BI91" s="187" t="s">
        <v>133</v>
      </c>
      <c r="BJ91" s="300" t="s">
        <v>133</v>
      </c>
      <c r="BK91" s="3" t="s">
        <v>139</v>
      </c>
      <c r="BL91" s="3" t="s">
        <v>123</v>
      </c>
      <c r="BM91" s="3" t="s">
        <v>124</v>
      </c>
      <c r="BN91" s="3" t="s">
        <v>125</v>
      </c>
      <c r="BO91" s="318" t="s">
        <v>126</v>
      </c>
      <c r="BP91" s="3" t="s">
        <v>127</v>
      </c>
      <c r="BQ91" s="3"/>
      <c r="BR91" s="3"/>
      <c r="BS91" s="3"/>
      <c r="BT91" s="3"/>
      <c r="BU91" s="3"/>
    </row>
    <row r="92" spans="1:73">
      <c r="A92" s="170" t="s">
        <v>308</v>
      </c>
      <c r="B92" s="246" t="s">
        <v>6</v>
      </c>
      <c r="C92" s="18" t="s">
        <v>224</v>
      </c>
      <c r="D92" s="22"/>
      <c r="E92" s="18"/>
      <c r="F92" s="18"/>
      <c r="G92" s="223"/>
      <c r="H92" s="16"/>
      <c r="I92" s="16"/>
      <c r="J92" s="16"/>
      <c r="K92" s="16"/>
      <c r="L92" s="16"/>
      <c r="M92" s="16"/>
      <c r="N92" s="193"/>
      <c r="O92" s="3"/>
      <c r="P92" s="3"/>
      <c r="Q92" s="3"/>
      <c r="R92" s="3"/>
      <c r="S92" s="3"/>
      <c r="T92" s="3"/>
      <c r="U92" s="3"/>
      <c r="V92" s="3"/>
      <c r="W92" s="3"/>
      <c r="X92" s="3"/>
      <c r="Y92" s="41"/>
      <c r="Z92" s="3"/>
      <c r="AA92" s="3"/>
      <c r="AB92" s="3"/>
      <c r="AC92" s="3"/>
      <c r="AD92" s="3"/>
      <c r="AE92" s="3"/>
      <c r="AF92" s="3"/>
      <c r="AG92" s="24"/>
      <c r="AH92" s="24"/>
      <c r="AI92" s="24"/>
      <c r="AJ92" s="24"/>
      <c r="AK92" s="24"/>
      <c r="AL92" s="24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24">
        <v>45467</v>
      </c>
      <c r="BE92" s="24">
        <v>45298</v>
      </c>
      <c r="BF92" s="24">
        <v>45481</v>
      </c>
      <c r="BG92" s="187" t="s">
        <v>136</v>
      </c>
      <c r="BH92" s="210" t="s">
        <v>122</v>
      </c>
      <c r="BI92" s="3" t="s">
        <v>121</v>
      </c>
      <c r="BJ92" s="346" t="s">
        <v>122</v>
      </c>
      <c r="BK92" s="3" t="s">
        <v>139</v>
      </c>
      <c r="BL92" s="3" t="s">
        <v>123</v>
      </c>
      <c r="BM92" s="3" t="s">
        <v>124</v>
      </c>
      <c r="BN92" s="3" t="s">
        <v>125</v>
      </c>
      <c r="BO92" s="318" t="s">
        <v>126</v>
      </c>
      <c r="BP92" s="3" t="s">
        <v>127</v>
      </c>
      <c r="BQ92" s="3"/>
      <c r="BR92" s="3"/>
      <c r="BS92" s="3"/>
      <c r="BT92" s="3"/>
      <c r="BU92" s="3"/>
    </row>
    <row r="93" spans="1:73">
      <c r="A93" s="296" t="s">
        <v>309</v>
      </c>
      <c r="B93" s="4" t="s">
        <v>176</v>
      </c>
      <c r="C93" s="18" t="s">
        <v>224</v>
      </c>
      <c r="D93" s="22"/>
      <c r="E93" s="18"/>
      <c r="F93" s="18"/>
      <c r="G93" s="223"/>
      <c r="H93" s="16"/>
      <c r="I93" s="16"/>
      <c r="J93" s="16"/>
      <c r="K93" s="16"/>
      <c r="L93" s="16"/>
      <c r="M93" s="16"/>
      <c r="N93" s="193"/>
      <c r="O93" s="3"/>
      <c r="P93" s="3"/>
      <c r="Q93" s="3"/>
      <c r="R93" s="3"/>
      <c r="S93" s="3"/>
      <c r="T93" s="3"/>
      <c r="U93" s="3"/>
      <c r="V93" s="3"/>
      <c r="W93" s="3"/>
      <c r="X93" s="3"/>
      <c r="Y93" s="41"/>
      <c r="Z93" s="3"/>
      <c r="AA93" s="3"/>
      <c r="AB93" s="3"/>
      <c r="AC93" s="3"/>
      <c r="AD93" s="3"/>
      <c r="AE93" s="3"/>
      <c r="AF93" s="3"/>
      <c r="AG93" s="24"/>
      <c r="AH93" s="24"/>
      <c r="AI93" s="24"/>
      <c r="AJ93" s="24"/>
      <c r="AK93" s="24"/>
      <c r="AL93" s="24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214"/>
      <c r="BE93" s="214"/>
      <c r="BF93" s="24">
        <v>45481</v>
      </c>
      <c r="BG93" s="3" t="s">
        <v>119</v>
      </c>
      <c r="BH93" s="3" t="s">
        <v>120</v>
      </c>
      <c r="BI93" s="3" t="s">
        <v>121</v>
      </c>
      <c r="BJ93" s="3">
        <v>45420</v>
      </c>
      <c r="BK93" s="141" t="s">
        <v>178</v>
      </c>
      <c r="BL93" s="3" t="s">
        <v>123</v>
      </c>
      <c r="BM93" s="328" t="s">
        <v>178</v>
      </c>
      <c r="BN93" s="3" t="s">
        <v>125</v>
      </c>
      <c r="BO93" s="74" t="s">
        <v>178</v>
      </c>
      <c r="BP93" s="3" t="s">
        <v>127</v>
      </c>
      <c r="BQ93" s="3"/>
      <c r="BR93" s="3"/>
      <c r="BS93" s="3"/>
      <c r="BT93" s="3"/>
      <c r="BU93" s="3"/>
    </row>
    <row r="94" spans="1:73">
      <c r="A94" s="39" t="s">
        <v>310</v>
      </c>
      <c r="B94" s="246" t="s">
        <v>6</v>
      </c>
      <c r="C94" s="18" t="s">
        <v>222</v>
      </c>
      <c r="D94" s="22"/>
      <c r="E94" s="18"/>
      <c r="F94" s="18"/>
      <c r="G94" s="223" t="s">
        <v>311</v>
      </c>
      <c r="H94" s="3"/>
      <c r="I94" s="3"/>
      <c r="J94" s="3"/>
      <c r="K94" s="3"/>
      <c r="L94" s="3"/>
      <c r="M94" s="3"/>
      <c r="N94" s="2"/>
      <c r="O94" s="3"/>
      <c r="P94" s="3"/>
      <c r="Q94" s="3"/>
      <c r="R94" s="3"/>
      <c r="S94" s="3"/>
      <c r="T94" s="3"/>
      <c r="U94" s="3"/>
      <c r="V94" s="3"/>
      <c r="W94" s="3"/>
      <c r="X94" s="3"/>
      <c r="Y94" s="41"/>
      <c r="Z94" s="3"/>
      <c r="AA94" s="3"/>
      <c r="AB94" s="3"/>
      <c r="AC94" s="3"/>
      <c r="AD94" s="3"/>
      <c r="AE94" s="3"/>
      <c r="AF94" s="3"/>
      <c r="AG94" s="24"/>
      <c r="AH94" s="24"/>
      <c r="AI94" s="24"/>
      <c r="AJ94" s="24"/>
      <c r="AK94" s="24">
        <v>45334</v>
      </c>
      <c r="AL94" s="24">
        <v>45341</v>
      </c>
      <c r="AM94" s="24">
        <v>45348</v>
      </c>
      <c r="AN94" s="24">
        <v>45355</v>
      </c>
      <c r="AO94" s="24">
        <v>45362</v>
      </c>
      <c r="AP94" s="3" t="s">
        <v>111</v>
      </c>
      <c r="AQ94" s="24">
        <v>45376</v>
      </c>
      <c r="AR94" s="24">
        <v>45383</v>
      </c>
      <c r="AS94" s="24">
        <v>45390</v>
      </c>
      <c r="AT94" s="3" t="s">
        <v>112</v>
      </c>
      <c r="AU94" s="3" t="s">
        <v>113</v>
      </c>
      <c r="AV94" s="3" t="s">
        <v>114</v>
      </c>
      <c r="AW94" s="24">
        <v>45418</v>
      </c>
      <c r="AX94" s="3" t="s">
        <v>134</v>
      </c>
      <c r="AY94" s="3" t="s">
        <v>135</v>
      </c>
      <c r="AZ94" s="16" t="s">
        <v>117</v>
      </c>
      <c r="BA94" s="3" t="s">
        <v>118</v>
      </c>
      <c r="BB94" s="24">
        <v>45453</v>
      </c>
      <c r="BC94" s="24">
        <v>45460</v>
      </c>
      <c r="BD94" s="214"/>
      <c r="BE94" s="214"/>
      <c r="BF94" s="24">
        <v>45481</v>
      </c>
      <c r="BG94" s="3" t="s">
        <v>119</v>
      </c>
      <c r="BH94" s="187" t="s">
        <v>136</v>
      </c>
      <c r="BI94" s="210" t="s">
        <v>122</v>
      </c>
      <c r="BJ94" s="346" t="s">
        <v>122</v>
      </c>
      <c r="BK94" s="3" t="s">
        <v>139</v>
      </c>
      <c r="BL94" s="3" t="s">
        <v>123</v>
      </c>
      <c r="BM94" s="3" t="s">
        <v>124</v>
      </c>
      <c r="BN94" s="3" t="s">
        <v>125</v>
      </c>
      <c r="BO94" s="318" t="s">
        <v>126</v>
      </c>
      <c r="BP94" s="3" t="s">
        <v>127</v>
      </c>
      <c r="BQ94" s="3"/>
      <c r="BR94" s="3"/>
      <c r="BS94" s="3"/>
      <c r="BT94" s="3"/>
      <c r="BU94" s="3"/>
    </row>
    <row r="95" spans="1:73">
      <c r="A95" s="39" t="s">
        <v>312</v>
      </c>
      <c r="B95" s="246" t="s">
        <v>6</v>
      </c>
      <c r="C95" s="18" t="s">
        <v>141</v>
      </c>
      <c r="D95" s="113"/>
      <c r="E95" s="18"/>
      <c r="F95" s="18"/>
      <c r="G95" s="223"/>
      <c r="H95" s="3"/>
      <c r="I95" s="3"/>
      <c r="J95" s="3"/>
      <c r="K95" s="3"/>
      <c r="L95" s="3"/>
      <c r="M95" s="3"/>
      <c r="N95" s="2"/>
      <c r="O95" s="3"/>
      <c r="P95" s="3"/>
      <c r="Q95" s="3"/>
      <c r="R95" s="3"/>
      <c r="S95" s="3"/>
      <c r="T95" s="3"/>
      <c r="U95" s="3"/>
      <c r="V95" s="3"/>
      <c r="W95" s="3"/>
      <c r="X95" s="3"/>
      <c r="Y95" s="41"/>
      <c r="Z95" s="3"/>
      <c r="AA95" s="3"/>
      <c r="AB95" s="3"/>
      <c r="AC95" s="3"/>
      <c r="AD95" s="3"/>
      <c r="AE95" s="3"/>
      <c r="AF95" s="3"/>
      <c r="AG95" s="24"/>
      <c r="AH95" s="24"/>
      <c r="AI95" s="24"/>
      <c r="AJ95" s="24"/>
      <c r="AK95" s="24"/>
      <c r="AL95" s="24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24">
        <v>45467</v>
      </c>
      <c r="BE95" s="24">
        <v>45298</v>
      </c>
      <c r="BF95" s="187" t="s">
        <v>133</v>
      </c>
      <c r="BG95" s="193" t="s">
        <v>119</v>
      </c>
      <c r="BH95" s="210" t="s">
        <v>233</v>
      </c>
      <c r="BI95" s="187" t="s">
        <v>133</v>
      </c>
      <c r="BJ95" s="344">
        <v>45420</v>
      </c>
      <c r="BK95" s="3" t="s">
        <v>139</v>
      </c>
      <c r="BL95" s="3" t="s">
        <v>123</v>
      </c>
      <c r="BM95" s="3" t="s">
        <v>124</v>
      </c>
      <c r="BN95" s="3" t="s">
        <v>125</v>
      </c>
      <c r="BO95" s="318" t="s">
        <v>126</v>
      </c>
      <c r="BP95" s="3" t="s">
        <v>127</v>
      </c>
      <c r="BQ95" s="3"/>
      <c r="BR95" s="3"/>
      <c r="BS95" s="3"/>
      <c r="BT95" s="3"/>
      <c r="BU95" s="3"/>
    </row>
    <row r="96" spans="1:73">
      <c r="A96" s="170" t="s">
        <v>313</v>
      </c>
      <c r="B96" s="246" t="s">
        <v>6</v>
      </c>
      <c r="C96" s="18" t="s">
        <v>224</v>
      </c>
      <c r="D96" s="22"/>
      <c r="E96" s="18"/>
      <c r="F96" s="18"/>
      <c r="G96" s="223"/>
      <c r="H96" s="16"/>
      <c r="I96" s="16"/>
      <c r="J96" s="16"/>
      <c r="K96" s="16"/>
      <c r="L96" s="16"/>
      <c r="M96" s="16"/>
      <c r="N96" s="193"/>
      <c r="O96" s="3"/>
      <c r="P96" s="3"/>
      <c r="Q96" s="3"/>
      <c r="R96" s="3"/>
      <c r="S96" s="3"/>
      <c r="T96" s="3"/>
      <c r="U96" s="3"/>
      <c r="V96" s="3"/>
      <c r="W96" s="3"/>
      <c r="X96" s="3"/>
      <c r="Y96" s="41"/>
      <c r="Z96" s="3"/>
      <c r="AA96" s="3"/>
      <c r="AB96" s="3"/>
      <c r="AC96" s="3"/>
      <c r="AD96" s="3"/>
      <c r="AE96" s="3"/>
      <c r="AF96" s="3"/>
      <c r="AG96" s="24"/>
      <c r="AH96" s="24"/>
      <c r="AI96" s="24"/>
      <c r="AJ96" s="24"/>
      <c r="AK96" s="24"/>
      <c r="AL96" s="24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214"/>
      <c r="BE96" s="214"/>
      <c r="BF96" s="24">
        <v>45481</v>
      </c>
      <c r="BG96" s="210" t="s">
        <v>122</v>
      </c>
      <c r="BH96" s="187" t="s">
        <v>133</v>
      </c>
      <c r="BI96" s="187" t="s">
        <v>133</v>
      </c>
      <c r="BJ96" s="300" t="s">
        <v>133</v>
      </c>
      <c r="BK96" s="3" t="s">
        <v>139</v>
      </c>
      <c r="BL96" s="3" t="s">
        <v>123</v>
      </c>
      <c r="BM96" s="3" t="s">
        <v>124</v>
      </c>
      <c r="BN96" s="3" t="s">
        <v>125</v>
      </c>
      <c r="BO96" s="318" t="s">
        <v>126</v>
      </c>
      <c r="BP96" s="3" t="s">
        <v>127</v>
      </c>
      <c r="BQ96" s="3"/>
      <c r="BR96" s="3"/>
      <c r="BS96" s="3"/>
      <c r="BT96" s="3"/>
      <c r="BU96" s="3"/>
    </row>
    <row r="97" spans="1:73">
      <c r="A97" s="3" t="s">
        <v>314</v>
      </c>
      <c r="B97" s="246" t="s">
        <v>6</v>
      </c>
      <c r="C97" s="18" t="s">
        <v>141</v>
      </c>
      <c r="D97" s="113"/>
      <c r="E97" s="18"/>
      <c r="F97" s="18"/>
      <c r="G97" s="223"/>
      <c r="H97" s="3"/>
      <c r="I97" s="3"/>
      <c r="J97" s="3"/>
      <c r="K97" s="3"/>
      <c r="L97" s="3"/>
      <c r="M97" s="3"/>
      <c r="N97" s="2"/>
      <c r="O97" s="3"/>
      <c r="P97" s="3"/>
      <c r="Q97" s="3"/>
      <c r="R97" s="3"/>
      <c r="S97" s="3"/>
      <c r="T97" s="3"/>
      <c r="U97" s="3"/>
      <c r="V97" s="3"/>
      <c r="W97" s="3"/>
      <c r="X97" s="3"/>
      <c r="Y97" s="41"/>
      <c r="Z97" s="3"/>
      <c r="AA97" s="3"/>
      <c r="AB97" s="3"/>
      <c r="AC97" s="3"/>
      <c r="AD97" s="3"/>
      <c r="AE97" s="3"/>
      <c r="AF97" s="3"/>
      <c r="AG97" s="24"/>
      <c r="AH97" s="24"/>
      <c r="AI97" s="24"/>
      <c r="AJ97" s="24"/>
      <c r="AK97" s="24"/>
      <c r="AL97" s="24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214"/>
      <c r="BE97" s="214"/>
      <c r="BF97" s="24">
        <v>45481</v>
      </c>
      <c r="BG97" s="3" t="s">
        <v>119</v>
      </c>
      <c r="BH97" s="3" t="s">
        <v>120</v>
      </c>
      <c r="BI97" s="3" t="s">
        <v>121</v>
      </c>
      <c r="BJ97" s="3">
        <v>45420</v>
      </c>
      <c r="BK97" s="3" t="s">
        <v>139</v>
      </c>
      <c r="BL97" s="3" t="s">
        <v>124</v>
      </c>
      <c r="BM97" s="3" t="s">
        <v>153</v>
      </c>
      <c r="BN97" s="3" t="s">
        <v>125</v>
      </c>
      <c r="BO97" t="s">
        <v>126</v>
      </c>
      <c r="BP97" s="3" t="s">
        <v>127</v>
      </c>
      <c r="BQ97" s="3"/>
      <c r="BR97" s="3"/>
      <c r="BS97" s="3"/>
      <c r="BT97" s="3"/>
      <c r="BU97" s="3"/>
    </row>
    <row r="98" spans="1:73">
      <c r="A98" s="170" t="s">
        <v>315</v>
      </c>
      <c r="B98" s="246" t="s">
        <v>6</v>
      </c>
      <c r="C98" s="18" t="s">
        <v>316</v>
      </c>
      <c r="D98" s="22"/>
      <c r="E98" s="18"/>
      <c r="F98" s="18"/>
      <c r="G98" s="223"/>
      <c r="H98" s="16"/>
      <c r="I98" s="16"/>
      <c r="J98" s="16"/>
      <c r="K98" s="16"/>
      <c r="L98" s="16"/>
      <c r="M98" s="16"/>
      <c r="N98" s="193"/>
      <c r="O98" s="3"/>
      <c r="P98" s="3"/>
      <c r="Q98" s="3"/>
      <c r="R98" s="3"/>
      <c r="S98" s="3"/>
      <c r="T98" s="3"/>
      <c r="U98" s="3"/>
      <c r="V98" s="3"/>
      <c r="W98" s="3"/>
      <c r="X98" s="3"/>
      <c r="Y98" s="41"/>
      <c r="Z98" s="3"/>
      <c r="AA98" s="3"/>
      <c r="AB98" s="3"/>
      <c r="AC98" s="3"/>
      <c r="AD98" s="3"/>
      <c r="AE98" s="3"/>
      <c r="AF98" s="3"/>
      <c r="AG98" s="24"/>
      <c r="AH98" s="24"/>
      <c r="AI98" s="24"/>
      <c r="AJ98" s="24"/>
      <c r="AK98" s="24"/>
      <c r="AL98" s="24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214"/>
      <c r="BE98" s="214"/>
      <c r="BF98" s="24">
        <v>45481</v>
      </c>
      <c r="BG98" s="193" t="s">
        <v>119</v>
      </c>
      <c r="BH98" s="193" t="s">
        <v>120</v>
      </c>
      <c r="BI98" s="187" t="s">
        <v>136</v>
      </c>
      <c r="BJ98" s="344">
        <v>45451</v>
      </c>
      <c r="BK98" s="3" t="s">
        <v>139</v>
      </c>
      <c r="BL98" s="3" t="s">
        <v>123</v>
      </c>
      <c r="BM98" s="3" t="s">
        <v>124</v>
      </c>
      <c r="BN98" s="3" t="s">
        <v>125</v>
      </c>
      <c r="BO98" s="318" t="s">
        <v>126</v>
      </c>
      <c r="BP98" s="3" t="s">
        <v>127</v>
      </c>
      <c r="BQ98" s="3"/>
      <c r="BR98" s="3"/>
      <c r="BS98" s="3"/>
      <c r="BT98" s="3"/>
      <c r="BU98" s="3"/>
    </row>
    <row r="99" spans="1:73">
      <c r="A99" s="170" t="s">
        <v>317</v>
      </c>
      <c r="B99" s="246" t="s">
        <v>6</v>
      </c>
      <c r="C99" s="18" t="s">
        <v>316</v>
      </c>
      <c r="D99" s="22"/>
      <c r="E99" s="18"/>
      <c r="F99" s="18"/>
      <c r="G99" s="223"/>
      <c r="H99" s="16"/>
      <c r="I99" s="16"/>
      <c r="J99" s="16"/>
      <c r="K99" s="16"/>
      <c r="L99" s="16"/>
      <c r="M99" s="16"/>
      <c r="N99" s="193"/>
      <c r="O99" s="3"/>
      <c r="P99" s="3"/>
      <c r="Q99" s="3"/>
      <c r="R99" s="3"/>
      <c r="S99" s="3"/>
      <c r="T99" s="3"/>
      <c r="U99" s="3"/>
      <c r="V99" s="3"/>
      <c r="W99" s="3"/>
      <c r="X99" s="3"/>
      <c r="Y99" s="41"/>
      <c r="Z99" s="3"/>
      <c r="AA99" s="3"/>
      <c r="AB99" s="3"/>
      <c r="AC99" s="3"/>
      <c r="AD99" s="3"/>
      <c r="AE99" s="3"/>
      <c r="AF99" s="3"/>
      <c r="AG99" s="24"/>
      <c r="AH99" s="24"/>
      <c r="AI99" s="24"/>
      <c r="AJ99" s="24"/>
      <c r="AK99" s="24"/>
      <c r="AL99" s="24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214"/>
      <c r="BE99" s="214"/>
      <c r="BF99" s="24">
        <v>45483</v>
      </c>
      <c r="BG99" s="193" t="s">
        <v>119</v>
      </c>
      <c r="BH99" s="193" t="s">
        <v>120</v>
      </c>
      <c r="BI99" s="193" t="s">
        <v>121</v>
      </c>
      <c r="BJ99" s="344">
        <v>45420</v>
      </c>
      <c r="BK99" s="3" t="s">
        <v>139</v>
      </c>
      <c r="BL99" s="3" t="s">
        <v>123</v>
      </c>
      <c r="BM99" s="3" t="s">
        <v>124</v>
      </c>
      <c r="BN99" s="3" t="s">
        <v>125</v>
      </c>
      <c r="BO99" s="318" t="s">
        <v>126</v>
      </c>
      <c r="BP99" s="3" t="s">
        <v>127</v>
      </c>
      <c r="BQ99" s="3"/>
      <c r="BR99" s="3"/>
      <c r="BS99" s="3"/>
      <c r="BT99" s="3"/>
      <c r="BU99" s="3"/>
    </row>
    <row r="100" spans="1:73">
      <c r="A100" s="170" t="s">
        <v>318</v>
      </c>
      <c r="B100" s="246" t="s">
        <v>6</v>
      </c>
      <c r="C100" s="18" t="s">
        <v>316</v>
      </c>
      <c r="D100" s="22"/>
      <c r="E100" s="18"/>
      <c r="F100" s="18"/>
      <c r="G100" s="223"/>
      <c r="H100" s="16"/>
      <c r="I100" s="16"/>
      <c r="J100" s="16"/>
      <c r="K100" s="16"/>
      <c r="L100" s="16"/>
      <c r="M100" s="16"/>
      <c r="N100" s="19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41"/>
      <c r="Z100" s="3"/>
      <c r="AA100" s="3"/>
      <c r="AB100" s="3"/>
      <c r="AC100" s="3"/>
      <c r="AD100" s="3"/>
      <c r="AE100" s="3"/>
      <c r="AF100" s="3"/>
      <c r="AG100" s="24"/>
      <c r="AH100" s="24"/>
      <c r="AI100" s="24"/>
      <c r="AJ100" s="24"/>
      <c r="AK100" s="24"/>
      <c r="AL100" s="24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214"/>
      <c r="BE100" s="214"/>
      <c r="BF100" s="24">
        <v>45481</v>
      </c>
      <c r="BG100" s="210" t="s">
        <v>122</v>
      </c>
      <c r="BH100" s="187" t="s">
        <v>133</v>
      </c>
      <c r="BI100" s="210" t="s">
        <v>122</v>
      </c>
      <c r="BJ100" s="344">
        <v>45420</v>
      </c>
      <c r="BK100" s="3" t="s">
        <v>139</v>
      </c>
      <c r="BL100" s="3" t="s">
        <v>123</v>
      </c>
      <c r="BM100" s="3" t="s">
        <v>124</v>
      </c>
      <c r="BN100" s="3" t="s">
        <v>125</v>
      </c>
      <c r="BO100" s="318" t="s">
        <v>126</v>
      </c>
      <c r="BP100" s="3" t="s">
        <v>127</v>
      </c>
      <c r="BQ100" s="3"/>
      <c r="BR100" s="3"/>
      <c r="BS100" s="3"/>
      <c r="BT100" s="3"/>
      <c r="BU100" s="3"/>
    </row>
    <row r="101" spans="1:73">
      <c r="A101" s="39" t="s">
        <v>319</v>
      </c>
      <c r="B101" s="246" t="s">
        <v>6</v>
      </c>
      <c r="C101" s="18" t="s">
        <v>316</v>
      </c>
      <c r="D101" s="22"/>
      <c r="E101" s="18"/>
      <c r="F101" s="18"/>
      <c r="G101" s="223"/>
      <c r="H101" s="16"/>
      <c r="I101" s="16"/>
      <c r="J101" s="16"/>
      <c r="K101" s="16"/>
      <c r="L101" s="16"/>
      <c r="M101" s="16"/>
      <c r="N101" s="19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41"/>
      <c r="Z101" s="3"/>
      <c r="AA101" s="3"/>
      <c r="AB101" s="3"/>
      <c r="AC101" s="3"/>
      <c r="AD101" s="3"/>
      <c r="AE101" s="3"/>
      <c r="AF101" s="3"/>
      <c r="AG101" s="24"/>
      <c r="AH101" s="24"/>
      <c r="AI101" s="24"/>
      <c r="AJ101" s="24"/>
      <c r="AK101" s="24"/>
      <c r="AL101" s="24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214"/>
      <c r="BE101" s="214"/>
      <c r="BF101" s="24">
        <v>45481</v>
      </c>
      <c r="BG101" s="3" t="s">
        <v>119</v>
      </c>
      <c r="BH101" s="187" t="s">
        <v>133</v>
      </c>
      <c r="BI101" s="210" t="s">
        <v>122</v>
      </c>
      <c r="BJ101" s="346" t="s">
        <v>122</v>
      </c>
      <c r="BK101" s="3" t="s">
        <v>139</v>
      </c>
      <c r="BL101" s="3" t="s">
        <v>123</v>
      </c>
      <c r="BM101" s="3" t="s">
        <v>124</v>
      </c>
      <c r="BN101" s="3" t="s">
        <v>125</v>
      </c>
      <c r="BO101" s="318" t="s">
        <v>126</v>
      </c>
      <c r="BP101" s="3" t="s">
        <v>127</v>
      </c>
      <c r="BQ101" s="3"/>
      <c r="BR101" s="3"/>
      <c r="BS101" s="3"/>
      <c r="BT101" s="3"/>
      <c r="BU101" s="3"/>
    </row>
    <row r="102" spans="1:73">
      <c r="A102" s="39" t="s">
        <v>320</v>
      </c>
      <c r="B102" s="246" t="s">
        <v>6</v>
      </c>
      <c r="C102" s="2" t="s">
        <v>239</v>
      </c>
      <c r="D102" s="113"/>
      <c r="E102" s="18"/>
      <c r="F102" s="18"/>
      <c r="G102" s="223"/>
      <c r="H102" s="3"/>
      <c r="I102" s="3"/>
      <c r="J102" s="3"/>
      <c r="K102" s="3"/>
      <c r="L102" s="3"/>
      <c r="M102" s="3"/>
      <c r="N102" s="2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41"/>
      <c r="Z102" s="3"/>
      <c r="AA102" s="3"/>
      <c r="AB102" s="3"/>
      <c r="AC102" s="3"/>
      <c r="AD102" s="3"/>
      <c r="AE102" s="3"/>
      <c r="AF102" s="3"/>
      <c r="AG102" s="24"/>
      <c r="AH102" s="24"/>
      <c r="AI102" s="24"/>
      <c r="AJ102" s="24"/>
      <c r="AK102" s="24"/>
      <c r="AL102" s="24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189"/>
      <c r="BE102" s="189"/>
      <c r="BF102" s="189"/>
      <c r="BG102" s="3" t="s">
        <v>321</v>
      </c>
      <c r="BH102" s="193" t="s">
        <v>120</v>
      </c>
      <c r="BI102" s="3" t="s">
        <v>121</v>
      </c>
      <c r="BJ102" s="3" t="s">
        <v>121</v>
      </c>
      <c r="BK102" s="3" t="s">
        <v>139</v>
      </c>
      <c r="BL102" s="3" t="s">
        <v>123</v>
      </c>
      <c r="BM102" s="3" t="s">
        <v>124</v>
      </c>
      <c r="BN102" s="3" t="s">
        <v>125</v>
      </c>
      <c r="BO102" s="318" t="s">
        <v>126</v>
      </c>
      <c r="BP102" s="3" t="s">
        <v>127</v>
      </c>
      <c r="BQ102" s="3"/>
      <c r="BR102" s="3"/>
      <c r="BS102" s="3"/>
      <c r="BT102" s="3"/>
      <c r="BU102" s="3"/>
    </row>
    <row r="103" spans="1:73">
      <c r="A103" s="39" t="s">
        <v>322</v>
      </c>
      <c r="B103" s="246" t="s">
        <v>6</v>
      </c>
      <c r="C103" s="2" t="s">
        <v>224</v>
      </c>
      <c r="D103" s="113"/>
      <c r="E103" s="18"/>
      <c r="F103" s="18"/>
      <c r="G103" s="223"/>
      <c r="H103" s="3"/>
      <c r="I103" s="3"/>
      <c r="J103" s="3"/>
      <c r="K103" s="3"/>
      <c r="L103" s="3"/>
      <c r="M103" s="3"/>
      <c r="N103" s="2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41"/>
      <c r="Z103" s="3"/>
      <c r="AA103" s="3"/>
      <c r="AB103" s="3"/>
      <c r="AC103" s="3"/>
      <c r="AD103" s="3"/>
      <c r="AE103" s="3"/>
      <c r="AF103" s="3"/>
      <c r="AG103" s="24"/>
      <c r="AH103" s="24"/>
      <c r="AI103" s="24"/>
      <c r="AJ103" s="24"/>
      <c r="AK103" s="24"/>
      <c r="AL103" s="24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189"/>
      <c r="BE103" s="189"/>
      <c r="BF103" s="189"/>
      <c r="BG103" s="3" t="s">
        <v>323</v>
      </c>
      <c r="BH103" s="3" t="s">
        <v>120</v>
      </c>
      <c r="BI103" s="187" t="s">
        <v>133</v>
      </c>
      <c r="BJ103" s="3" t="s">
        <v>121</v>
      </c>
      <c r="BK103" s="3" t="s">
        <v>139</v>
      </c>
      <c r="BL103" s="3" t="s">
        <v>123</v>
      </c>
      <c r="BM103" s="3" t="s">
        <v>124</v>
      </c>
      <c r="BN103" s="3" t="s">
        <v>125</v>
      </c>
      <c r="BO103" s="318" t="s">
        <v>126</v>
      </c>
      <c r="BP103" s="3" t="s">
        <v>127</v>
      </c>
      <c r="BQ103" s="3"/>
      <c r="BR103" s="3"/>
      <c r="BS103" s="3"/>
      <c r="BT103" s="3"/>
      <c r="BU103" s="3"/>
    </row>
    <row r="104" spans="1:73">
      <c r="A104" s="170" t="s">
        <v>324</v>
      </c>
      <c r="B104" s="246" t="s">
        <v>6</v>
      </c>
      <c r="C104" s="2" t="s">
        <v>224</v>
      </c>
      <c r="D104" s="113"/>
      <c r="E104" s="18"/>
      <c r="F104" s="18"/>
      <c r="G104" s="223"/>
      <c r="H104" s="3"/>
      <c r="I104" s="3"/>
      <c r="J104" s="3"/>
      <c r="K104" s="3"/>
      <c r="L104" s="3"/>
      <c r="M104" s="3"/>
      <c r="N104" s="2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41"/>
      <c r="Z104" s="3"/>
      <c r="AA104" s="3"/>
      <c r="AB104" s="3"/>
      <c r="AC104" s="3"/>
      <c r="AD104" s="3"/>
      <c r="AE104" s="3"/>
      <c r="AF104" s="3"/>
      <c r="AG104" s="24"/>
      <c r="AH104" s="24"/>
      <c r="AI104" s="24"/>
      <c r="AJ104" s="24"/>
      <c r="AK104" s="24"/>
      <c r="AL104" s="24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189"/>
      <c r="BE104" s="189"/>
      <c r="BF104" s="189"/>
      <c r="BG104" s="3" t="s">
        <v>325</v>
      </c>
      <c r="BH104" s="3" t="s">
        <v>120</v>
      </c>
      <c r="BI104" s="3" t="s">
        <v>121</v>
      </c>
      <c r="BJ104" s="3" t="s">
        <v>121</v>
      </c>
      <c r="BK104" s="3" t="s">
        <v>139</v>
      </c>
      <c r="BL104" s="3" t="s">
        <v>123</v>
      </c>
      <c r="BM104" s="3" t="s">
        <v>124</v>
      </c>
      <c r="BN104" s="3" t="s">
        <v>125</v>
      </c>
      <c r="BO104" s="318" t="s">
        <v>126</v>
      </c>
      <c r="BP104" s="3" t="s">
        <v>127</v>
      </c>
      <c r="BQ104" s="3"/>
      <c r="BR104" s="3"/>
      <c r="BS104" s="3"/>
      <c r="BT104" s="3"/>
      <c r="BU104" s="3"/>
    </row>
    <row r="105" spans="1:73">
      <c r="A105" s="313" t="s">
        <v>326</v>
      </c>
      <c r="B105" s="246" t="s">
        <v>6</v>
      </c>
      <c r="C105" s="2" t="s">
        <v>224</v>
      </c>
      <c r="D105" s="3"/>
      <c r="E105" s="3"/>
      <c r="F105" s="18"/>
      <c r="G105" s="223"/>
      <c r="H105" s="3"/>
      <c r="I105" s="3"/>
      <c r="J105" s="3"/>
      <c r="K105" s="3"/>
      <c r="L105" s="3"/>
      <c r="M105" s="3"/>
      <c r="N105" s="2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41"/>
      <c r="Z105" s="3"/>
      <c r="AA105" s="3"/>
      <c r="AB105" s="3"/>
      <c r="AC105" s="3"/>
      <c r="AD105" s="3"/>
      <c r="AE105" s="3"/>
      <c r="AF105" s="3"/>
      <c r="AG105" s="24"/>
      <c r="AH105" s="24"/>
      <c r="AI105" s="24"/>
      <c r="AJ105" s="24"/>
      <c r="AK105" s="24"/>
      <c r="AL105" s="24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189"/>
      <c r="BE105" s="189"/>
      <c r="BF105" s="189"/>
      <c r="BG105" s="3" t="s">
        <v>327</v>
      </c>
      <c r="BH105" s="3" t="s">
        <v>120</v>
      </c>
      <c r="BI105" s="3" t="s">
        <v>121</v>
      </c>
      <c r="BJ105" s="3" t="s">
        <v>121</v>
      </c>
      <c r="BK105" s="3" t="s">
        <v>139</v>
      </c>
      <c r="BL105" s="3" t="s">
        <v>123</v>
      </c>
      <c r="BM105" s="3" t="s">
        <v>124</v>
      </c>
      <c r="BN105" s="3" t="s">
        <v>125</v>
      </c>
      <c r="BO105" t="s">
        <v>126</v>
      </c>
      <c r="BP105" s="3" t="s">
        <v>127</v>
      </c>
      <c r="BQ105" s="3"/>
      <c r="BR105" s="3"/>
      <c r="BS105" s="3"/>
      <c r="BT105" s="3"/>
      <c r="BU105" s="3"/>
    </row>
    <row r="106" spans="1:73" ht="47.25">
      <c r="A106" s="200" t="s">
        <v>328</v>
      </c>
      <c r="B106" s="246" t="s">
        <v>6</v>
      </c>
      <c r="C106" s="2" t="s">
        <v>224</v>
      </c>
      <c r="D106" s="321" t="s">
        <v>329</v>
      </c>
      <c r="E106" s="18"/>
      <c r="F106" s="18"/>
      <c r="G106" s="198" t="s">
        <v>177</v>
      </c>
      <c r="H106" s="3"/>
      <c r="I106" s="3"/>
      <c r="J106" s="3"/>
      <c r="K106" s="3"/>
      <c r="L106" s="3"/>
      <c r="M106" s="3"/>
      <c r="N106" s="2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41"/>
      <c r="Z106" s="3"/>
      <c r="AA106" s="3"/>
      <c r="AB106" s="3"/>
      <c r="AC106" s="3"/>
      <c r="AD106" s="3"/>
      <c r="AE106" s="3"/>
      <c r="AF106" s="3"/>
      <c r="AG106" s="24"/>
      <c r="AH106" s="24"/>
      <c r="AI106" s="24"/>
      <c r="AJ106" s="24"/>
      <c r="AK106" s="24"/>
      <c r="AL106" s="24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189"/>
      <c r="BE106" s="189"/>
      <c r="BF106" s="189"/>
      <c r="BG106" s="3" t="s">
        <v>330</v>
      </c>
      <c r="BH106" s="3" t="s">
        <v>120</v>
      </c>
      <c r="BI106" s="3" t="s">
        <v>121</v>
      </c>
      <c r="BJ106" s="344">
        <v>45420</v>
      </c>
      <c r="BK106" s="3" t="s">
        <v>139</v>
      </c>
      <c r="BL106" s="3" t="s">
        <v>123</v>
      </c>
      <c r="BM106" s="3" t="s">
        <v>124</v>
      </c>
      <c r="BN106" s="3" t="s">
        <v>125</v>
      </c>
      <c r="BO106" s="318" t="s">
        <v>126</v>
      </c>
      <c r="BP106" s="3" t="s">
        <v>127</v>
      </c>
      <c r="BQ106" s="3"/>
      <c r="BR106" s="3"/>
      <c r="BS106" s="3"/>
      <c r="BT106" s="3"/>
      <c r="BU106" s="3"/>
    </row>
    <row r="107" spans="1:73">
      <c r="A107" s="16" t="s">
        <v>331</v>
      </c>
      <c r="B107" s="246" t="s">
        <v>6</v>
      </c>
      <c r="C107" s="3" t="s">
        <v>246</v>
      </c>
      <c r="D107" s="113"/>
      <c r="E107" s="18"/>
      <c r="F107" s="18"/>
      <c r="G107" s="223"/>
      <c r="H107" s="3"/>
      <c r="I107" s="3"/>
      <c r="J107" s="3"/>
      <c r="K107" s="3"/>
      <c r="L107" s="3"/>
      <c r="M107" s="3"/>
      <c r="N107" s="2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41"/>
      <c r="Z107" s="3"/>
      <c r="AA107" s="3"/>
      <c r="AB107" s="3"/>
      <c r="AC107" s="3"/>
      <c r="AD107" s="3"/>
      <c r="AE107" s="3"/>
      <c r="AF107" s="3"/>
      <c r="AG107" s="24"/>
      <c r="AH107" s="24"/>
      <c r="AI107" s="24"/>
      <c r="AJ107" s="24"/>
      <c r="AK107" s="24"/>
      <c r="AL107" s="24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189"/>
      <c r="BE107" s="189"/>
      <c r="BF107" s="189"/>
      <c r="BG107" s="3" t="s">
        <v>332</v>
      </c>
      <c r="BH107" s="3" t="s">
        <v>120</v>
      </c>
      <c r="BI107" s="3" t="s">
        <v>121</v>
      </c>
      <c r="BJ107" s="3">
        <v>45420</v>
      </c>
      <c r="BK107" s="3" t="s">
        <v>139</v>
      </c>
      <c r="BL107" s="3" t="s">
        <v>124</v>
      </c>
      <c r="BM107" s="3" t="s">
        <v>124</v>
      </c>
      <c r="BN107" s="3" t="s">
        <v>125</v>
      </c>
      <c r="BO107" t="s">
        <v>126</v>
      </c>
      <c r="BP107" s="3" t="s">
        <v>127</v>
      </c>
      <c r="BQ107" s="3"/>
      <c r="BR107" s="3"/>
      <c r="BS107" s="3"/>
      <c r="BT107" s="3"/>
      <c r="BU107" s="3"/>
    </row>
    <row r="108" spans="1:73">
      <c r="A108" s="170" t="s">
        <v>333</v>
      </c>
      <c r="B108" s="246" t="s">
        <v>6</v>
      </c>
      <c r="C108" s="2" t="s">
        <v>224</v>
      </c>
      <c r="D108" s="3"/>
      <c r="E108" s="3"/>
      <c r="F108" s="18"/>
      <c r="G108" s="223"/>
      <c r="H108" s="3"/>
      <c r="I108" s="3"/>
      <c r="J108" s="3"/>
      <c r="K108" s="3"/>
      <c r="L108" s="3"/>
      <c r="M108" s="3"/>
      <c r="N108" s="2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41"/>
      <c r="Z108" s="3"/>
      <c r="AA108" s="3"/>
      <c r="AB108" s="3"/>
      <c r="AC108" s="3"/>
      <c r="AD108" s="3"/>
      <c r="AE108" s="3"/>
      <c r="AF108" s="3"/>
      <c r="AG108" s="24"/>
      <c r="AH108" s="24"/>
      <c r="AI108" s="24"/>
      <c r="AJ108" s="24"/>
      <c r="AK108" s="24"/>
      <c r="AL108" s="24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189"/>
      <c r="BE108" s="189"/>
      <c r="BF108" s="189"/>
      <c r="BG108" s="3" t="s">
        <v>334</v>
      </c>
      <c r="BH108" s="193" t="s">
        <v>120</v>
      </c>
      <c r="BI108" s="193" t="s">
        <v>121</v>
      </c>
      <c r="BJ108" s="3" t="s">
        <v>121</v>
      </c>
      <c r="BK108" s="3" t="s">
        <v>139</v>
      </c>
      <c r="BL108" s="3" t="s">
        <v>123</v>
      </c>
      <c r="BM108" s="3" t="s">
        <v>124</v>
      </c>
      <c r="BN108" s="3" t="s">
        <v>125</v>
      </c>
      <c r="BO108" s="318" t="s">
        <v>126</v>
      </c>
      <c r="BP108" s="3" t="s">
        <v>127</v>
      </c>
      <c r="BQ108" s="3"/>
      <c r="BR108" s="3"/>
      <c r="BS108" s="3"/>
      <c r="BT108" s="3"/>
      <c r="BU108" s="3"/>
    </row>
    <row r="109" spans="1:73">
      <c r="A109" s="3" t="s">
        <v>335</v>
      </c>
      <c r="B109" s="246" t="s">
        <v>6</v>
      </c>
      <c r="C109" s="17" t="s">
        <v>249</v>
      </c>
      <c r="D109" s="113"/>
      <c r="E109" s="18"/>
      <c r="F109" s="18"/>
      <c r="G109" s="223"/>
      <c r="H109" s="3"/>
      <c r="I109" s="3"/>
      <c r="J109" s="3"/>
      <c r="K109" s="3"/>
      <c r="L109" s="3"/>
      <c r="M109" s="3"/>
      <c r="N109" s="2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41"/>
      <c r="Z109" s="3"/>
      <c r="AA109" s="3"/>
      <c r="AB109" s="3"/>
      <c r="AC109" s="3"/>
      <c r="AD109" s="3"/>
      <c r="AE109" s="3"/>
      <c r="AF109" s="3"/>
      <c r="AG109" s="24"/>
      <c r="AH109" s="24"/>
      <c r="AI109" s="24"/>
      <c r="AJ109" s="24"/>
      <c r="AK109" s="24"/>
      <c r="AL109" s="24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189"/>
      <c r="BE109" s="189"/>
      <c r="BF109" s="189"/>
      <c r="BG109" s="3" t="s">
        <v>336</v>
      </c>
      <c r="BH109" s="3" t="s">
        <v>120</v>
      </c>
      <c r="BI109" s="3" t="s">
        <v>121</v>
      </c>
      <c r="BJ109" s="3" t="s">
        <v>121</v>
      </c>
      <c r="BK109" s="3" t="s">
        <v>139</v>
      </c>
      <c r="BL109" s="3" t="s">
        <v>123</v>
      </c>
      <c r="BM109" s="3" t="s">
        <v>124</v>
      </c>
      <c r="BN109" s="3" t="s">
        <v>125</v>
      </c>
      <c r="BO109" s="396"/>
      <c r="BP109" s="3" t="s">
        <v>127</v>
      </c>
      <c r="BQ109" s="3"/>
      <c r="BR109" s="3"/>
      <c r="BS109" s="3"/>
      <c r="BT109" s="3"/>
      <c r="BU109" s="3"/>
    </row>
    <row r="110" spans="1:73">
      <c r="A110" s="16" t="s">
        <v>337</v>
      </c>
      <c r="B110" s="4" t="s">
        <v>338</v>
      </c>
      <c r="C110" s="2" t="s">
        <v>224</v>
      </c>
      <c r="D110" s="3"/>
      <c r="E110" s="3"/>
      <c r="F110" s="2" t="s">
        <v>339</v>
      </c>
      <c r="G110" s="223"/>
      <c r="H110" s="18"/>
      <c r="I110" s="18"/>
      <c r="J110" s="223"/>
      <c r="K110" s="3"/>
      <c r="L110" s="3"/>
      <c r="M110" s="18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24">
        <v>45464</v>
      </c>
      <c r="BD110" s="174" t="s">
        <v>178</v>
      </c>
      <c r="BE110" s="24">
        <v>45419</v>
      </c>
      <c r="BF110" s="74" t="s">
        <v>178</v>
      </c>
      <c r="BG110" s="24">
        <v>51993</v>
      </c>
      <c r="BH110" s="3" t="s">
        <v>120</v>
      </c>
      <c r="BI110" s="74" t="s">
        <v>178</v>
      </c>
      <c r="BJ110" s="3">
        <v>45420</v>
      </c>
      <c r="BK110" s="328" t="s">
        <v>178</v>
      </c>
      <c r="BL110" s="3" t="s">
        <v>123</v>
      </c>
      <c r="BM110" s="328" t="s">
        <v>178</v>
      </c>
      <c r="BN110" s="3" t="s">
        <v>125</v>
      </c>
      <c r="BO110" s="74" t="s">
        <v>178</v>
      </c>
      <c r="BP110" s="3" t="s">
        <v>127</v>
      </c>
      <c r="BQ110" s="3"/>
      <c r="BR110" s="3"/>
      <c r="BS110" s="3"/>
      <c r="BT110" s="3"/>
      <c r="BU110" s="3"/>
    </row>
    <row r="111" spans="1:73">
      <c r="A111" s="39" t="s">
        <v>340</v>
      </c>
      <c r="B111" s="246" t="s">
        <v>6</v>
      </c>
      <c r="C111" s="3" t="s">
        <v>246</v>
      </c>
      <c r="D111" s="113"/>
      <c r="E111" s="18"/>
      <c r="F111" s="18"/>
      <c r="G111" s="223"/>
      <c r="H111" s="3"/>
      <c r="I111" s="3"/>
      <c r="J111" s="3"/>
      <c r="K111" s="3"/>
      <c r="L111" s="3"/>
      <c r="M111" s="3"/>
      <c r="N111" s="2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41"/>
      <c r="Z111" s="3"/>
      <c r="AA111" s="3"/>
      <c r="AB111" s="3"/>
      <c r="AC111" s="3"/>
      <c r="AD111" s="3"/>
      <c r="AE111" s="3"/>
      <c r="AF111" s="3"/>
      <c r="AG111" s="24"/>
      <c r="AH111" s="24"/>
      <c r="AI111" s="24"/>
      <c r="AJ111" s="24"/>
      <c r="AK111" s="24"/>
      <c r="AL111" s="24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189"/>
      <c r="BE111" s="189"/>
      <c r="BF111" s="189"/>
      <c r="BG111" s="189"/>
      <c r="BH111" s="3" t="s">
        <v>341</v>
      </c>
      <c r="BI111" s="187" t="s">
        <v>133</v>
      </c>
      <c r="BJ111" s="3" t="s">
        <v>121</v>
      </c>
      <c r="BK111" s="3" t="s">
        <v>139</v>
      </c>
      <c r="BL111" s="3" t="s">
        <v>123</v>
      </c>
      <c r="BM111" s="3" t="s">
        <v>124</v>
      </c>
      <c r="BN111" s="3" t="s">
        <v>125</v>
      </c>
      <c r="BO111" s="318" t="s">
        <v>126</v>
      </c>
      <c r="BP111" s="3" t="s">
        <v>127</v>
      </c>
      <c r="BQ111" s="3"/>
      <c r="BR111" s="3"/>
      <c r="BS111" s="3"/>
      <c r="BT111" s="3"/>
      <c r="BU111" s="3"/>
    </row>
    <row r="112" spans="1:73">
      <c r="A112" s="39" t="s">
        <v>342</v>
      </c>
      <c r="B112" s="246" t="s">
        <v>6</v>
      </c>
      <c r="C112" s="17" t="s">
        <v>249</v>
      </c>
      <c r="D112" s="113"/>
      <c r="E112" s="18"/>
      <c r="F112" s="18"/>
      <c r="G112" s="223"/>
      <c r="H112" s="3"/>
      <c r="I112" s="3"/>
      <c r="J112" s="3"/>
      <c r="K112" s="3"/>
      <c r="L112" s="3"/>
      <c r="M112" s="3"/>
      <c r="N112" s="2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41"/>
      <c r="Z112" s="3"/>
      <c r="AA112" s="3"/>
      <c r="AB112" s="3"/>
      <c r="AC112" s="3"/>
      <c r="AD112" s="3"/>
      <c r="AE112" s="3"/>
      <c r="AF112" s="3"/>
      <c r="AG112" s="24"/>
      <c r="AH112" s="24"/>
      <c r="AI112" s="24"/>
      <c r="AJ112" s="24"/>
      <c r="AK112" s="24"/>
      <c r="AL112" s="24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189"/>
      <c r="BE112" s="189"/>
      <c r="BF112" s="189"/>
      <c r="BG112" s="3" t="s">
        <v>343</v>
      </c>
      <c r="BH112" s="187" t="s">
        <v>133</v>
      </c>
      <c r="BI112" s="3" t="s">
        <v>121</v>
      </c>
      <c r="BJ112" s="300" t="s">
        <v>133</v>
      </c>
      <c r="BK112" s="3" t="s">
        <v>139</v>
      </c>
      <c r="BL112" s="3" t="s">
        <v>123</v>
      </c>
      <c r="BM112" s="3" t="s">
        <v>124</v>
      </c>
      <c r="BN112" s="3" t="s">
        <v>125</v>
      </c>
      <c r="BO112" s="318" t="s">
        <v>126</v>
      </c>
      <c r="BP112" s="3" t="s">
        <v>127</v>
      </c>
      <c r="BQ112" s="3"/>
      <c r="BR112" s="3"/>
      <c r="BS112" s="3"/>
      <c r="BT112" s="3"/>
      <c r="BU112" s="3"/>
    </row>
    <row r="113" spans="1:77">
      <c r="A113" s="296" t="s">
        <v>344</v>
      </c>
      <c r="B113" s="246" t="s">
        <v>6</v>
      </c>
      <c r="C113" s="2" t="s">
        <v>224</v>
      </c>
      <c r="D113" s="113"/>
      <c r="E113" s="18"/>
      <c r="F113" s="18"/>
      <c r="G113" s="223"/>
      <c r="H113" s="3"/>
      <c r="I113" s="3"/>
      <c r="J113" s="3"/>
      <c r="K113" s="3"/>
      <c r="L113" s="3"/>
      <c r="M113" s="3"/>
      <c r="N113" s="2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41"/>
      <c r="Z113" s="3"/>
      <c r="AA113" s="3"/>
      <c r="AB113" s="3"/>
      <c r="AC113" s="3"/>
      <c r="AD113" s="3"/>
      <c r="AE113" s="3"/>
      <c r="AF113" s="3"/>
      <c r="AG113" s="24"/>
      <c r="AH113" s="24"/>
      <c r="AI113" s="24"/>
      <c r="AJ113" s="24"/>
      <c r="AK113" s="24"/>
      <c r="AL113" s="24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189"/>
      <c r="BE113" s="189"/>
      <c r="BF113" s="189"/>
      <c r="BG113" s="3" t="s">
        <v>345</v>
      </c>
      <c r="BH113" s="187" t="s">
        <v>133</v>
      </c>
      <c r="BI113" s="187" t="s">
        <v>133</v>
      </c>
      <c r="BJ113" s="3" t="s">
        <v>346</v>
      </c>
      <c r="BK113" s="3" t="s">
        <v>139</v>
      </c>
      <c r="BL113" s="3" t="s">
        <v>123</v>
      </c>
      <c r="BM113" s="3" t="s">
        <v>124</v>
      </c>
      <c r="BN113" s="3" t="s">
        <v>125</v>
      </c>
      <c r="BO113" s="318" t="s">
        <v>126</v>
      </c>
      <c r="BP113" s="3" t="s">
        <v>127</v>
      </c>
      <c r="BQ113" s="3"/>
      <c r="BR113" s="3"/>
      <c r="BS113" s="3"/>
      <c r="BT113" s="3"/>
      <c r="BU113" s="3"/>
    </row>
    <row r="114" spans="1:77">
      <c r="A114" s="39" t="s">
        <v>347</v>
      </c>
      <c r="B114" s="246" t="s">
        <v>6</v>
      </c>
      <c r="C114" s="2" t="s">
        <v>224</v>
      </c>
      <c r="D114" s="3"/>
      <c r="E114" s="3"/>
      <c r="F114" s="18"/>
      <c r="G114" s="226" t="s">
        <v>348</v>
      </c>
      <c r="H114" s="3"/>
      <c r="I114" s="3"/>
      <c r="J114" s="3"/>
      <c r="K114" s="3"/>
      <c r="L114" s="3"/>
      <c r="M114" s="3"/>
      <c r="N114" s="2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41"/>
      <c r="Z114" s="3"/>
      <c r="AA114" s="3"/>
      <c r="AB114" s="3"/>
      <c r="AC114" s="3"/>
      <c r="AD114" s="3"/>
      <c r="AE114" s="3"/>
      <c r="AF114" s="3"/>
      <c r="AG114" s="24"/>
      <c r="AH114" s="24"/>
      <c r="AI114" s="24"/>
      <c r="AJ114" s="24"/>
      <c r="AK114" s="24"/>
      <c r="AL114" s="24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189"/>
      <c r="BE114" s="189"/>
      <c r="BF114" s="189"/>
      <c r="BG114" s="187" t="s">
        <v>133</v>
      </c>
      <c r="BH114" s="3" t="s">
        <v>120</v>
      </c>
      <c r="BI114" s="3" t="s">
        <v>121</v>
      </c>
      <c r="BJ114" s="344">
        <v>45420</v>
      </c>
      <c r="BK114" s="3" t="s">
        <v>139</v>
      </c>
      <c r="BL114" s="3" t="s">
        <v>123</v>
      </c>
      <c r="BM114" s="3" t="s">
        <v>124</v>
      </c>
      <c r="BN114" s="3" t="s">
        <v>125</v>
      </c>
      <c r="BO114" s="318" t="s">
        <v>126</v>
      </c>
      <c r="BP114" s="3" t="s">
        <v>127</v>
      </c>
      <c r="BQ114" s="3"/>
      <c r="BR114" s="3"/>
      <c r="BS114" s="3"/>
      <c r="BT114" s="3"/>
      <c r="BU114" s="3"/>
    </row>
    <row r="115" spans="1:77">
      <c r="A115" s="16" t="s">
        <v>349</v>
      </c>
      <c r="B115" s="246" t="s">
        <v>18</v>
      </c>
      <c r="C115" s="18" t="s">
        <v>141</v>
      </c>
      <c r="D115" s="3"/>
      <c r="E115" s="3"/>
      <c r="F115" s="3"/>
      <c r="G115" s="223"/>
      <c r="H115" s="22"/>
      <c r="I115" s="18"/>
      <c r="J115" s="18"/>
      <c r="K115" s="22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2"/>
      <c r="AB115" s="3"/>
      <c r="AC115" s="3"/>
      <c r="AD115" s="3"/>
      <c r="AE115" s="3"/>
      <c r="AF115" s="3"/>
      <c r="AG115" s="3"/>
      <c r="AH115" s="3"/>
      <c r="AI115" s="3"/>
      <c r="AJ115" s="122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24">
        <v>45453</v>
      </c>
      <c r="BC115" s="24">
        <v>45460</v>
      </c>
      <c r="BD115" s="24">
        <v>45467</v>
      </c>
      <c r="BE115" s="187" t="s">
        <v>133</v>
      </c>
      <c r="BF115" s="242">
        <v>45481</v>
      </c>
      <c r="BG115" s="3" t="s">
        <v>119</v>
      </c>
      <c r="BH115" s="187" t="s">
        <v>133</v>
      </c>
      <c r="BI115" s="3" t="s">
        <v>121</v>
      </c>
      <c r="BJ115" s="3" t="s">
        <v>121</v>
      </c>
      <c r="BK115" s="3" t="s">
        <v>139</v>
      </c>
      <c r="BL115" s="3" t="s">
        <v>123</v>
      </c>
      <c r="BM115" s="3" t="s">
        <v>124</v>
      </c>
      <c r="BN115" s="3" t="s">
        <v>125</v>
      </c>
      <c r="BO115" t="s">
        <v>126</v>
      </c>
      <c r="BP115" s="3" t="s">
        <v>127</v>
      </c>
      <c r="BQ115" s="3"/>
      <c r="BR115" s="3"/>
      <c r="BS115" s="3"/>
      <c r="BT115" s="3"/>
      <c r="BU115" s="3"/>
    </row>
    <row r="116" spans="1:77">
      <c r="A116" s="16" t="s">
        <v>303</v>
      </c>
      <c r="B116" s="246" t="s">
        <v>18</v>
      </c>
      <c r="C116" s="27" t="s">
        <v>129</v>
      </c>
      <c r="D116" s="3"/>
      <c r="E116" s="3"/>
      <c r="F116" s="3"/>
      <c r="G116" s="223"/>
      <c r="H116" s="22"/>
      <c r="I116" s="18"/>
      <c r="J116" s="18"/>
      <c r="K116" s="22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2"/>
      <c r="AB116" s="3"/>
      <c r="AC116" s="3"/>
      <c r="AD116" s="3"/>
      <c r="AE116" s="3"/>
      <c r="AF116" s="3"/>
      <c r="AG116" s="3"/>
      <c r="AH116" s="3"/>
      <c r="AI116" s="3"/>
      <c r="AJ116" s="122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141" t="s">
        <v>178</v>
      </c>
      <c r="BB116" s="24">
        <v>45632</v>
      </c>
      <c r="BC116" s="141" t="s">
        <v>178</v>
      </c>
      <c r="BD116" s="24">
        <v>45467</v>
      </c>
      <c r="BE116" s="141" t="s">
        <v>178</v>
      </c>
      <c r="BF116" s="242">
        <v>45481</v>
      </c>
      <c r="BG116" s="141" t="s">
        <v>178</v>
      </c>
      <c r="BH116" s="3" t="s">
        <v>120</v>
      </c>
      <c r="BI116" s="141" t="s">
        <v>178</v>
      </c>
      <c r="BJ116" s="3">
        <v>45420</v>
      </c>
      <c r="BK116" s="141" t="s">
        <v>178</v>
      </c>
      <c r="BL116" s="3" t="s">
        <v>123</v>
      </c>
      <c r="BM116" s="328" t="s">
        <v>178</v>
      </c>
      <c r="BN116" s="385" t="s">
        <v>350</v>
      </c>
      <c r="BO116" s="74" t="s">
        <v>178</v>
      </c>
      <c r="BP116" s="3" t="s">
        <v>127</v>
      </c>
      <c r="BQ116" s="3"/>
      <c r="BR116" s="3"/>
      <c r="BS116" s="3"/>
      <c r="BT116" s="3"/>
      <c r="BU116" s="3"/>
    </row>
    <row r="117" spans="1:77">
      <c r="A117" s="3" t="s">
        <v>351</v>
      </c>
      <c r="B117" s="246" t="s">
        <v>6</v>
      </c>
      <c r="C117" s="2" t="s">
        <v>224</v>
      </c>
      <c r="D117" s="3"/>
      <c r="E117" s="3"/>
      <c r="F117" s="18"/>
      <c r="G117" s="223"/>
      <c r="H117" s="3"/>
      <c r="I117" s="3"/>
      <c r="J117" s="3"/>
      <c r="K117" s="3"/>
      <c r="L117" s="3"/>
      <c r="M117" s="3"/>
      <c r="N117" s="2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41"/>
      <c r="Z117" s="3"/>
      <c r="AA117" s="3"/>
      <c r="AB117" s="3"/>
      <c r="AC117" s="3"/>
      <c r="AD117" s="3"/>
      <c r="AE117" s="3"/>
      <c r="AF117" s="3"/>
      <c r="AG117" s="24"/>
      <c r="AH117" s="24"/>
      <c r="AI117" s="24"/>
      <c r="AJ117" s="24"/>
      <c r="AK117" s="24"/>
      <c r="AL117" s="24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189"/>
      <c r="BE117" s="189"/>
      <c r="BF117" s="189"/>
      <c r="BG117" s="189"/>
      <c r="BH117" s="187" t="s">
        <v>133</v>
      </c>
      <c r="BI117" s="3" t="s">
        <v>121</v>
      </c>
      <c r="BJ117" s="3" t="s">
        <v>121</v>
      </c>
      <c r="BK117" s="3" t="s">
        <v>139</v>
      </c>
      <c r="BL117" s="3" t="s">
        <v>123</v>
      </c>
      <c r="BM117" s="3" t="s">
        <v>124</v>
      </c>
      <c r="BN117" s="196" t="s">
        <v>142</v>
      </c>
      <c r="BO117" s="318" t="s">
        <v>126</v>
      </c>
      <c r="BP117" s="3" t="s">
        <v>127</v>
      </c>
      <c r="BQ117" s="3" t="s">
        <v>154</v>
      </c>
      <c r="BR117" s="3"/>
      <c r="BS117" s="3"/>
      <c r="BT117" s="3"/>
      <c r="BU117" s="3"/>
    </row>
    <row r="118" spans="1:77">
      <c r="A118" s="3" t="s">
        <v>352</v>
      </c>
      <c r="B118" s="246" t="s">
        <v>6</v>
      </c>
      <c r="C118" s="18" t="s">
        <v>141</v>
      </c>
      <c r="D118" s="113"/>
      <c r="E118" s="18"/>
      <c r="F118" s="18"/>
      <c r="G118" s="231" t="s">
        <v>353</v>
      </c>
      <c r="H118" s="3"/>
      <c r="I118" s="3"/>
      <c r="J118" s="3"/>
      <c r="K118" s="3"/>
      <c r="L118" s="3"/>
      <c r="M118" s="3"/>
      <c r="N118" s="2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41"/>
      <c r="Z118" s="3"/>
      <c r="AA118" s="3"/>
      <c r="AB118" s="3"/>
      <c r="AC118" s="3"/>
      <c r="AD118" s="3"/>
      <c r="AE118" s="3"/>
      <c r="AF118" s="3"/>
      <c r="AG118" s="24"/>
      <c r="AH118" s="24"/>
      <c r="AI118" s="24"/>
      <c r="AJ118" s="24"/>
      <c r="AK118" s="24"/>
      <c r="AL118" s="24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24">
        <v>45453</v>
      </c>
      <c r="BC118" s="24">
        <v>45460</v>
      </c>
      <c r="BD118" s="24">
        <v>45467</v>
      </c>
      <c r="BE118" s="24">
        <v>45298</v>
      </c>
      <c r="BF118" s="242">
        <v>45481</v>
      </c>
      <c r="BG118" s="187" t="s">
        <v>133</v>
      </c>
      <c r="BH118" s="187" t="s">
        <v>133</v>
      </c>
      <c r="BI118" s="3" t="s">
        <v>121</v>
      </c>
      <c r="BJ118" s="3" t="s">
        <v>121</v>
      </c>
      <c r="BK118" s="3" t="s">
        <v>139</v>
      </c>
      <c r="BL118" s="196" t="s">
        <v>350</v>
      </c>
      <c r="BM118" s="3" t="s">
        <v>124</v>
      </c>
      <c r="BN118" s="3" t="s">
        <v>125</v>
      </c>
      <c r="BO118" t="s">
        <v>126</v>
      </c>
      <c r="BP118" s="3" t="s">
        <v>127</v>
      </c>
      <c r="BQ118" s="3"/>
      <c r="BR118" s="3"/>
      <c r="BS118" s="3"/>
      <c r="BT118" s="3"/>
      <c r="BU118" s="3"/>
    </row>
    <row r="119" spans="1:77">
      <c r="A119" s="39" t="s">
        <v>354</v>
      </c>
      <c r="B119" s="246" t="s">
        <v>6</v>
      </c>
      <c r="C119" s="18" t="s">
        <v>149</v>
      </c>
      <c r="D119" s="113"/>
      <c r="E119" s="18"/>
      <c r="F119" s="18"/>
      <c r="G119" s="223"/>
      <c r="H119" s="3"/>
      <c r="I119" s="3"/>
      <c r="J119" s="3"/>
      <c r="K119" s="3"/>
      <c r="L119" s="3"/>
      <c r="M119" s="3"/>
      <c r="N119" s="2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41"/>
      <c r="Z119" s="3"/>
      <c r="AA119" s="3"/>
      <c r="AB119" s="3"/>
      <c r="AC119" s="3"/>
      <c r="AD119" s="3"/>
      <c r="AE119" s="3"/>
      <c r="AF119" s="3"/>
      <c r="AG119" s="24"/>
      <c r="AH119" s="24"/>
      <c r="AI119" s="24"/>
      <c r="AJ119" s="24"/>
      <c r="AK119" s="24"/>
      <c r="AL119" s="24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189"/>
      <c r="BG119" s="189"/>
      <c r="BH119" s="189"/>
      <c r="BI119" s="3" t="s">
        <v>121</v>
      </c>
      <c r="BJ119" s="344">
        <v>45420</v>
      </c>
      <c r="BK119" s="3" t="s">
        <v>139</v>
      </c>
      <c r="BL119" s="3" t="s">
        <v>123</v>
      </c>
      <c r="BM119" s="3" t="s">
        <v>124</v>
      </c>
      <c r="BN119" s="3" t="s">
        <v>125</v>
      </c>
      <c r="BO119" s="318" t="s">
        <v>126</v>
      </c>
      <c r="BP119" s="3" t="s">
        <v>127</v>
      </c>
      <c r="BQ119" s="3"/>
      <c r="BR119" s="3"/>
      <c r="BS119" s="3"/>
      <c r="BT119" s="3"/>
      <c r="BU119" s="3"/>
    </row>
    <row r="120" spans="1:77">
      <c r="A120" s="291" t="s">
        <v>355</v>
      </c>
      <c r="B120" s="246" t="s">
        <v>6</v>
      </c>
      <c r="C120" s="17" t="s">
        <v>149</v>
      </c>
      <c r="D120" s="113"/>
      <c r="E120" s="18"/>
      <c r="F120" s="18"/>
      <c r="G120" s="223" t="s">
        <v>356</v>
      </c>
      <c r="H120" s="3"/>
      <c r="I120" s="3"/>
      <c r="J120" s="3"/>
      <c r="K120" s="3"/>
      <c r="L120" s="3"/>
      <c r="M120" s="3"/>
      <c r="N120" s="2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41"/>
      <c r="Z120" s="3"/>
      <c r="AA120" s="3"/>
      <c r="AB120" s="3"/>
      <c r="AC120" s="3"/>
      <c r="AD120" s="3"/>
      <c r="AE120" s="3"/>
      <c r="AF120" s="3"/>
      <c r="AG120" s="24"/>
      <c r="AH120" s="24"/>
      <c r="AI120" s="24"/>
      <c r="AJ120" s="24"/>
      <c r="AK120" s="24"/>
      <c r="AL120" s="24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189"/>
      <c r="BG120" s="189"/>
      <c r="BH120" s="189"/>
      <c r="BI120" s="3" t="s">
        <v>121</v>
      </c>
      <c r="BJ120" s="344">
        <v>45420</v>
      </c>
      <c r="BK120" s="3" t="s">
        <v>139</v>
      </c>
      <c r="BL120" s="3" t="s">
        <v>123</v>
      </c>
      <c r="BM120" s="3" t="s">
        <v>124</v>
      </c>
      <c r="BN120" s="3" t="s">
        <v>125</v>
      </c>
      <c r="BO120" s="318" t="s">
        <v>126</v>
      </c>
      <c r="BP120" s="3" t="s">
        <v>127</v>
      </c>
      <c r="BQ120" s="3"/>
      <c r="BR120" s="3"/>
      <c r="BS120" s="3"/>
      <c r="BT120" s="3"/>
      <c r="BU120" s="3"/>
    </row>
    <row r="121" spans="1:77">
      <c r="A121" s="16" t="s">
        <v>357</v>
      </c>
      <c r="B121" s="246" t="s">
        <v>6</v>
      </c>
      <c r="C121" s="17" t="s">
        <v>358</v>
      </c>
      <c r="D121" s="3"/>
      <c r="E121" s="3"/>
      <c r="F121" s="3"/>
      <c r="G121" s="223"/>
      <c r="H121" s="27">
        <v>45275</v>
      </c>
      <c r="I121" s="59">
        <f t="shared" ref="I121" ca="1" si="40">TODAY() - H121</f>
        <v>285</v>
      </c>
      <c r="J121" s="62">
        <f t="shared" ref="J121" ca="1" si="41">I121/7</f>
        <v>40.714285714285715</v>
      </c>
      <c r="K121" s="223"/>
      <c r="L121" s="3"/>
      <c r="M121" s="18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24">
        <v>45275</v>
      </c>
      <c r="AC121" s="24">
        <v>45279</v>
      </c>
      <c r="AD121" s="41" t="s">
        <v>359</v>
      </c>
      <c r="AE121" s="49">
        <v>45293</v>
      </c>
      <c r="AF121" s="49">
        <v>44935</v>
      </c>
      <c r="AG121" s="49">
        <v>45307</v>
      </c>
      <c r="AH121" s="24">
        <v>45314</v>
      </c>
      <c r="AI121" s="3" t="s">
        <v>360</v>
      </c>
      <c r="AJ121" s="123">
        <v>45328</v>
      </c>
      <c r="AK121" s="24">
        <v>45335</v>
      </c>
      <c r="AL121" s="3">
        <v>45342</v>
      </c>
      <c r="AM121" s="3">
        <v>45349</v>
      </c>
      <c r="AN121" s="3" t="s">
        <v>133</v>
      </c>
      <c r="AO121" s="3" t="s">
        <v>133</v>
      </c>
      <c r="AP121" s="3" t="s">
        <v>133</v>
      </c>
      <c r="AQ121" s="3" t="s">
        <v>133</v>
      </c>
      <c r="AR121" s="3">
        <v>45384</v>
      </c>
      <c r="AS121" s="3">
        <v>45539</v>
      </c>
      <c r="AT121" s="3" t="s">
        <v>361</v>
      </c>
      <c r="AU121" s="3" t="s">
        <v>190</v>
      </c>
      <c r="AV121" s="3" t="s">
        <v>362</v>
      </c>
      <c r="AW121" s="3" t="s">
        <v>363</v>
      </c>
      <c r="AX121" s="3" t="s">
        <v>268</v>
      </c>
      <c r="AY121" s="3" t="s">
        <v>273</v>
      </c>
      <c r="AZ121" s="3" t="s">
        <v>364</v>
      </c>
      <c r="BA121" s="187" t="s">
        <v>365</v>
      </c>
      <c r="BB121" s="24">
        <v>45454</v>
      </c>
      <c r="BC121" s="187" t="s">
        <v>365</v>
      </c>
      <c r="BD121" s="24">
        <v>45468</v>
      </c>
      <c r="BE121" s="24">
        <v>45475</v>
      </c>
      <c r="BF121" s="187" t="s">
        <v>365</v>
      </c>
      <c r="BG121" s="3" t="s">
        <v>366</v>
      </c>
      <c r="BH121" s="3" t="s">
        <v>233</v>
      </c>
      <c r="BI121" s="187" t="s">
        <v>365</v>
      </c>
      <c r="BJ121" s="3" t="s">
        <v>121</v>
      </c>
      <c r="BK121" s="3" t="s">
        <v>139</v>
      </c>
      <c r="BL121" s="3" t="s">
        <v>123</v>
      </c>
      <c r="BM121" s="3" t="s">
        <v>153</v>
      </c>
      <c r="BN121" s="196" t="s">
        <v>142</v>
      </c>
      <c r="BO121" s="318" t="s">
        <v>126</v>
      </c>
      <c r="BP121" s="3" t="s">
        <v>127</v>
      </c>
      <c r="BQ121" s="3"/>
      <c r="BR121" s="3"/>
      <c r="BS121" s="3"/>
      <c r="BT121" s="3"/>
      <c r="BU121" s="3"/>
    </row>
    <row r="122" spans="1:77">
      <c r="A122" s="358" t="s">
        <v>367</v>
      </c>
      <c r="B122" s="246" t="s">
        <v>6</v>
      </c>
      <c r="C122" s="18" t="s">
        <v>368</v>
      </c>
      <c r="D122" s="113"/>
      <c r="E122" s="18"/>
      <c r="F122" s="18"/>
      <c r="G122" s="223"/>
      <c r="H122" s="3"/>
      <c r="I122" s="3"/>
      <c r="J122" s="3"/>
      <c r="K122" s="3"/>
      <c r="L122" s="3"/>
      <c r="M122" s="3"/>
      <c r="N122" s="2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41"/>
      <c r="Z122" s="3"/>
      <c r="AA122" s="3"/>
      <c r="AB122" s="3"/>
      <c r="AC122" s="3"/>
      <c r="AD122" s="3"/>
      <c r="AE122" s="3"/>
      <c r="AF122" s="3"/>
      <c r="AG122" s="24"/>
      <c r="AH122" s="24"/>
      <c r="AI122" s="24"/>
      <c r="AJ122" s="24"/>
      <c r="AK122" s="24"/>
      <c r="AL122" s="24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189"/>
      <c r="BG122" s="189"/>
      <c r="BH122" s="189"/>
      <c r="BI122" s="3" t="s">
        <v>121</v>
      </c>
      <c r="BJ122" s="3" t="s">
        <v>121</v>
      </c>
      <c r="BK122" s="3" t="s">
        <v>139</v>
      </c>
      <c r="BL122" s="3" t="s">
        <v>123</v>
      </c>
      <c r="BM122" s="3" t="s">
        <v>124</v>
      </c>
      <c r="BN122" s="3" t="s">
        <v>125</v>
      </c>
      <c r="BO122" t="s">
        <v>126</v>
      </c>
      <c r="BP122" s="3" t="s">
        <v>127</v>
      </c>
      <c r="BQ122" s="3"/>
      <c r="BR122" s="3"/>
      <c r="BS122" s="3"/>
      <c r="BT122" s="3"/>
      <c r="BU122" s="3"/>
    </row>
    <row r="123" spans="1:77">
      <c r="A123" s="39" t="s">
        <v>369</v>
      </c>
      <c r="B123" s="246" t="s">
        <v>6</v>
      </c>
      <c r="C123" s="18" t="s">
        <v>370</v>
      </c>
      <c r="D123" s="113"/>
      <c r="E123" s="18"/>
      <c r="F123" s="18"/>
      <c r="G123" s="223"/>
      <c r="H123" s="3"/>
      <c r="I123" s="3"/>
      <c r="J123" s="3"/>
      <c r="K123" s="3"/>
      <c r="L123" s="3"/>
      <c r="M123" s="3"/>
      <c r="N123" s="2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41"/>
      <c r="Z123" s="3"/>
      <c r="AA123" s="3"/>
      <c r="AB123" s="3"/>
      <c r="AC123" s="3"/>
      <c r="AD123" s="3"/>
      <c r="AE123" s="3"/>
      <c r="AF123" s="3"/>
      <c r="AG123" s="24"/>
      <c r="AH123" s="24"/>
      <c r="AI123" s="24"/>
      <c r="AJ123" s="24"/>
      <c r="AK123" s="24"/>
      <c r="AL123" s="24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189"/>
      <c r="BG123" s="189"/>
      <c r="BH123" s="189"/>
      <c r="BI123" s="3" t="s">
        <v>121</v>
      </c>
      <c r="BJ123" s="3" t="s">
        <v>121</v>
      </c>
      <c r="BK123" s="3" t="s">
        <v>139</v>
      </c>
      <c r="BL123" s="3" t="s">
        <v>123</v>
      </c>
      <c r="BM123" s="3" t="s">
        <v>124</v>
      </c>
      <c r="BN123" s="3" t="s">
        <v>125</v>
      </c>
      <c r="BO123" s="318" t="s">
        <v>126</v>
      </c>
      <c r="BP123" s="3" t="s">
        <v>127</v>
      </c>
      <c r="BQ123" s="3"/>
      <c r="BR123" s="3"/>
      <c r="BS123" s="3"/>
      <c r="BT123" s="3"/>
      <c r="BU123" s="3"/>
    </row>
    <row r="124" spans="1:77">
      <c r="A124" s="39" t="s">
        <v>371</v>
      </c>
      <c r="B124" s="246" t="s">
        <v>6</v>
      </c>
      <c r="C124" s="18" t="s">
        <v>370</v>
      </c>
      <c r="D124" s="113"/>
      <c r="E124" s="18"/>
      <c r="F124" s="18"/>
      <c r="G124" s="223" t="s">
        <v>372</v>
      </c>
      <c r="H124" s="3"/>
      <c r="I124" s="3"/>
      <c r="J124" s="3"/>
      <c r="K124" s="3"/>
      <c r="L124" s="3"/>
      <c r="M124" s="3"/>
      <c r="N124" s="2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41"/>
      <c r="Z124" s="3"/>
      <c r="AA124" s="3"/>
      <c r="AB124" s="3"/>
      <c r="AC124" s="3"/>
      <c r="AD124" s="3"/>
      <c r="AE124" s="3"/>
      <c r="AF124" s="3"/>
      <c r="AG124" s="24"/>
      <c r="AH124" s="24"/>
      <c r="AI124" s="24"/>
      <c r="AJ124" s="24"/>
      <c r="AK124" s="24"/>
      <c r="AL124" s="24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189"/>
      <c r="BG124" s="189"/>
      <c r="BH124" s="189"/>
      <c r="BI124" s="3" t="s">
        <v>121</v>
      </c>
      <c r="BJ124" s="3" t="s">
        <v>121</v>
      </c>
      <c r="BK124" s="3" t="s">
        <v>139</v>
      </c>
      <c r="BL124" s="3" t="s">
        <v>123</v>
      </c>
      <c r="BM124" s="3" t="s">
        <v>124</v>
      </c>
      <c r="BN124" s="3" t="s">
        <v>125</v>
      </c>
      <c r="BO124" s="318" t="s">
        <v>126</v>
      </c>
      <c r="BP124" s="3" t="s">
        <v>127</v>
      </c>
      <c r="BQ124" s="3"/>
      <c r="BR124" s="3"/>
      <c r="BS124" s="3"/>
      <c r="BT124" s="3"/>
      <c r="BU124" s="3"/>
    </row>
    <row r="125" spans="1:77">
      <c r="A125" s="39" t="s">
        <v>373</v>
      </c>
      <c r="B125" s="246" t="s">
        <v>6</v>
      </c>
      <c r="C125" s="18" t="s">
        <v>149</v>
      </c>
      <c r="D125" s="113"/>
      <c r="E125" s="18"/>
      <c r="F125" s="18"/>
      <c r="G125" s="223"/>
      <c r="H125" s="3"/>
      <c r="I125" s="3"/>
      <c r="J125" s="3"/>
      <c r="K125" s="3"/>
      <c r="L125" s="3"/>
      <c r="M125" s="3"/>
      <c r="N125" s="2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41"/>
      <c r="Z125" s="3"/>
      <c r="AA125" s="3"/>
      <c r="AB125" s="3"/>
      <c r="AC125" s="3"/>
      <c r="AD125" s="3"/>
      <c r="AE125" s="3"/>
      <c r="AF125" s="3"/>
      <c r="AG125" s="24"/>
      <c r="AH125" s="24"/>
      <c r="AI125" s="24"/>
      <c r="AJ125" s="24"/>
      <c r="AK125" s="24"/>
      <c r="AL125" s="24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189"/>
      <c r="BG125" s="189"/>
      <c r="BH125" s="189"/>
      <c r="BI125" s="3" t="s">
        <v>121</v>
      </c>
      <c r="BJ125" s="3">
        <v>45420</v>
      </c>
      <c r="BK125" s="3" t="s">
        <v>139</v>
      </c>
      <c r="BL125" s="3" t="s">
        <v>123</v>
      </c>
      <c r="BM125" s="3" t="s">
        <v>124</v>
      </c>
      <c r="BN125" s="3" t="s">
        <v>125</v>
      </c>
      <c r="BO125" s="318" t="s">
        <v>126</v>
      </c>
      <c r="BP125" s="3" t="s">
        <v>127</v>
      </c>
      <c r="BQ125" s="3"/>
      <c r="BR125" s="3"/>
      <c r="BS125" s="3"/>
      <c r="BT125" s="3"/>
      <c r="BU125" s="3"/>
    </row>
    <row r="126" spans="1:77">
      <c r="A126" s="313" t="s">
        <v>374</v>
      </c>
      <c r="B126" s="246" t="s">
        <v>6</v>
      </c>
      <c r="C126" s="18" t="s">
        <v>149</v>
      </c>
      <c r="D126" s="113"/>
      <c r="E126" s="18"/>
      <c r="F126" s="18"/>
      <c r="G126" s="223"/>
      <c r="H126" s="313"/>
      <c r="I126" s="313"/>
      <c r="J126" s="313"/>
      <c r="K126" s="313"/>
      <c r="L126" s="313"/>
      <c r="M126" s="313"/>
      <c r="N126" s="2"/>
      <c r="O126" s="313"/>
      <c r="P126" s="313"/>
      <c r="Q126" s="313"/>
      <c r="R126" s="313"/>
      <c r="S126" s="313"/>
      <c r="T126" s="313"/>
      <c r="U126" s="313"/>
      <c r="V126" s="313"/>
      <c r="W126" s="313"/>
      <c r="X126" s="313"/>
      <c r="Y126" s="41"/>
      <c r="Z126" s="313"/>
      <c r="AA126" s="313"/>
      <c r="AB126" s="313"/>
      <c r="AC126" s="313"/>
      <c r="AD126" s="313"/>
      <c r="AE126" s="313"/>
      <c r="AF126" s="313"/>
      <c r="AG126" s="24"/>
      <c r="AH126" s="24"/>
      <c r="AI126" s="24"/>
      <c r="AJ126" s="24"/>
      <c r="AK126" s="24"/>
      <c r="AL126" s="24"/>
      <c r="AM126" s="313"/>
      <c r="AN126" s="313"/>
      <c r="AO126" s="313"/>
      <c r="AP126" s="313"/>
      <c r="AQ126" s="313"/>
      <c r="AR126" s="313"/>
      <c r="AS126" s="313"/>
      <c r="AT126" s="313"/>
      <c r="AU126" s="313"/>
      <c r="AV126" s="313"/>
      <c r="AW126" s="313"/>
      <c r="AX126" s="313"/>
      <c r="AY126" s="313"/>
      <c r="AZ126" s="313"/>
      <c r="BA126" s="313"/>
      <c r="BB126" s="313"/>
      <c r="BC126" s="313"/>
      <c r="BD126" s="313"/>
      <c r="BE126" s="313"/>
      <c r="BF126" s="189"/>
      <c r="BG126" s="189"/>
      <c r="BH126" s="313" t="s">
        <v>120</v>
      </c>
      <c r="BI126" s="313" t="s">
        <v>121</v>
      </c>
      <c r="BJ126" s="3" t="s">
        <v>121</v>
      </c>
      <c r="BK126" s="3" t="s">
        <v>139</v>
      </c>
      <c r="BL126" s="3" t="s">
        <v>123</v>
      </c>
      <c r="BM126" s="3" t="s">
        <v>124</v>
      </c>
      <c r="BN126" s="3" t="s">
        <v>125</v>
      </c>
      <c r="BO126" s="318" t="s">
        <v>126</v>
      </c>
      <c r="BP126" s="3" t="s">
        <v>127</v>
      </c>
      <c r="BQ126" s="3"/>
      <c r="BR126" s="3"/>
      <c r="BS126" s="3"/>
      <c r="BT126" s="3"/>
      <c r="BU126" s="3"/>
    </row>
    <row r="127" spans="1:77">
      <c r="A127" s="3" t="s">
        <v>373</v>
      </c>
      <c r="B127" s="246" t="s">
        <v>6</v>
      </c>
      <c r="C127" s="18" t="s">
        <v>149</v>
      </c>
      <c r="D127" s="113"/>
      <c r="E127" s="18"/>
      <c r="F127" s="18"/>
      <c r="G127" s="223"/>
      <c r="H127" s="3"/>
      <c r="I127" s="3"/>
      <c r="J127" s="3"/>
      <c r="K127" s="3"/>
      <c r="L127" s="3"/>
      <c r="M127" s="3"/>
      <c r="N127" s="2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41"/>
      <c r="Z127" s="3"/>
      <c r="AA127" s="3"/>
      <c r="AB127" s="3"/>
      <c r="AC127" s="3"/>
      <c r="AD127" s="3"/>
      <c r="AE127" s="3"/>
      <c r="AF127" s="3"/>
      <c r="AG127" s="24"/>
      <c r="AH127" s="24"/>
      <c r="AI127" s="24"/>
      <c r="AJ127" s="24"/>
      <c r="AK127" s="24"/>
      <c r="AL127" s="24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189"/>
      <c r="BG127" s="189"/>
      <c r="BH127" s="189"/>
      <c r="BI127" s="3" t="s">
        <v>121</v>
      </c>
      <c r="BJ127" s="3" t="s">
        <v>121</v>
      </c>
      <c r="BK127" s="3" t="s">
        <v>139</v>
      </c>
      <c r="BL127" s="3" t="s">
        <v>123</v>
      </c>
      <c r="BM127" s="3" t="s">
        <v>124</v>
      </c>
      <c r="BN127" s="196" t="s">
        <v>142</v>
      </c>
      <c r="BO127" s="318" t="s">
        <v>126</v>
      </c>
      <c r="BP127" s="3" t="s">
        <v>127</v>
      </c>
      <c r="BQ127" s="3"/>
      <c r="BR127" s="3"/>
      <c r="BS127" s="3"/>
      <c r="BT127" s="3"/>
      <c r="BU127" s="3"/>
    </row>
    <row r="128" spans="1:77">
      <c r="A128" s="3" t="s">
        <v>375</v>
      </c>
      <c r="B128" s="246" t="s">
        <v>6</v>
      </c>
      <c r="C128" s="18" t="s">
        <v>141</v>
      </c>
      <c r="D128" s="113"/>
      <c r="E128" s="18"/>
      <c r="F128" s="18"/>
      <c r="G128" s="223"/>
      <c r="H128" s="3"/>
      <c r="I128" s="3"/>
      <c r="J128" s="3"/>
      <c r="K128" s="3"/>
      <c r="L128" s="3"/>
      <c r="M128" s="3"/>
      <c r="N128" s="2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41"/>
      <c r="Z128" s="3"/>
      <c r="AA128" s="3"/>
      <c r="AB128" s="3"/>
      <c r="AC128" s="3"/>
      <c r="AD128" s="3"/>
      <c r="AE128" s="3"/>
      <c r="AF128" s="3"/>
      <c r="AG128" s="24"/>
      <c r="AH128" s="24"/>
      <c r="AI128" s="24"/>
      <c r="AJ128" s="24"/>
      <c r="AK128" s="24"/>
      <c r="AL128" s="24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189"/>
      <c r="BG128" s="189"/>
      <c r="BH128" s="189"/>
      <c r="BI128" s="48">
        <v>45299</v>
      </c>
      <c r="BJ128" s="3" t="s">
        <v>346</v>
      </c>
      <c r="BK128" s="3" t="s">
        <v>139</v>
      </c>
      <c r="BL128" s="3" t="s">
        <v>123</v>
      </c>
      <c r="BM128" s="3" t="s">
        <v>124</v>
      </c>
      <c r="BN128" s="3" t="s">
        <v>125</v>
      </c>
      <c r="BO128" s="12" t="s">
        <v>126</v>
      </c>
      <c r="BP128" s="12" t="s">
        <v>127</v>
      </c>
      <c r="BQ128" s="12"/>
      <c r="BR128" s="12"/>
      <c r="BS128" s="12"/>
      <c r="BT128" s="12"/>
      <c r="BU128" s="12"/>
      <c r="BV128" s="12"/>
      <c r="BW128" s="12"/>
      <c r="BX128" s="12"/>
      <c r="BY128" s="12"/>
    </row>
    <row r="129" spans="1:73">
      <c r="A129" s="3" t="s">
        <v>376</v>
      </c>
      <c r="B129" s="246" t="s">
        <v>6</v>
      </c>
      <c r="C129" s="18" t="s">
        <v>377</v>
      </c>
      <c r="D129" s="113"/>
      <c r="E129" s="18"/>
      <c r="F129" s="18"/>
      <c r="G129" s="223"/>
      <c r="H129" s="3"/>
      <c r="I129" s="3"/>
      <c r="J129" s="3"/>
      <c r="K129" s="3"/>
      <c r="L129" s="3"/>
      <c r="M129" s="3"/>
      <c r="N129" s="2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41"/>
      <c r="Z129" s="3"/>
      <c r="AA129" s="3"/>
      <c r="AB129" s="3"/>
      <c r="AC129" s="3"/>
      <c r="AD129" s="3"/>
      <c r="AE129" s="3"/>
      <c r="AF129" s="3"/>
      <c r="AG129" s="24"/>
      <c r="AH129" s="24"/>
      <c r="AI129" s="24"/>
      <c r="AJ129" s="24"/>
      <c r="AK129" s="24"/>
      <c r="AL129" s="24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189"/>
      <c r="BI129" s="189"/>
      <c r="BJ129" s="3" t="s">
        <v>121</v>
      </c>
      <c r="BK129" s="3" t="s">
        <v>139</v>
      </c>
      <c r="BL129" s="3" t="s">
        <v>123</v>
      </c>
      <c r="BM129" s="3" t="s">
        <v>124</v>
      </c>
      <c r="BN129" s="3" t="s">
        <v>125</v>
      </c>
      <c r="BO129" t="s">
        <v>126</v>
      </c>
      <c r="BP129" t="s">
        <v>127</v>
      </c>
    </row>
    <row r="130" spans="1:73">
      <c r="A130" s="39" t="s">
        <v>378</v>
      </c>
      <c r="B130" s="246" t="s">
        <v>6</v>
      </c>
      <c r="C130" s="18" t="s">
        <v>379</v>
      </c>
      <c r="D130" s="113"/>
      <c r="E130" s="18"/>
      <c r="F130" s="18"/>
      <c r="G130" s="223"/>
      <c r="H130" s="3"/>
      <c r="I130" s="3"/>
      <c r="J130" s="3"/>
      <c r="K130" s="3"/>
      <c r="L130" s="3"/>
      <c r="M130" s="3"/>
      <c r="N130" s="2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41"/>
      <c r="Z130" s="3"/>
      <c r="AA130" s="3"/>
      <c r="AB130" s="3"/>
      <c r="AC130" s="3"/>
      <c r="AD130" s="3"/>
      <c r="AE130" s="3"/>
      <c r="AF130" s="3"/>
      <c r="AG130" s="24"/>
      <c r="AH130" s="24"/>
      <c r="AI130" s="24"/>
      <c r="AJ130" s="24"/>
      <c r="AK130" s="24"/>
      <c r="AL130" s="24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189"/>
      <c r="BI130" s="189"/>
      <c r="BJ130" s="3">
        <v>45420</v>
      </c>
      <c r="BK130" s="3" t="s">
        <v>139</v>
      </c>
      <c r="BL130" s="3" t="s">
        <v>123</v>
      </c>
      <c r="BM130" s="3" t="s">
        <v>124</v>
      </c>
      <c r="BN130" s="3" t="s">
        <v>125</v>
      </c>
      <c r="BO130" s="318" t="s">
        <v>126</v>
      </c>
      <c r="BP130" s="3" t="s">
        <v>127</v>
      </c>
    </row>
    <row r="131" spans="1:73">
      <c r="A131" s="39" t="s">
        <v>380</v>
      </c>
      <c r="B131" s="246" t="s">
        <v>6</v>
      </c>
      <c r="C131" s="18" t="s">
        <v>256</v>
      </c>
      <c r="D131" s="113"/>
      <c r="E131" s="18"/>
      <c r="F131" s="18"/>
      <c r="G131" s="223"/>
      <c r="H131" s="3"/>
      <c r="I131" s="3"/>
      <c r="J131" s="3"/>
      <c r="K131" s="3"/>
      <c r="L131" s="3"/>
      <c r="M131" s="3"/>
      <c r="N131" s="2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41"/>
      <c r="Z131" s="3"/>
      <c r="AA131" s="3"/>
      <c r="AB131" s="3"/>
      <c r="AC131" s="3"/>
      <c r="AD131" s="3"/>
      <c r="AE131" s="3"/>
      <c r="AF131" s="3"/>
      <c r="AG131" s="24"/>
      <c r="AH131" s="24"/>
      <c r="AI131" s="24"/>
      <c r="AJ131" s="24"/>
      <c r="AK131" s="24"/>
      <c r="AL131" s="24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189"/>
      <c r="BI131" s="189"/>
      <c r="BJ131" s="3">
        <v>45420</v>
      </c>
      <c r="BK131" s="3" t="s">
        <v>139</v>
      </c>
      <c r="BL131" s="3" t="s">
        <v>123</v>
      </c>
      <c r="BM131" s="3" t="s">
        <v>124</v>
      </c>
      <c r="BN131" s="3" t="s">
        <v>125</v>
      </c>
      <c r="BO131" s="318" t="s">
        <v>126</v>
      </c>
      <c r="BP131" s="3" t="s">
        <v>127</v>
      </c>
    </row>
    <row r="132" spans="1:73">
      <c r="A132" s="3" t="s">
        <v>381</v>
      </c>
      <c r="B132" s="246" t="s">
        <v>6</v>
      </c>
      <c r="C132" s="18" t="s">
        <v>339</v>
      </c>
      <c r="D132" s="113"/>
      <c r="E132" s="18"/>
      <c r="F132" s="18"/>
      <c r="G132" s="223"/>
      <c r="H132" s="3"/>
      <c r="I132" s="3"/>
      <c r="J132" s="3"/>
      <c r="K132" s="3"/>
      <c r="L132" s="3"/>
      <c r="M132" s="3"/>
      <c r="N132" s="2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41"/>
      <c r="Z132" s="3"/>
      <c r="AA132" s="3"/>
      <c r="AB132" s="3"/>
      <c r="AC132" s="3"/>
      <c r="AD132" s="3"/>
      <c r="AE132" s="3"/>
      <c r="AF132" s="3"/>
      <c r="AG132" s="24"/>
      <c r="AH132" s="24"/>
      <c r="AI132" s="24"/>
      <c r="AJ132" s="24"/>
      <c r="AK132" s="24"/>
      <c r="AL132" s="24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189"/>
      <c r="BI132" s="189"/>
      <c r="BJ132" s="3">
        <v>45420</v>
      </c>
      <c r="BK132" s="3" t="s">
        <v>139</v>
      </c>
      <c r="BL132" s="3" t="s">
        <v>124</v>
      </c>
      <c r="BM132" s="3" t="s">
        <v>153</v>
      </c>
      <c r="BN132" s="196" t="s">
        <v>142</v>
      </c>
      <c r="BO132" s="318" t="s">
        <v>126</v>
      </c>
      <c r="BP132" t="s">
        <v>127</v>
      </c>
    </row>
    <row r="133" spans="1:73">
      <c r="A133" s="39" t="s">
        <v>382</v>
      </c>
      <c r="B133" s="246" t="s">
        <v>6</v>
      </c>
      <c r="C133" s="18" t="s">
        <v>383</v>
      </c>
      <c r="D133" s="113"/>
      <c r="E133" s="18"/>
      <c r="F133" s="18"/>
      <c r="G133" s="223"/>
      <c r="H133" s="3"/>
      <c r="I133" s="3"/>
      <c r="J133" s="3"/>
      <c r="K133" s="3"/>
      <c r="L133" s="3"/>
      <c r="M133" s="3"/>
      <c r="N133" s="2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41"/>
      <c r="Z133" s="3"/>
      <c r="AA133" s="3"/>
      <c r="AB133" s="3"/>
      <c r="AC133" s="3"/>
      <c r="AD133" s="3"/>
      <c r="AE133" s="3"/>
      <c r="AF133" s="3"/>
      <c r="AG133" s="24"/>
      <c r="AH133" s="24"/>
      <c r="AI133" s="24"/>
      <c r="AJ133" s="24"/>
      <c r="AK133" s="24"/>
      <c r="AL133" s="24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189"/>
      <c r="BI133" s="189"/>
      <c r="BJ133" s="3" t="s">
        <v>121</v>
      </c>
      <c r="BK133" s="3" t="s">
        <v>139</v>
      </c>
      <c r="BL133" s="3" t="s">
        <v>123</v>
      </c>
      <c r="BM133" s="3" t="s">
        <v>124</v>
      </c>
      <c r="BN133" s="3" t="s">
        <v>125</v>
      </c>
      <c r="BO133" s="318" t="s">
        <v>126</v>
      </c>
      <c r="BP133" s="3" t="s">
        <v>127</v>
      </c>
    </row>
    <row r="134" spans="1:73">
      <c r="A134" s="3" t="s">
        <v>384</v>
      </c>
      <c r="B134" s="246" t="s">
        <v>6</v>
      </c>
      <c r="C134" s="18" t="s">
        <v>385</v>
      </c>
      <c r="D134" s="113"/>
      <c r="E134" s="18"/>
      <c r="F134" s="18"/>
      <c r="G134" s="223"/>
      <c r="H134" s="3"/>
      <c r="I134" s="3"/>
      <c r="J134" s="3"/>
      <c r="K134" s="3"/>
      <c r="L134" s="3"/>
      <c r="M134" s="3"/>
      <c r="N134" s="2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41"/>
      <c r="Z134" s="3"/>
      <c r="AA134" s="3"/>
      <c r="AB134" s="3"/>
      <c r="AC134" s="3"/>
      <c r="AD134" s="3"/>
      <c r="AE134" s="3"/>
      <c r="AF134" s="3"/>
      <c r="AG134" s="24"/>
      <c r="AH134" s="24"/>
      <c r="AI134" s="24"/>
      <c r="AJ134" s="24"/>
      <c r="AK134" s="24"/>
      <c r="AL134" s="24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189"/>
      <c r="BI134" s="189"/>
      <c r="BJ134" s="3" t="s">
        <v>121</v>
      </c>
      <c r="BK134" s="3" t="s">
        <v>139</v>
      </c>
      <c r="BL134" s="3" t="s">
        <v>123</v>
      </c>
      <c r="BM134" s="3" t="s">
        <v>153</v>
      </c>
      <c r="BN134" s="3" t="s">
        <v>125</v>
      </c>
      <c r="BO134" t="s">
        <v>126</v>
      </c>
      <c r="BP134" t="s">
        <v>127</v>
      </c>
      <c r="BQ134" t="s">
        <v>154</v>
      </c>
    </row>
    <row r="135" spans="1:73">
      <c r="A135" s="3" t="s">
        <v>386</v>
      </c>
      <c r="B135" s="4" t="s">
        <v>338</v>
      </c>
      <c r="C135" s="18" t="s">
        <v>224</v>
      </c>
      <c r="D135" s="113"/>
      <c r="E135" s="18"/>
      <c r="F135" s="18"/>
      <c r="G135" s="223"/>
      <c r="H135" s="3"/>
      <c r="I135" s="3"/>
      <c r="J135" s="3"/>
      <c r="K135" s="3"/>
      <c r="L135" s="3"/>
      <c r="M135" s="3"/>
      <c r="N135" s="2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41"/>
      <c r="Z135" s="3"/>
      <c r="AA135" s="3"/>
      <c r="AB135" s="3"/>
      <c r="AC135" s="3"/>
      <c r="AD135" s="3"/>
      <c r="AE135" s="3"/>
      <c r="AF135" s="3"/>
      <c r="AG135" s="24"/>
      <c r="AH135" s="24"/>
      <c r="AI135" s="24"/>
      <c r="AJ135" s="24"/>
      <c r="AK135" s="24"/>
      <c r="AL135" s="24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189"/>
      <c r="BI135" s="189"/>
      <c r="BJ135" s="141" t="s">
        <v>178</v>
      </c>
      <c r="BK135" s="3" t="s">
        <v>139</v>
      </c>
      <c r="BL135" s="341" t="s">
        <v>178</v>
      </c>
      <c r="BM135" s="3" t="s">
        <v>124</v>
      </c>
      <c r="BN135" s="341" t="s">
        <v>178</v>
      </c>
      <c r="BO135" s="318" t="s">
        <v>126</v>
      </c>
      <c r="BP135" s="341" t="s">
        <v>178</v>
      </c>
    </row>
    <row r="136" spans="1:73">
      <c r="A136" s="3" t="s">
        <v>387</v>
      </c>
      <c r="B136" s="246" t="s">
        <v>6</v>
      </c>
      <c r="C136" s="18" t="s">
        <v>385</v>
      </c>
      <c r="D136" s="22"/>
      <c r="E136" s="18"/>
      <c r="F136" s="18"/>
      <c r="G136" s="223"/>
      <c r="H136" s="3"/>
      <c r="I136" s="3"/>
      <c r="J136" s="3"/>
      <c r="K136" s="3"/>
      <c r="L136" s="48">
        <v>45513</v>
      </c>
      <c r="M136" s="3"/>
      <c r="N136" s="2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41"/>
      <c r="Z136" s="3"/>
      <c r="AA136" s="3"/>
      <c r="AB136" s="3"/>
      <c r="AC136" s="3"/>
      <c r="AD136" s="3"/>
      <c r="AE136" s="3"/>
      <c r="AF136" s="3"/>
      <c r="AG136" s="24"/>
      <c r="AH136" s="24"/>
      <c r="AI136" s="24"/>
      <c r="AJ136" s="24"/>
      <c r="AK136" s="24"/>
      <c r="AL136" s="24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189"/>
      <c r="BI136" s="189"/>
      <c r="BJ136" s="3" t="s">
        <v>121</v>
      </c>
      <c r="BK136" s="3" t="s">
        <v>139</v>
      </c>
      <c r="BL136" s="3" t="s">
        <v>123</v>
      </c>
      <c r="BM136" s="3" t="s">
        <v>124</v>
      </c>
      <c r="BN136" s="3" t="s">
        <v>125</v>
      </c>
      <c r="BO136" t="s">
        <v>126</v>
      </c>
      <c r="BP136" t="s">
        <v>127</v>
      </c>
      <c r="BQ136" t="s">
        <v>154</v>
      </c>
    </row>
    <row r="137" spans="1:73">
      <c r="A137" s="3" t="s">
        <v>388</v>
      </c>
      <c r="B137" s="246" t="s">
        <v>6</v>
      </c>
      <c r="C137" s="18" t="s">
        <v>224</v>
      </c>
      <c r="D137" s="113"/>
      <c r="E137" s="18"/>
      <c r="F137" s="18"/>
      <c r="G137" s="223"/>
      <c r="H137" s="3"/>
      <c r="I137" s="3"/>
      <c r="J137" s="3"/>
      <c r="K137" s="3"/>
      <c r="L137" s="3"/>
      <c r="M137" s="3"/>
      <c r="N137" s="2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41"/>
      <c r="Z137" s="3"/>
      <c r="AA137" s="3"/>
      <c r="AB137" s="3"/>
      <c r="AC137" s="3"/>
      <c r="AD137" s="3"/>
      <c r="AE137" s="3"/>
      <c r="AF137" s="3"/>
      <c r="AG137" s="24"/>
      <c r="AH137" s="24"/>
      <c r="AI137" s="24"/>
      <c r="AJ137" s="24"/>
      <c r="AK137" s="24"/>
      <c r="AL137" s="24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189"/>
      <c r="BI137" s="189"/>
      <c r="BJ137" s="3" t="s">
        <v>121</v>
      </c>
      <c r="BK137" s="3" t="s">
        <v>139</v>
      </c>
      <c r="BL137" s="3" t="s">
        <v>123</v>
      </c>
      <c r="BM137" s="3" t="s">
        <v>124</v>
      </c>
      <c r="BN137" s="3" t="s">
        <v>125</v>
      </c>
      <c r="BO137" t="s">
        <v>126</v>
      </c>
      <c r="BP137" s="3" t="s">
        <v>127</v>
      </c>
    </row>
    <row r="138" spans="1:73">
      <c r="A138" s="315" t="s">
        <v>389</v>
      </c>
      <c r="B138" s="246" t="s">
        <v>6</v>
      </c>
      <c r="C138" s="18" t="s">
        <v>224</v>
      </c>
      <c r="D138" s="113"/>
      <c r="E138" s="18"/>
      <c r="F138" s="18"/>
      <c r="G138" s="223"/>
      <c r="H138" s="3"/>
      <c r="I138" s="3"/>
      <c r="J138" s="3"/>
      <c r="K138" s="3"/>
      <c r="L138" s="3"/>
      <c r="M138" s="3"/>
      <c r="N138" s="2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41"/>
      <c r="Z138" s="3"/>
      <c r="AA138" s="3"/>
      <c r="AB138" s="3"/>
      <c r="AC138" s="3"/>
      <c r="AD138" s="3"/>
      <c r="AE138" s="3"/>
      <c r="AF138" s="3"/>
      <c r="AG138" s="24"/>
      <c r="AH138" s="24"/>
      <c r="AI138" s="24"/>
      <c r="AJ138" s="24"/>
      <c r="AK138" s="24"/>
      <c r="AL138" s="24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189"/>
      <c r="BI138" s="189"/>
      <c r="BJ138" s="3" t="s">
        <v>121</v>
      </c>
      <c r="BK138" s="3" t="s">
        <v>139</v>
      </c>
      <c r="BL138" s="3" t="s">
        <v>123</v>
      </c>
      <c r="BM138" s="3" t="s">
        <v>153</v>
      </c>
      <c r="BN138" s="3" t="s">
        <v>125</v>
      </c>
      <c r="BO138" s="318" t="s">
        <v>126</v>
      </c>
      <c r="BP138" t="s">
        <v>127</v>
      </c>
    </row>
    <row r="139" spans="1:73">
      <c r="A139" s="3" t="s">
        <v>390</v>
      </c>
      <c r="B139" s="246" t="s">
        <v>6</v>
      </c>
      <c r="C139" s="18" t="s">
        <v>224</v>
      </c>
      <c r="D139" s="113"/>
      <c r="E139" s="18"/>
      <c r="F139" s="18"/>
      <c r="G139" s="223"/>
      <c r="H139" s="3"/>
      <c r="I139" s="3"/>
      <c r="J139" s="3"/>
      <c r="K139" s="3"/>
      <c r="L139" s="3"/>
      <c r="M139" s="3"/>
      <c r="N139" s="2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41"/>
      <c r="Z139" s="3"/>
      <c r="AA139" s="3"/>
      <c r="AB139" s="3"/>
      <c r="AC139" s="3"/>
      <c r="AD139" s="3"/>
      <c r="AE139" s="3"/>
      <c r="AF139" s="3"/>
      <c r="AG139" s="24"/>
      <c r="AH139" s="24"/>
      <c r="AI139" s="24"/>
      <c r="AJ139" s="24"/>
      <c r="AK139" s="24"/>
      <c r="AL139" s="24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189"/>
      <c r="BI139" s="189"/>
      <c r="BJ139" s="3">
        <v>45420</v>
      </c>
      <c r="BK139" s="3" t="s">
        <v>139</v>
      </c>
      <c r="BL139" s="3" t="s">
        <v>123</v>
      </c>
      <c r="BM139" s="3" t="s">
        <v>124</v>
      </c>
      <c r="BN139" s="3" t="s">
        <v>125</v>
      </c>
      <c r="BO139" t="s">
        <v>126</v>
      </c>
      <c r="BP139" s="3" t="s">
        <v>127</v>
      </c>
    </row>
    <row r="140" spans="1:73">
      <c r="A140" s="3" t="s">
        <v>391</v>
      </c>
      <c r="B140" s="246" t="s">
        <v>6</v>
      </c>
      <c r="C140" s="18" t="s">
        <v>224</v>
      </c>
      <c r="D140" s="3"/>
      <c r="E140" s="3"/>
      <c r="F140" s="17" t="s">
        <v>95</v>
      </c>
      <c r="G140" s="223"/>
      <c r="H140" s="18"/>
      <c r="I140" s="18"/>
      <c r="J140" s="223"/>
      <c r="K140" s="3"/>
      <c r="L140" s="3"/>
      <c r="M140" s="2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18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24">
        <v>45418</v>
      </c>
      <c r="BB140" s="48">
        <v>45632</v>
      </c>
      <c r="BC140" s="24">
        <v>45462</v>
      </c>
      <c r="BD140" s="24">
        <v>45469</v>
      </c>
      <c r="BE140" s="24">
        <v>45476</v>
      </c>
      <c r="BF140" s="187" t="s">
        <v>365</v>
      </c>
      <c r="BG140" s="187" t="s">
        <v>365</v>
      </c>
      <c r="BH140" s="189"/>
      <c r="BI140" s="189"/>
      <c r="BJ140" s="3" t="s">
        <v>121</v>
      </c>
      <c r="BK140" s="3" t="s">
        <v>139</v>
      </c>
      <c r="BL140" s="3" t="s">
        <v>123</v>
      </c>
      <c r="BM140" s="3" t="s">
        <v>124</v>
      </c>
      <c r="BN140" s="3" t="s">
        <v>125</v>
      </c>
      <c r="BO140" t="s">
        <v>126</v>
      </c>
      <c r="BP140" s="3" t="s">
        <v>127</v>
      </c>
      <c r="BQ140" s="3" t="s">
        <v>154</v>
      </c>
      <c r="BR140" s="3"/>
      <c r="BS140" s="3"/>
      <c r="BT140" s="3"/>
      <c r="BU140" s="3"/>
    </row>
    <row r="141" spans="1:73">
      <c r="A141" s="315" t="s">
        <v>392</v>
      </c>
      <c r="B141" s="246" t="s">
        <v>6</v>
      </c>
      <c r="C141" s="18" t="s">
        <v>224</v>
      </c>
      <c r="D141" s="113"/>
      <c r="E141" s="18"/>
      <c r="F141" s="18"/>
      <c r="G141" s="223"/>
      <c r="H141" s="3"/>
      <c r="I141" s="3"/>
      <c r="J141" s="3"/>
      <c r="K141" s="3"/>
      <c r="L141" s="3"/>
      <c r="M141" s="3"/>
      <c r="N141" s="2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41"/>
      <c r="Z141" s="3"/>
      <c r="AA141" s="3"/>
      <c r="AB141" s="3"/>
      <c r="AC141" s="3"/>
      <c r="AD141" s="3"/>
      <c r="AE141" s="3"/>
      <c r="AF141" s="3"/>
      <c r="AG141" s="24"/>
      <c r="AH141" s="24"/>
      <c r="AI141" s="24"/>
      <c r="AJ141" s="24"/>
      <c r="AK141" s="24"/>
      <c r="AL141" s="24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189"/>
      <c r="BI141" s="189"/>
      <c r="BJ141" s="3">
        <v>45420</v>
      </c>
      <c r="BK141" s="3" t="s">
        <v>139</v>
      </c>
      <c r="BL141" s="3" t="s">
        <v>123</v>
      </c>
      <c r="BM141" s="3" t="s">
        <v>124</v>
      </c>
      <c r="BN141" s="3" t="s">
        <v>125</v>
      </c>
      <c r="BO141" t="s">
        <v>126</v>
      </c>
      <c r="BP141" t="s">
        <v>127</v>
      </c>
    </row>
    <row r="142" spans="1:73">
      <c r="A142" s="315" t="s">
        <v>393</v>
      </c>
      <c r="B142" s="246" t="s">
        <v>6</v>
      </c>
      <c r="C142" s="18" t="s">
        <v>224</v>
      </c>
      <c r="D142" s="3"/>
      <c r="E142" s="3"/>
      <c r="F142" s="18" t="s">
        <v>149</v>
      </c>
      <c r="G142" s="223"/>
      <c r="H142" s="18"/>
      <c r="I142" s="18"/>
      <c r="J142" s="223"/>
      <c r="K142" s="3"/>
      <c r="L142" s="3"/>
      <c r="M142" s="2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18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24">
        <v>45469</v>
      </c>
      <c r="BE142" s="24">
        <v>45476</v>
      </c>
      <c r="BF142" s="48">
        <v>45483</v>
      </c>
      <c r="BG142" s="3" t="s">
        <v>306</v>
      </c>
      <c r="BH142" s="189"/>
      <c r="BI142" s="189"/>
      <c r="BJ142" s="3">
        <v>45420</v>
      </c>
      <c r="BK142" s="3" t="s">
        <v>139</v>
      </c>
      <c r="BL142" s="3" t="s">
        <v>123</v>
      </c>
      <c r="BM142" s="3" t="s">
        <v>124</v>
      </c>
      <c r="BN142" s="3" t="s">
        <v>125</v>
      </c>
      <c r="BO142" t="s">
        <v>126</v>
      </c>
      <c r="BP142" t="s">
        <v>127</v>
      </c>
      <c r="BQ142" s="3"/>
      <c r="BR142" s="3"/>
      <c r="BS142" s="3"/>
      <c r="BT142" s="3"/>
      <c r="BU142" s="3"/>
    </row>
    <row r="143" spans="1:73">
      <c r="A143" s="313" t="s">
        <v>394</v>
      </c>
      <c r="B143" s="246" t="s">
        <v>6</v>
      </c>
      <c r="C143" s="18" t="s">
        <v>224</v>
      </c>
      <c r="D143" s="313"/>
      <c r="E143" s="313"/>
      <c r="F143" s="18" t="s">
        <v>149</v>
      </c>
      <c r="G143" s="223"/>
      <c r="H143" s="18"/>
      <c r="I143" s="18"/>
      <c r="J143" s="313"/>
      <c r="K143" s="313"/>
      <c r="L143" s="313"/>
      <c r="M143" s="18"/>
      <c r="N143" s="313"/>
      <c r="O143" s="313"/>
      <c r="P143" s="313"/>
      <c r="Q143" s="313"/>
      <c r="R143" s="313"/>
      <c r="S143" s="313"/>
      <c r="T143" s="313"/>
      <c r="U143" s="313"/>
      <c r="V143" s="313"/>
      <c r="W143" s="313"/>
      <c r="X143" s="313"/>
      <c r="Y143" s="313"/>
      <c r="Z143" s="313"/>
      <c r="AA143" s="313"/>
      <c r="AB143" s="313"/>
      <c r="AC143" s="313"/>
      <c r="AD143" s="313"/>
      <c r="AE143" s="313"/>
      <c r="AF143" s="313"/>
      <c r="AG143" s="313"/>
      <c r="AH143" s="313"/>
      <c r="AI143" s="313"/>
      <c r="AJ143" s="313"/>
      <c r="AK143" s="313"/>
      <c r="AL143" s="313"/>
      <c r="AM143" s="313"/>
      <c r="AN143" s="313"/>
      <c r="AO143" s="313"/>
      <c r="AP143" s="313"/>
      <c r="AQ143" s="313"/>
      <c r="AR143" s="313"/>
      <c r="AS143" s="313"/>
      <c r="AT143" s="313"/>
      <c r="AU143" s="313"/>
      <c r="AV143" s="313"/>
      <c r="AW143" s="313"/>
      <c r="AX143" s="313"/>
      <c r="AY143" s="313"/>
      <c r="AZ143" s="313"/>
      <c r="BA143" s="313"/>
      <c r="BB143" s="313"/>
      <c r="BC143" s="313"/>
      <c r="BD143" s="313"/>
      <c r="BE143" s="313"/>
      <c r="BF143" s="313"/>
      <c r="BG143" s="313"/>
      <c r="BH143" s="189"/>
      <c r="BI143" s="189"/>
      <c r="BJ143" s="3">
        <v>45420</v>
      </c>
      <c r="BK143" s="3" t="s">
        <v>139</v>
      </c>
      <c r="BL143" s="3" t="s">
        <v>123</v>
      </c>
      <c r="BM143" s="3" t="s">
        <v>124</v>
      </c>
      <c r="BN143" s="3" t="s">
        <v>125</v>
      </c>
      <c r="BO143" t="s">
        <v>126</v>
      </c>
      <c r="BP143" s="3" t="s">
        <v>127</v>
      </c>
    </row>
    <row r="144" spans="1:73">
      <c r="A144" s="3" t="s">
        <v>395</v>
      </c>
      <c r="B144" s="246" t="s">
        <v>6</v>
      </c>
      <c r="C144" s="18" t="s">
        <v>224</v>
      </c>
      <c r="D144" s="113"/>
      <c r="E144" s="18"/>
      <c r="F144" s="18"/>
      <c r="G144" s="223"/>
      <c r="H144" s="3"/>
      <c r="I144" s="3"/>
      <c r="J144" s="3"/>
      <c r="K144" s="3"/>
      <c r="L144" s="3"/>
      <c r="M144" s="3"/>
      <c r="N144" s="2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41"/>
      <c r="Z144" s="3"/>
      <c r="AA144" s="3"/>
      <c r="AB144" s="3"/>
      <c r="AC144" s="3"/>
      <c r="AD144" s="3"/>
      <c r="AE144" s="3"/>
      <c r="AF144" s="3"/>
      <c r="AG144" s="24"/>
      <c r="AH144" s="24"/>
      <c r="AI144" s="24"/>
      <c r="AJ144" s="24"/>
      <c r="AK144" s="24"/>
      <c r="AL144" s="24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189"/>
      <c r="BI144" s="189"/>
      <c r="BJ144" s="3" t="s">
        <v>121</v>
      </c>
      <c r="BK144" s="3" t="s">
        <v>139</v>
      </c>
      <c r="BL144" s="3" t="s">
        <v>123</v>
      </c>
      <c r="BM144" s="3" t="s">
        <v>124</v>
      </c>
      <c r="BN144" s="383" t="s">
        <v>396</v>
      </c>
      <c r="BO144" s="318" t="s">
        <v>126</v>
      </c>
      <c r="BP144" s="3" t="s">
        <v>127</v>
      </c>
    </row>
    <row r="145" spans="1:69">
      <c r="A145" s="358" t="s">
        <v>397</v>
      </c>
      <c r="B145" s="246" t="s">
        <v>6</v>
      </c>
      <c r="C145" s="18" t="s">
        <v>224</v>
      </c>
      <c r="D145" s="3"/>
      <c r="E145" s="3"/>
      <c r="F145" s="18" t="s">
        <v>149</v>
      </c>
      <c r="G145" s="223"/>
      <c r="H145" s="18"/>
      <c r="I145" s="18"/>
      <c r="J145" s="223"/>
      <c r="K145" s="3"/>
      <c r="L145" s="3"/>
      <c r="M145" s="2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18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189"/>
      <c r="BG145" s="189"/>
      <c r="BH145" s="189"/>
      <c r="BI145" s="189"/>
      <c r="BJ145" s="3" t="s">
        <v>121</v>
      </c>
      <c r="BK145" s="3" t="s">
        <v>139</v>
      </c>
      <c r="BL145" s="3" t="s">
        <v>123</v>
      </c>
      <c r="BM145" s="3" t="s">
        <v>124</v>
      </c>
      <c r="BN145" s="3" t="s">
        <v>125</v>
      </c>
      <c r="BO145" s="392"/>
      <c r="BP145" t="s">
        <v>127</v>
      </c>
    </row>
    <row r="146" spans="1:69">
      <c r="A146" s="3" t="s">
        <v>398</v>
      </c>
      <c r="B146" s="246" t="s">
        <v>6</v>
      </c>
      <c r="C146" s="18" t="s">
        <v>224</v>
      </c>
      <c r="D146" s="113"/>
      <c r="E146" s="18"/>
      <c r="F146" s="18"/>
      <c r="G146" s="223"/>
      <c r="H146" s="3"/>
      <c r="I146" s="3"/>
      <c r="J146" s="3"/>
      <c r="K146" s="3"/>
      <c r="L146" s="3"/>
      <c r="M146" s="3"/>
      <c r="N146" s="2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41"/>
      <c r="Z146" s="3"/>
      <c r="AA146" s="3"/>
      <c r="AB146" s="3"/>
      <c r="AC146" s="3"/>
      <c r="AD146" s="3"/>
      <c r="AE146" s="3"/>
      <c r="AF146" s="3"/>
      <c r="AG146" s="24"/>
      <c r="AH146" s="24"/>
      <c r="AI146" s="24"/>
      <c r="AJ146" s="24"/>
      <c r="AK146" s="24"/>
      <c r="AL146" s="24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189"/>
      <c r="BI146" s="189"/>
      <c r="BJ146" s="3">
        <v>45420</v>
      </c>
      <c r="BK146" s="3" t="s">
        <v>139</v>
      </c>
      <c r="BL146" s="3" t="s">
        <v>123</v>
      </c>
      <c r="BM146" s="3" t="s">
        <v>124</v>
      </c>
      <c r="BN146" s="383" t="s">
        <v>396</v>
      </c>
      <c r="BO146" s="318" t="s">
        <v>126</v>
      </c>
      <c r="BP146" s="3" t="s">
        <v>127</v>
      </c>
    </row>
    <row r="147" spans="1:69">
      <c r="A147" s="3" t="s">
        <v>399</v>
      </c>
      <c r="B147" s="246" t="s">
        <v>6</v>
      </c>
      <c r="C147" s="18" t="s">
        <v>224</v>
      </c>
      <c r="D147" s="113"/>
      <c r="E147" s="18"/>
      <c r="F147" s="18"/>
      <c r="G147" s="223"/>
      <c r="H147" s="3"/>
      <c r="I147" s="3"/>
      <c r="J147" s="3"/>
      <c r="K147" s="3"/>
      <c r="L147" s="3"/>
      <c r="M147" s="3"/>
      <c r="N147" s="2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41"/>
      <c r="Z147" s="3"/>
      <c r="AA147" s="3"/>
      <c r="AB147" s="3"/>
      <c r="AC147" s="3"/>
      <c r="AD147" s="3"/>
      <c r="AE147" s="3"/>
      <c r="AF147" s="3"/>
      <c r="AG147" s="24"/>
      <c r="AH147" s="24"/>
      <c r="AI147" s="24"/>
      <c r="AJ147" s="24"/>
      <c r="AK147" s="24"/>
      <c r="AL147" s="24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189"/>
      <c r="BI147" s="189"/>
      <c r="BJ147" s="3">
        <v>45420</v>
      </c>
      <c r="BK147" s="3" t="s">
        <v>139</v>
      </c>
      <c r="BL147" s="3" t="s">
        <v>123</v>
      </c>
      <c r="BM147" s="3" t="s">
        <v>124</v>
      </c>
      <c r="BN147" s="3" t="s">
        <v>125</v>
      </c>
      <c r="BO147" t="s">
        <v>126</v>
      </c>
      <c r="BP147" t="s">
        <v>127</v>
      </c>
    </row>
    <row r="148" spans="1:69">
      <c r="A148" s="196" t="s">
        <v>400</v>
      </c>
      <c r="B148" s="246" t="s">
        <v>6</v>
      </c>
      <c r="C148" s="18" t="s">
        <v>224</v>
      </c>
      <c r="D148" s="113"/>
      <c r="E148" s="18"/>
      <c r="F148" s="18"/>
      <c r="G148" s="223"/>
      <c r="H148" s="3"/>
      <c r="I148" s="3"/>
      <c r="J148" s="3"/>
      <c r="K148" s="3"/>
      <c r="L148" s="3"/>
      <c r="M148" s="3"/>
      <c r="N148" s="2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41"/>
      <c r="Z148" s="3"/>
      <c r="AA148" s="3"/>
      <c r="AB148" s="3"/>
      <c r="AC148" s="3"/>
      <c r="AD148" s="3"/>
      <c r="AE148" s="3"/>
      <c r="AF148" s="3"/>
      <c r="AG148" s="24"/>
      <c r="AH148" s="24"/>
      <c r="AI148" s="24"/>
      <c r="AJ148" s="24"/>
      <c r="AK148" s="24"/>
      <c r="AL148" s="24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189"/>
      <c r="BI148" s="189"/>
      <c r="BJ148" s="3">
        <v>45420</v>
      </c>
      <c r="BK148" s="3" t="s">
        <v>139</v>
      </c>
      <c r="BL148" s="3" t="s">
        <v>123</v>
      </c>
      <c r="BM148" s="3" t="s">
        <v>124</v>
      </c>
      <c r="BN148" s="3" t="s">
        <v>125</v>
      </c>
      <c r="BO148" t="s">
        <v>126</v>
      </c>
      <c r="BP148" t="s">
        <v>127</v>
      </c>
    </row>
    <row r="149" spans="1:69">
      <c r="A149" s="3" t="s">
        <v>401</v>
      </c>
      <c r="B149" s="246" t="s">
        <v>6</v>
      </c>
      <c r="C149" s="18" t="s">
        <v>224</v>
      </c>
      <c r="D149" s="113"/>
      <c r="E149" s="18"/>
      <c r="F149" s="18"/>
      <c r="G149" s="223"/>
      <c r="H149" s="3"/>
      <c r="I149" s="3"/>
      <c r="J149" s="3"/>
      <c r="K149" s="3"/>
      <c r="L149" s="3"/>
      <c r="M149" s="3"/>
      <c r="N149" s="2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41"/>
      <c r="Z149" s="3"/>
      <c r="AA149" s="3"/>
      <c r="AB149" s="3"/>
      <c r="AC149" s="3"/>
      <c r="AD149" s="3"/>
      <c r="AE149" s="3"/>
      <c r="AF149" s="3"/>
      <c r="AG149" s="24"/>
      <c r="AH149" s="24"/>
      <c r="AI149" s="24"/>
      <c r="AJ149" s="24"/>
      <c r="AK149" s="24"/>
      <c r="AL149" s="24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189"/>
      <c r="BI149" s="189"/>
      <c r="BJ149" s="3">
        <v>45420</v>
      </c>
      <c r="BK149" s="3" t="s">
        <v>139</v>
      </c>
      <c r="BL149" s="3" t="s">
        <v>123</v>
      </c>
      <c r="BM149" s="3" t="s">
        <v>124</v>
      </c>
      <c r="BN149" s="3" t="s">
        <v>125</v>
      </c>
      <c r="BO149" t="s">
        <v>126</v>
      </c>
      <c r="BP149" t="s">
        <v>127</v>
      </c>
    </row>
    <row r="150" spans="1:69">
      <c r="A150" s="3" t="s">
        <v>402</v>
      </c>
      <c r="B150" s="246" t="s">
        <v>6</v>
      </c>
      <c r="C150" s="18" t="s">
        <v>224</v>
      </c>
      <c r="D150" s="113"/>
      <c r="E150" s="18"/>
      <c r="F150" s="18"/>
      <c r="G150" s="223"/>
      <c r="H150" s="3"/>
      <c r="I150" s="3"/>
      <c r="J150" s="3"/>
      <c r="K150" s="3"/>
      <c r="L150" s="3"/>
      <c r="M150" s="3"/>
      <c r="N150" s="2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41"/>
      <c r="Z150" s="3"/>
      <c r="AA150" s="3"/>
      <c r="AB150" s="3"/>
      <c r="AC150" s="3"/>
      <c r="AD150" s="3"/>
      <c r="AE150" s="3"/>
      <c r="AF150" s="3"/>
      <c r="AG150" s="24"/>
      <c r="AH150" s="24"/>
      <c r="AI150" s="24"/>
      <c r="AJ150" s="24"/>
      <c r="AK150" s="24"/>
      <c r="AL150" s="24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189"/>
      <c r="BI150" s="189"/>
      <c r="BJ150" s="3" t="s">
        <v>121</v>
      </c>
      <c r="BK150" s="3" t="s">
        <v>403</v>
      </c>
      <c r="BL150" s="3" t="s">
        <v>123</v>
      </c>
      <c r="BM150" s="3" t="s">
        <v>153</v>
      </c>
      <c r="BN150" s="3" t="s">
        <v>125</v>
      </c>
      <c r="BO150" t="s">
        <v>126</v>
      </c>
      <c r="BP150" t="s">
        <v>127</v>
      </c>
    </row>
    <row r="151" spans="1:69">
      <c r="A151" s="3" t="s">
        <v>331</v>
      </c>
      <c r="B151" s="246" t="s">
        <v>6</v>
      </c>
      <c r="C151" s="18" t="s">
        <v>224</v>
      </c>
      <c r="D151" s="113"/>
      <c r="E151" s="18"/>
      <c r="F151" s="18"/>
      <c r="G151" s="223"/>
      <c r="H151" s="3"/>
      <c r="I151" s="3"/>
      <c r="J151" s="3"/>
      <c r="K151" s="3"/>
      <c r="L151" s="3"/>
      <c r="M151" s="3"/>
      <c r="N151" s="2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41"/>
      <c r="Z151" s="3"/>
      <c r="AA151" s="3"/>
      <c r="AB151" s="3"/>
      <c r="AC151" s="3"/>
      <c r="AD151" s="3"/>
      <c r="AE151" s="3"/>
      <c r="AF151" s="3"/>
      <c r="AG151" s="24"/>
      <c r="AH151" s="24"/>
      <c r="AI151" s="24"/>
      <c r="AJ151" s="24"/>
      <c r="AK151" s="24"/>
      <c r="AL151" s="24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189"/>
      <c r="BI151" s="189"/>
      <c r="BJ151" s="3" t="s">
        <v>121</v>
      </c>
      <c r="BK151" s="3" t="s">
        <v>404</v>
      </c>
      <c r="BL151" s="3" t="s">
        <v>123</v>
      </c>
      <c r="BM151" s="3" t="s">
        <v>124</v>
      </c>
      <c r="BN151" s="3" t="s">
        <v>125</v>
      </c>
      <c r="BO151" t="s">
        <v>126</v>
      </c>
      <c r="BP151" s="3" t="s">
        <v>127</v>
      </c>
    </row>
    <row r="152" spans="1:69">
      <c r="A152" s="3" t="s">
        <v>405</v>
      </c>
      <c r="B152" s="246" t="s">
        <v>6</v>
      </c>
      <c r="C152" s="18" t="s">
        <v>224</v>
      </c>
      <c r="D152" s="113"/>
      <c r="E152" s="18"/>
      <c r="F152" s="18"/>
      <c r="G152" s="223"/>
      <c r="H152" s="3"/>
      <c r="I152" s="3"/>
      <c r="J152" s="3"/>
      <c r="K152" s="3"/>
      <c r="L152" s="3"/>
      <c r="M152" s="3"/>
      <c r="N152" s="2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41"/>
      <c r="Z152" s="3"/>
      <c r="AA152" s="3"/>
      <c r="AB152" s="3"/>
      <c r="AC152" s="3"/>
      <c r="AD152" s="3"/>
      <c r="AE152" s="3"/>
      <c r="AF152" s="3"/>
      <c r="AG152" s="24"/>
      <c r="AH152" s="24"/>
      <c r="AI152" s="24"/>
      <c r="AJ152" s="24"/>
      <c r="AK152" s="24"/>
      <c r="AL152" s="24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189"/>
      <c r="BI152" s="189"/>
      <c r="BJ152" s="3" t="s">
        <v>121</v>
      </c>
      <c r="BK152" s="3" t="s">
        <v>404</v>
      </c>
      <c r="BL152" s="3" t="s">
        <v>123</v>
      </c>
      <c r="BM152" s="3" t="s">
        <v>124</v>
      </c>
      <c r="BN152" s="196" t="s">
        <v>142</v>
      </c>
      <c r="BO152" t="s">
        <v>126</v>
      </c>
      <c r="BP152" t="s">
        <v>127</v>
      </c>
      <c r="BQ152" t="s">
        <v>127</v>
      </c>
    </row>
    <row r="153" spans="1:69">
      <c r="A153" s="3" t="s">
        <v>406</v>
      </c>
      <c r="B153" s="246" t="s">
        <v>6</v>
      </c>
      <c r="C153" s="18" t="s">
        <v>339</v>
      </c>
      <c r="D153" s="113"/>
      <c r="E153" s="18"/>
      <c r="F153" s="18"/>
      <c r="G153" s="223"/>
      <c r="H153" s="3"/>
      <c r="I153" s="3"/>
      <c r="J153" s="3"/>
      <c r="K153" s="3"/>
      <c r="L153" s="3"/>
      <c r="M153" s="3"/>
      <c r="N153" s="2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41"/>
      <c r="Z153" s="3"/>
      <c r="AA153" s="3"/>
      <c r="AB153" s="3"/>
      <c r="AC153" s="3"/>
      <c r="AD153" s="3"/>
      <c r="AE153" s="3"/>
      <c r="AF153" s="3"/>
      <c r="AG153" s="24"/>
      <c r="AH153" s="24"/>
      <c r="AI153" s="24"/>
      <c r="AJ153" s="24"/>
      <c r="AK153" s="24"/>
      <c r="AL153" s="24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189"/>
      <c r="BI153" s="189"/>
      <c r="BJ153" s="3" t="s">
        <v>121</v>
      </c>
      <c r="BK153" s="3" t="s">
        <v>404</v>
      </c>
      <c r="BL153" s="3" t="s">
        <v>123</v>
      </c>
      <c r="BM153" s="3" t="s">
        <v>124</v>
      </c>
      <c r="BN153" s="3" t="s">
        <v>125</v>
      </c>
      <c r="BO153" s="392"/>
      <c r="BP153" t="s">
        <v>127</v>
      </c>
    </row>
    <row r="154" spans="1:69">
      <c r="A154" s="358" t="s">
        <v>407</v>
      </c>
      <c r="B154" s="246" t="s">
        <v>6</v>
      </c>
      <c r="C154" s="18" t="s">
        <v>339</v>
      </c>
      <c r="D154" s="113"/>
      <c r="E154" s="18"/>
      <c r="F154" s="18"/>
      <c r="G154" s="223"/>
      <c r="H154" s="3"/>
      <c r="I154" s="3"/>
      <c r="J154" s="3"/>
      <c r="K154" s="3"/>
      <c r="L154" s="3"/>
      <c r="M154" s="3"/>
      <c r="N154" s="2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41"/>
      <c r="Z154" s="3"/>
      <c r="AA154" s="3"/>
      <c r="AB154" s="3"/>
      <c r="AC154" s="3"/>
      <c r="AD154" s="3"/>
      <c r="AE154" s="3"/>
      <c r="AF154" s="3"/>
      <c r="AG154" s="24"/>
      <c r="AH154" s="24"/>
      <c r="AI154" s="24"/>
      <c r="AJ154" s="24"/>
      <c r="AK154" s="24"/>
      <c r="AL154" s="24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189"/>
      <c r="BI154" s="189"/>
      <c r="BJ154" s="3" t="s">
        <v>121</v>
      </c>
      <c r="BK154" s="3" t="s">
        <v>404</v>
      </c>
      <c r="BL154" s="3" t="s">
        <v>123</v>
      </c>
      <c r="BM154" s="3" t="s">
        <v>124</v>
      </c>
      <c r="BN154" s="3" t="s">
        <v>125</v>
      </c>
      <c r="BO154" t="s">
        <v>126</v>
      </c>
      <c r="BP154" t="s">
        <v>127</v>
      </c>
    </row>
    <row r="155" spans="1:69">
      <c r="A155" s="3" t="s">
        <v>408</v>
      </c>
      <c r="B155" s="246" t="s">
        <v>6</v>
      </c>
      <c r="C155" s="18" t="s">
        <v>339</v>
      </c>
      <c r="D155" s="113"/>
      <c r="E155" s="18"/>
      <c r="F155" s="18"/>
      <c r="G155" s="223"/>
      <c r="H155" s="3"/>
      <c r="I155" s="3"/>
      <c r="J155" s="3"/>
      <c r="K155" s="3"/>
      <c r="L155" s="3"/>
      <c r="M155" s="3"/>
      <c r="N155" s="2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41"/>
      <c r="Z155" s="3"/>
      <c r="AA155" s="3"/>
      <c r="AB155" s="3"/>
      <c r="AC155" s="3"/>
      <c r="AD155" s="3"/>
      <c r="AE155" s="3"/>
      <c r="AF155" s="3"/>
      <c r="AG155" s="24"/>
      <c r="AH155" s="24"/>
      <c r="AI155" s="24"/>
      <c r="AJ155" s="24"/>
      <c r="AK155" s="24"/>
      <c r="AL155" s="24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189"/>
      <c r="BI155" s="189"/>
      <c r="BJ155" s="3" t="s">
        <v>121</v>
      </c>
      <c r="BK155" s="3" t="s">
        <v>404</v>
      </c>
      <c r="BL155" s="3" t="s">
        <v>123</v>
      </c>
      <c r="BM155" s="3" t="s">
        <v>124</v>
      </c>
      <c r="BN155" s="3" t="s">
        <v>125</v>
      </c>
      <c r="BO155" t="s">
        <v>126</v>
      </c>
      <c r="BP155" t="s">
        <v>127</v>
      </c>
      <c r="BQ155" t="s">
        <v>154</v>
      </c>
    </row>
    <row r="156" spans="1:69">
      <c r="A156" s="3" t="s">
        <v>409</v>
      </c>
      <c r="B156" s="246" t="s">
        <v>6</v>
      </c>
      <c r="C156" s="18" t="s">
        <v>339</v>
      </c>
      <c r="D156" s="113"/>
      <c r="E156" s="18"/>
      <c r="F156" s="18"/>
      <c r="G156" s="223"/>
      <c r="H156" s="3"/>
      <c r="I156" s="3"/>
      <c r="J156" s="3"/>
      <c r="K156" s="3"/>
      <c r="L156" s="3"/>
      <c r="M156" s="3"/>
      <c r="N156" s="2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41"/>
      <c r="Z156" s="3"/>
      <c r="AA156" s="3"/>
      <c r="AB156" s="3"/>
      <c r="AC156" s="3"/>
      <c r="AD156" s="3"/>
      <c r="AE156" s="3"/>
      <c r="AF156" s="3"/>
      <c r="AG156" s="24"/>
      <c r="AH156" s="24"/>
      <c r="AI156" s="24"/>
      <c r="AJ156" s="24"/>
      <c r="AK156" s="24"/>
      <c r="AL156" s="24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189"/>
      <c r="BI156" s="189"/>
      <c r="BJ156" s="3" t="s">
        <v>171</v>
      </c>
      <c r="BK156" s="3" t="s">
        <v>410</v>
      </c>
      <c r="BL156" s="3" t="s">
        <v>411</v>
      </c>
      <c r="BM156" s="3" t="s">
        <v>153</v>
      </c>
      <c r="BN156" s="3" t="s">
        <v>125</v>
      </c>
      <c r="BO156" t="s">
        <v>126</v>
      </c>
      <c r="BP156" s="3" t="s">
        <v>127</v>
      </c>
    </row>
    <row r="157" spans="1:69">
      <c r="A157" s="3" t="s">
        <v>412</v>
      </c>
      <c r="B157" s="246" t="s">
        <v>6</v>
      </c>
      <c r="C157" s="18" t="s">
        <v>339</v>
      </c>
      <c r="D157" s="113"/>
      <c r="E157" s="18"/>
      <c r="F157" s="18"/>
      <c r="G157" s="223"/>
      <c r="H157" s="3"/>
      <c r="I157" s="3"/>
      <c r="J157" s="3"/>
      <c r="K157" s="3"/>
      <c r="L157" s="3"/>
      <c r="M157" s="3"/>
      <c r="N157" s="2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41"/>
      <c r="Z157" s="3"/>
      <c r="AA157" s="3"/>
      <c r="AB157" s="3"/>
      <c r="AC157" s="3"/>
      <c r="AD157" s="3"/>
      <c r="AE157" s="3"/>
      <c r="AF157" s="3"/>
      <c r="AG157" s="24"/>
      <c r="AH157" s="24"/>
      <c r="AI157" s="24"/>
      <c r="AJ157" s="24"/>
      <c r="AK157" s="24"/>
      <c r="AL157" s="24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189"/>
      <c r="BI157" s="189"/>
      <c r="BJ157" s="3" t="s">
        <v>174</v>
      </c>
      <c r="BK157" s="3" t="s">
        <v>413</v>
      </c>
      <c r="BL157" s="3" t="s">
        <v>414</v>
      </c>
      <c r="BM157" s="3" t="s">
        <v>153</v>
      </c>
      <c r="BN157" s="3" t="s">
        <v>125</v>
      </c>
      <c r="BO157" t="s">
        <v>126</v>
      </c>
      <c r="BP157" s="3" t="s">
        <v>127</v>
      </c>
    </row>
    <row r="158" spans="1:69">
      <c r="A158" s="3" t="s">
        <v>415</v>
      </c>
      <c r="B158" s="246" t="s">
        <v>6</v>
      </c>
      <c r="C158" s="18" t="s">
        <v>339</v>
      </c>
      <c r="D158" s="113"/>
      <c r="E158" s="18"/>
      <c r="F158" s="18"/>
      <c r="G158" s="223"/>
      <c r="H158" s="3"/>
      <c r="I158" s="3"/>
      <c r="J158" s="3"/>
      <c r="K158" s="3"/>
      <c r="L158" s="3"/>
      <c r="M158" s="3"/>
      <c r="N158" s="2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41"/>
      <c r="Z158" s="3"/>
      <c r="AA158" s="3"/>
      <c r="AB158" s="3"/>
      <c r="AC158" s="3"/>
      <c r="AD158" s="3"/>
      <c r="AE158" s="3"/>
      <c r="AF158" s="3"/>
      <c r="AG158" s="24"/>
      <c r="AH158" s="24"/>
      <c r="AI158" s="24"/>
      <c r="AJ158" s="24"/>
      <c r="AK158" s="24"/>
      <c r="AL158" s="24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189"/>
      <c r="BI158" s="189"/>
      <c r="BJ158" s="3" t="s">
        <v>416</v>
      </c>
      <c r="BK158" s="3" t="s">
        <v>417</v>
      </c>
      <c r="BL158" s="3" t="s">
        <v>418</v>
      </c>
      <c r="BM158" s="3" t="s">
        <v>124</v>
      </c>
      <c r="BN158" s="3" t="s">
        <v>125</v>
      </c>
      <c r="BO158" t="s">
        <v>126</v>
      </c>
      <c r="BP158" t="s">
        <v>127</v>
      </c>
    </row>
    <row r="159" spans="1:69">
      <c r="A159" s="3" t="s">
        <v>419</v>
      </c>
      <c r="B159" s="246" t="s">
        <v>6</v>
      </c>
      <c r="C159" s="18" t="s">
        <v>339</v>
      </c>
      <c r="D159" s="113"/>
      <c r="E159" s="18"/>
      <c r="F159" s="18"/>
      <c r="G159" s="223"/>
      <c r="H159" s="3"/>
      <c r="I159" s="3"/>
      <c r="J159" s="3"/>
      <c r="K159" s="3"/>
      <c r="L159" s="3"/>
      <c r="M159" s="3"/>
      <c r="N159" s="2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41"/>
      <c r="Z159" s="3"/>
      <c r="AA159" s="3"/>
      <c r="AB159" s="3"/>
      <c r="AC159" s="3"/>
      <c r="AD159" s="3"/>
      <c r="AE159" s="3"/>
      <c r="AF159" s="3"/>
      <c r="AG159" s="24"/>
      <c r="AH159" s="24"/>
      <c r="AI159" s="24"/>
      <c r="AJ159" s="24"/>
      <c r="AK159" s="24"/>
      <c r="AL159" s="24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189"/>
      <c r="BI159" s="189"/>
      <c r="BJ159" s="3" t="s">
        <v>420</v>
      </c>
      <c r="BK159" s="3" t="s">
        <v>421</v>
      </c>
      <c r="BL159" s="3" t="s">
        <v>422</v>
      </c>
      <c r="BM159" s="3" t="s">
        <v>124</v>
      </c>
      <c r="BN159" s="3" t="s">
        <v>125</v>
      </c>
      <c r="BO159" t="s">
        <v>126</v>
      </c>
      <c r="BP159" t="s">
        <v>127</v>
      </c>
    </row>
    <row r="160" spans="1:69">
      <c r="A160" s="3" t="s">
        <v>307</v>
      </c>
      <c r="B160" s="246" t="s">
        <v>6</v>
      </c>
      <c r="C160" s="18" t="s">
        <v>339</v>
      </c>
      <c r="D160" s="113"/>
      <c r="E160" s="18"/>
      <c r="F160" s="18"/>
      <c r="G160" s="223"/>
      <c r="H160" s="3"/>
      <c r="I160" s="3"/>
      <c r="J160" s="3"/>
      <c r="K160" s="3"/>
      <c r="L160" s="3"/>
      <c r="M160" s="3"/>
      <c r="N160" s="2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41"/>
      <c r="Z160" s="3"/>
      <c r="AA160" s="3"/>
      <c r="AB160" s="3"/>
      <c r="AC160" s="3"/>
      <c r="AD160" s="3"/>
      <c r="AE160" s="3"/>
      <c r="AF160" s="3"/>
      <c r="AG160" s="24"/>
      <c r="AH160" s="24"/>
      <c r="AI160" s="24"/>
      <c r="AJ160" s="24"/>
      <c r="AK160" s="24"/>
      <c r="AL160" s="24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189"/>
      <c r="BI160" s="189"/>
      <c r="BJ160" s="3" t="s">
        <v>423</v>
      </c>
      <c r="BK160" s="3" t="s">
        <v>424</v>
      </c>
      <c r="BL160" s="3" t="s">
        <v>425</v>
      </c>
      <c r="BM160" s="3" t="s">
        <v>124</v>
      </c>
      <c r="BN160" s="3" t="s">
        <v>125</v>
      </c>
      <c r="BO160" s="387"/>
      <c r="BP160" t="s">
        <v>127</v>
      </c>
    </row>
    <row r="161" spans="1:73">
      <c r="A161" t="s">
        <v>386</v>
      </c>
      <c r="B161" s="246" t="s">
        <v>6</v>
      </c>
      <c r="C161" s="18" t="s">
        <v>339</v>
      </c>
      <c r="D161" s="113"/>
      <c r="E161" s="18"/>
      <c r="F161" s="18"/>
      <c r="G161" s="223"/>
      <c r="H161" s="3"/>
      <c r="I161" s="3"/>
      <c r="J161" s="3"/>
      <c r="K161" s="3"/>
      <c r="L161" s="3"/>
      <c r="M161" s="3"/>
      <c r="N161" s="2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41"/>
      <c r="Z161" s="3"/>
      <c r="AA161" s="3"/>
      <c r="AB161" s="3"/>
      <c r="AC161" s="3"/>
      <c r="AD161" s="3"/>
      <c r="AE161" s="3"/>
      <c r="AF161" s="3"/>
      <c r="AG161" s="24"/>
      <c r="AH161" s="24"/>
      <c r="AI161" s="24"/>
      <c r="AJ161" s="24"/>
      <c r="AK161" s="24"/>
      <c r="AL161" s="24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189"/>
      <c r="BI161" s="189"/>
      <c r="BJ161" s="3" t="s">
        <v>423</v>
      </c>
      <c r="BK161" s="3" t="s">
        <v>424</v>
      </c>
      <c r="BL161" s="3" t="s">
        <v>425</v>
      </c>
      <c r="BM161" s="3" t="s">
        <v>124</v>
      </c>
      <c r="BN161" s="3" t="s">
        <v>125</v>
      </c>
      <c r="BO161" t="s">
        <v>126</v>
      </c>
      <c r="BP161" s="3" t="s">
        <v>127</v>
      </c>
    </row>
    <row r="162" spans="1:73" ht="16.5">
      <c r="A162" s="408" t="s">
        <v>426</v>
      </c>
      <c r="B162" s="246" t="s">
        <v>6</v>
      </c>
      <c r="C162" s="18" t="s">
        <v>339</v>
      </c>
      <c r="D162" s="113"/>
      <c r="E162" s="18"/>
      <c r="F162" s="18"/>
      <c r="G162" s="223"/>
      <c r="H162" s="3"/>
      <c r="I162" s="3"/>
      <c r="J162" s="3"/>
      <c r="K162" s="3"/>
      <c r="L162" s="3"/>
      <c r="M162" s="3"/>
      <c r="N162" s="2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41"/>
      <c r="Z162" s="3"/>
      <c r="AA162" s="3"/>
      <c r="AB162" s="3"/>
      <c r="AC162" s="3"/>
      <c r="AD162" s="3"/>
      <c r="AE162" s="3"/>
      <c r="AF162" s="3"/>
      <c r="AG162" s="24"/>
      <c r="AH162" s="24"/>
      <c r="AI162" s="24"/>
      <c r="AJ162" s="24"/>
      <c r="AK162" s="24"/>
      <c r="AL162" s="24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189"/>
      <c r="BI162" s="189"/>
      <c r="BJ162" s="3" t="s">
        <v>423</v>
      </c>
      <c r="BK162" s="3" t="s">
        <v>424</v>
      </c>
      <c r="BL162" s="3" t="s">
        <v>425</v>
      </c>
      <c r="BM162" s="3" t="s">
        <v>124</v>
      </c>
      <c r="BN162" s="3" t="s">
        <v>125</v>
      </c>
      <c r="BO162" t="s">
        <v>126</v>
      </c>
      <c r="BP162" s="3" t="s">
        <v>127</v>
      </c>
    </row>
    <row r="163" spans="1:73">
      <c r="A163" t="s">
        <v>427</v>
      </c>
      <c r="B163" s="246" t="s">
        <v>6</v>
      </c>
      <c r="C163" s="18" t="s">
        <v>339</v>
      </c>
      <c r="D163" s="113"/>
      <c r="E163" s="18"/>
      <c r="F163" s="18"/>
      <c r="G163" s="223"/>
      <c r="H163" s="3"/>
      <c r="I163" s="3"/>
      <c r="J163" s="3"/>
      <c r="K163" s="3"/>
      <c r="L163" s="3"/>
      <c r="M163" s="3"/>
      <c r="N163" s="2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41"/>
      <c r="Z163" s="3"/>
      <c r="AA163" s="3"/>
      <c r="AB163" s="3"/>
      <c r="AC163" s="3"/>
      <c r="AD163" s="3"/>
      <c r="AE163" s="3"/>
      <c r="AF163" s="3"/>
      <c r="AG163" s="24"/>
      <c r="AH163" s="24"/>
      <c r="AI163" s="24"/>
      <c r="AJ163" s="24"/>
      <c r="AK163" s="24"/>
      <c r="AL163" s="24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189"/>
      <c r="BI163" s="189"/>
      <c r="BJ163" s="3" t="s">
        <v>423</v>
      </c>
      <c r="BK163" s="3" t="s">
        <v>424</v>
      </c>
      <c r="BL163" s="3" t="s">
        <v>425</v>
      </c>
      <c r="BM163" s="3" t="s">
        <v>124</v>
      </c>
      <c r="BN163" s="3" t="s">
        <v>125</v>
      </c>
      <c r="BO163" t="s">
        <v>126</v>
      </c>
      <c r="BP163" s="3" t="s">
        <v>127</v>
      </c>
    </row>
    <row r="164" spans="1:73">
      <c r="A164" s="392" t="s">
        <v>428</v>
      </c>
      <c r="B164" s="246" t="s">
        <v>6</v>
      </c>
      <c r="C164" s="18" t="s">
        <v>339</v>
      </c>
      <c r="D164" s="113"/>
      <c r="E164" s="18"/>
      <c r="F164" s="18"/>
      <c r="G164" s="223"/>
      <c r="H164" s="3"/>
      <c r="I164" s="3"/>
      <c r="J164" s="3"/>
      <c r="K164" s="3"/>
      <c r="L164" s="3"/>
      <c r="M164" s="3"/>
      <c r="N164" s="2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41"/>
      <c r="Z164" s="3"/>
      <c r="AA164" s="3"/>
      <c r="AB164" s="3"/>
      <c r="AC164" s="3"/>
      <c r="AD164" s="3"/>
      <c r="AE164" s="3"/>
      <c r="AF164" s="3"/>
      <c r="AG164" s="24"/>
      <c r="AH164" s="24"/>
      <c r="AI164" s="24"/>
      <c r="AJ164" s="24"/>
      <c r="AK164" s="24"/>
      <c r="AL164" s="24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189"/>
      <c r="BI164" s="189"/>
      <c r="BJ164" s="3" t="s">
        <v>423</v>
      </c>
      <c r="BK164" s="3" t="s">
        <v>424</v>
      </c>
      <c r="BL164" s="3" t="s">
        <v>425</v>
      </c>
      <c r="BM164" s="3" t="s">
        <v>124</v>
      </c>
      <c r="BN164" s="3" t="s">
        <v>125</v>
      </c>
      <c r="BO164" t="s">
        <v>126</v>
      </c>
      <c r="BP164" s="3" t="s">
        <v>127</v>
      </c>
    </row>
    <row r="165" spans="1:73">
      <c r="A165" t="s">
        <v>429</v>
      </c>
      <c r="B165" s="4" t="s">
        <v>338</v>
      </c>
      <c r="C165" s="18" t="s">
        <v>339</v>
      </c>
      <c r="D165" s="113"/>
      <c r="E165" s="18"/>
      <c r="F165" s="18"/>
      <c r="G165" s="223"/>
      <c r="H165" s="3"/>
      <c r="I165" s="3"/>
      <c r="J165" s="3"/>
      <c r="K165" s="3"/>
      <c r="L165" s="3"/>
      <c r="M165" s="3"/>
      <c r="N165" s="2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41"/>
      <c r="Z165" s="3"/>
      <c r="AA165" s="3"/>
      <c r="AB165" s="3"/>
      <c r="AC165" s="3"/>
      <c r="AD165" s="3"/>
      <c r="AE165" s="3"/>
      <c r="AF165" s="3"/>
      <c r="AG165" s="24"/>
      <c r="AH165" s="24"/>
      <c r="AI165" s="24"/>
      <c r="AJ165" s="24"/>
      <c r="AK165" s="24"/>
      <c r="AL165" s="24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189"/>
      <c r="BI165" s="189"/>
      <c r="BJ165" s="3" t="s">
        <v>423</v>
      </c>
      <c r="BK165" s="3" t="s">
        <v>424</v>
      </c>
      <c r="BL165" s="341" t="s">
        <v>178</v>
      </c>
      <c r="BM165" s="3" t="s">
        <v>124</v>
      </c>
      <c r="BN165" s="341" t="s">
        <v>178</v>
      </c>
      <c r="BO165" s="387" t="s">
        <v>125</v>
      </c>
      <c r="BP165" s="341" t="s">
        <v>178</v>
      </c>
    </row>
    <row r="166" spans="1:73">
      <c r="A166" t="s">
        <v>430</v>
      </c>
      <c r="B166" s="246" t="s">
        <v>6</v>
      </c>
      <c r="C166" s="18" t="s">
        <v>339</v>
      </c>
      <c r="D166" s="113"/>
      <c r="E166" s="18"/>
      <c r="F166" s="18"/>
      <c r="G166" s="223"/>
      <c r="H166" s="3"/>
      <c r="I166" s="3"/>
      <c r="J166" s="3"/>
      <c r="K166" s="3"/>
      <c r="L166" s="3"/>
      <c r="M166" s="3"/>
      <c r="N166" s="2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41"/>
      <c r="Z166" s="3"/>
      <c r="AA166" s="3"/>
      <c r="AB166" s="3"/>
      <c r="AC166" s="3"/>
      <c r="AD166" s="3"/>
      <c r="AE166" s="3"/>
      <c r="AF166" s="3"/>
      <c r="AG166" s="24"/>
      <c r="AH166" s="24"/>
      <c r="AI166" s="24"/>
      <c r="AJ166" s="24"/>
      <c r="AK166" s="24"/>
      <c r="AL166" s="24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189"/>
      <c r="BI166" s="189"/>
      <c r="BJ166" s="3" t="s">
        <v>423</v>
      </c>
      <c r="BK166" s="3" t="s">
        <v>424</v>
      </c>
      <c r="BL166" s="3" t="s">
        <v>425</v>
      </c>
      <c r="BM166" s="3" t="s">
        <v>124</v>
      </c>
      <c r="BN166" s="3" t="s">
        <v>125</v>
      </c>
      <c r="BO166" s="397"/>
      <c r="BP166" t="s">
        <v>127</v>
      </c>
    </row>
    <row r="167" spans="1:73">
      <c r="A167" t="s">
        <v>431</v>
      </c>
      <c r="B167" s="246" t="s">
        <v>6</v>
      </c>
      <c r="C167" s="18" t="s">
        <v>339</v>
      </c>
      <c r="D167" s="113"/>
      <c r="E167" s="18"/>
      <c r="F167" s="18"/>
      <c r="G167" s="223"/>
      <c r="H167" s="3"/>
      <c r="I167" s="3"/>
      <c r="J167" s="3"/>
      <c r="K167" s="3"/>
      <c r="L167" s="3"/>
      <c r="M167" s="3"/>
      <c r="N167" s="2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41"/>
      <c r="Z167" s="3"/>
      <c r="AA167" s="3"/>
      <c r="AB167" s="3"/>
      <c r="AC167" s="3"/>
      <c r="AD167" s="3"/>
      <c r="AE167" s="3"/>
      <c r="AF167" s="3"/>
      <c r="AG167" s="24"/>
      <c r="AH167" s="24"/>
      <c r="AI167" s="24"/>
      <c r="AJ167" s="24"/>
      <c r="AK167" s="24"/>
      <c r="AL167" s="24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189"/>
      <c r="BI167" s="189"/>
      <c r="BJ167" s="3" t="s">
        <v>423</v>
      </c>
      <c r="BK167" s="3" t="s">
        <v>424</v>
      </c>
      <c r="BL167" s="3" t="s">
        <v>425</v>
      </c>
      <c r="BM167" s="3" t="s">
        <v>124</v>
      </c>
      <c r="BN167" s="3" t="s">
        <v>125</v>
      </c>
      <c r="BO167" t="s">
        <v>126</v>
      </c>
      <c r="BP167" s="3" t="s">
        <v>127</v>
      </c>
    </row>
    <row r="168" spans="1:73">
      <c r="A168" t="s">
        <v>432</v>
      </c>
      <c r="B168" s="246" t="s">
        <v>6</v>
      </c>
      <c r="C168" s="18" t="s">
        <v>339</v>
      </c>
      <c r="D168" s="113"/>
      <c r="E168" s="18"/>
      <c r="F168" s="18"/>
      <c r="G168" s="223"/>
      <c r="H168" s="3"/>
      <c r="I168" s="3"/>
      <c r="J168" s="3"/>
      <c r="K168" s="3"/>
      <c r="L168" s="3"/>
      <c r="M168" s="3"/>
      <c r="N168" s="2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41"/>
      <c r="Z168" s="3"/>
      <c r="AA168" s="3"/>
      <c r="AB168" s="3"/>
      <c r="AC168" s="3"/>
      <c r="AD168" s="3"/>
      <c r="AE168" s="3"/>
      <c r="AF168" s="3"/>
      <c r="AG168" s="24"/>
      <c r="AH168" s="24"/>
      <c r="AI168" s="24"/>
      <c r="AJ168" s="24"/>
      <c r="AK168" s="24"/>
      <c r="AL168" s="24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189"/>
      <c r="BI168" s="189"/>
      <c r="BJ168" s="3" t="s">
        <v>423</v>
      </c>
      <c r="BK168" s="3" t="s">
        <v>424</v>
      </c>
      <c r="BL168" s="3" t="s">
        <v>425</v>
      </c>
      <c r="BM168" s="3" t="s">
        <v>124</v>
      </c>
      <c r="BN168" s="3" t="s">
        <v>125</v>
      </c>
      <c r="BO168" t="s">
        <v>126</v>
      </c>
      <c r="BP168" s="3" t="s">
        <v>127</v>
      </c>
    </row>
    <row r="169" spans="1:73">
      <c r="A169" t="s">
        <v>433</v>
      </c>
      <c r="B169" s="246" t="s">
        <v>6</v>
      </c>
      <c r="C169" s="18" t="s">
        <v>339</v>
      </c>
      <c r="D169" s="113"/>
      <c r="E169" s="18"/>
      <c r="F169" s="18"/>
      <c r="G169" s="223"/>
      <c r="H169" s="3"/>
      <c r="I169" s="3"/>
      <c r="J169" s="3"/>
      <c r="K169" s="3"/>
      <c r="L169" s="3"/>
      <c r="M169" s="3"/>
      <c r="N169" s="2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41"/>
      <c r="Z169" s="3"/>
      <c r="AA169" s="3"/>
      <c r="AB169" s="3"/>
      <c r="AC169" s="3"/>
      <c r="AD169" s="3"/>
      <c r="AE169" s="3"/>
      <c r="AF169" s="3"/>
      <c r="AG169" s="24"/>
      <c r="AH169" s="24"/>
      <c r="AI169" s="24"/>
      <c r="AJ169" s="24"/>
      <c r="AK169" s="24"/>
      <c r="AL169" s="24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189"/>
      <c r="BI169" s="189"/>
      <c r="BJ169" s="3" t="s">
        <v>423</v>
      </c>
      <c r="BK169" s="3" t="s">
        <v>424</v>
      </c>
      <c r="BL169" s="3" t="s">
        <v>425</v>
      </c>
      <c r="BM169" s="3" t="s">
        <v>124</v>
      </c>
      <c r="BN169" s="3" t="s">
        <v>125</v>
      </c>
      <c r="BO169" t="s">
        <v>126</v>
      </c>
      <c r="BP169" s="3" t="s">
        <v>127</v>
      </c>
    </row>
    <row r="170" spans="1:73">
      <c r="A170" s="3" t="s">
        <v>434</v>
      </c>
      <c r="B170" s="246" t="s">
        <v>6</v>
      </c>
      <c r="C170" s="18" t="s">
        <v>339</v>
      </c>
      <c r="D170" s="113"/>
      <c r="E170" s="18"/>
      <c r="F170" s="18"/>
      <c r="G170" s="223"/>
      <c r="H170" s="3"/>
      <c r="I170" s="3"/>
      <c r="J170" s="3"/>
      <c r="K170" s="3"/>
      <c r="L170" s="3"/>
      <c r="M170" s="3"/>
      <c r="N170" s="2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41"/>
      <c r="Z170" s="3"/>
      <c r="AA170" s="3"/>
      <c r="AB170" s="3"/>
      <c r="AC170" s="3"/>
      <c r="AD170" s="3"/>
      <c r="AE170" s="3"/>
      <c r="AF170" s="3"/>
      <c r="AG170" s="24"/>
      <c r="AH170" s="24"/>
      <c r="AI170" s="24"/>
      <c r="AJ170" s="24"/>
      <c r="AK170" s="24"/>
      <c r="AL170" s="24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189"/>
      <c r="BI170" s="189"/>
      <c r="BJ170" s="3" t="s">
        <v>423</v>
      </c>
      <c r="BK170" s="3" t="s">
        <v>424</v>
      </c>
      <c r="BL170" s="3" t="s">
        <v>425</v>
      </c>
      <c r="BM170" s="3" t="s">
        <v>124</v>
      </c>
      <c r="BN170" s="3" t="s">
        <v>125</v>
      </c>
      <c r="BO170" t="s">
        <v>126</v>
      </c>
      <c r="BP170" s="3" t="s">
        <v>127</v>
      </c>
      <c r="BQ170" s="3"/>
      <c r="BR170" s="3"/>
      <c r="BS170" s="3"/>
      <c r="BT170" s="3"/>
      <c r="BU170" s="3"/>
    </row>
    <row r="171" spans="1:73">
      <c r="A171" t="s">
        <v>435</v>
      </c>
      <c r="B171" s="246" t="s">
        <v>6</v>
      </c>
      <c r="C171" s="18" t="s">
        <v>339</v>
      </c>
      <c r="D171" s="113"/>
      <c r="E171" s="18"/>
      <c r="F171" s="18"/>
      <c r="G171" s="223"/>
      <c r="H171" s="3"/>
      <c r="I171" s="3"/>
      <c r="J171" s="3"/>
      <c r="K171" s="3"/>
      <c r="L171" s="3"/>
      <c r="M171" s="3"/>
      <c r="N171" s="2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41"/>
      <c r="Z171" s="3"/>
      <c r="AA171" s="3"/>
      <c r="AB171" s="3"/>
      <c r="AC171" s="3"/>
      <c r="AD171" s="3"/>
      <c r="AE171" s="3"/>
      <c r="AF171" s="3"/>
      <c r="AG171" s="24"/>
      <c r="AH171" s="24"/>
      <c r="AI171" s="24"/>
      <c r="AJ171" s="24"/>
      <c r="AK171" s="24"/>
      <c r="AL171" s="24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189"/>
      <c r="BI171" s="189"/>
      <c r="BJ171" s="3" t="s">
        <v>423</v>
      </c>
      <c r="BK171" s="3" t="s">
        <v>424</v>
      </c>
      <c r="BL171" s="3" t="s">
        <v>425</v>
      </c>
      <c r="BM171" s="3" t="s">
        <v>124</v>
      </c>
      <c r="BN171" s="3" t="s">
        <v>125</v>
      </c>
      <c r="BO171" t="s">
        <v>126</v>
      </c>
      <c r="BP171" s="3" t="s">
        <v>127</v>
      </c>
    </row>
    <row r="172" spans="1:73">
      <c r="A172" t="s">
        <v>436</v>
      </c>
      <c r="B172" s="246" t="s">
        <v>6</v>
      </c>
      <c r="C172" s="18" t="s">
        <v>339</v>
      </c>
      <c r="D172" s="113"/>
      <c r="E172" s="18"/>
      <c r="F172" s="18"/>
      <c r="G172" s="223"/>
      <c r="H172" s="3"/>
      <c r="I172" s="3"/>
      <c r="J172" s="3"/>
      <c r="K172" s="3"/>
      <c r="L172" s="3"/>
      <c r="M172" s="3"/>
      <c r="N172" s="2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41"/>
      <c r="Z172" s="3"/>
      <c r="AA172" s="3"/>
      <c r="AB172" s="3"/>
      <c r="AC172" s="3"/>
      <c r="AD172" s="3"/>
      <c r="AE172" s="3"/>
      <c r="AF172" s="3"/>
      <c r="AG172" s="24"/>
      <c r="AH172" s="24"/>
      <c r="AI172" s="24"/>
      <c r="AJ172" s="24"/>
      <c r="AK172" s="24"/>
      <c r="AL172" s="24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189"/>
      <c r="BI172" s="189"/>
      <c r="BJ172" s="3" t="s">
        <v>423</v>
      </c>
      <c r="BK172" s="3" t="s">
        <v>424</v>
      </c>
      <c r="BL172" s="3" t="s">
        <v>425</v>
      </c>
      <c r="BM172" s="3" t="s">
        <v>124</v>
      </c>
      <c r="BN172" s="3" t="s">
        <v>125</v>
      </c>
      <c r="BO172" s="387"/>
      <c r="BP172" t="s">
        <v>127</v>
      </c>
    </row>
    <row r="173" spans="1:73">
      <c r="A173" s="3" t="s">
        <v>437</v>
      </c>
      <c r="B173" s="246" t="s">
        <v>6</v>
      </c>
      <c r="C173" s="18" t="s">
        <v>339</v>
      </c>
      <c r="D173" s="113"/>
      <c r="E173" s="18"/>
      <c r="F173" s="18"/>
      <c r="G173" s="223"/>
      <c r="H173" s="3"/>
      <c r="I173" s="3"/>
      <c r="J173" s="3"/>
      <c r="K173" s="3"/>
      <c r="L173" s="3"/>
      <c r="M173" s="3"/>
      <c r="N173" s="2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41"/>
      <c r="Z173" s="3"/>
      <c r="AA173" s="3"/>
      <c r="AB173" s="3"/>
      <c r="AC173" s="3"/>
      <c r="AD173" s="3"/>
      <c r="AE173" s="3"/>
      <c r="AF173" s="3"/>
      <c r="AG173" s="24"/>
      <c r="AH173" s="24"/>
      <c r="AI173" s="24"/>
      <c r="AJ173" s="24"/>
      <c r="AK173" s="24"/>
      <c r="AL173" s="24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189"/>
      <c r="BI173" s="189"/>
      <c r="BJ173" s="3" t="s">
        <v>423</v>
      </c>
      <c r="BK173" s="3" t="s">
        <v>424</v>
      </c>
      <c r="BL173" s="3" t="s">
        <v>425</v>
      </c>
      <c r="BM173" s="3" t="s">
        <v>124</v>
      </c>
      <c r="BN173" s="3" t="s">
        <v>125</v>
      </c>
      <c r="BO173" t="s">
        <v>126</v>
      </c>
      <c r="BP173" s="3" t="s">
        <v>127</v>
      </c>
      <c r="BQ173" s="3"/>
      <c r="BR173" s="3"/>
      <c r="BS173" s="3"/>
      <c r="BT173" s="3"/>
      <c r="BU173" s="3"/>
    </row>
    <row r="174" spans="1:73">
      <c r="A174" t="s">
        <v>438</v>
      </c>
      <c r="B174" s="246" t="s">
        <v>6</v>
      </c>
      <c r="C174" s="18" t="s">
        <v>339</v>
      </c>
      <c r="D174" s="113"/>
      <c r="E174" s="18"/>
      <c r="F174" s="18"/>
      <c r="G174" s="223"/>
      <c r="H174" s="3"/>
      <c r="I174" s="3"/>
      <c r="J174" s="3"/>
      <c r="K174" s="3"/>
      <c r="L174" s="3"/>
      <c r="M174" s="3"/>
      <c r="N174" s="2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41"/>
      <c r="Z174" s="3"/>
      <c r="AA174" s="3"/>
      <c r="AB174" s="3"/>
      <c r="AC174" s="3"/>
      <c r="AD174" s="3"/>
      <c r="AE174" s="3"/>
      <c r="AF174" s="3"/>
      <c r="AG174" s="24"/>
      <c r="AH174" s="24"/>
      <c r="AI174" s="24"/>
      <c r="AJ174" s="24"/>
      <c r="AK174" s="24"/>
      <c r="AL174" s="24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189"/>
      <c r="BI174" s="189"/>
      <c r="BJ174" s="3" t="s">
        <v>423</v>
      </c>
      <c r="BK174" s="3" t="s">
        <v>424</v>
      </c>
      <c r="BL174" s="3" t="s">
        <v>425</v>
      </c>
      <c r="BM174" s="3" t="s">
        <v>124</v>
      </c>
      <c r="BN174" s="3" t="s">
        <v>125</v>
      </c>
      <c r="BO174" s="387"/>
      <c r="BP174" t="s">
        <v>127</v>
      </c>
    </row>
    <row r="175" spans="1:73">
      <c r="A175" s="320" t="s">
        <v>439</v>
      </c>
      <c r="B175" s="246" t="s">
        <v>6</v>
      </c>
      <c r="C175" s="18" t="s">
        <v>339</v>
      </c>
      <c r="D175" s="113"/>
      <c r="E175" s="18"/>
      <c r="F175" s="18"/>
      <c r="G175" s="223"/>
      <c r="H175" s="3"/>
      <c r="I175" s="3"/>
      <c r="J175" s="3"/>
      <c r="K175" s="3"/>
      <c r="L175" s="3"/>
      <c r="M175" s="3"/>
      <c r="N175" s="2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41"/>
      <c r="Z175" s="3"/>
      <c r="AA175" s="3"/>
      <c r="AB175" s="3"/>
      <c r="AC175" s="3"/>
      <c r="AD175" s="3"/>
      <c r="AE175" s="3"/>
      <c r="AF175" s="3"/>
      <c r="AG175" s="24"/>
      <c r="AH175" s="24"/>
      <c r="AI175" s="24"/>
      <c r="AJ175" s="24"/>
      <c r="AK175" s="24"/>
      <c r="AL175" s="24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189"/>
      <c r="BI175" s="189"/>
      <c r="BJ175" s="3" t="s">
        <v>423</v>
      </c>
      <c r="BK175" s="3" t="s">
        <v>424</v>
      </c>
      <c r="BL175" s="3" t="s">
        <v>425</v>
      </c>
      <c r="BM175" s="3" t="s">
        <v>124</v>
      </c>
      <c r="BN175" s="3" t="s">
        <v>125</v>
      </c>
      <c r="BO175" t="s">
        <v>126</v>
      </c>
      <c r="BP175" t="s">
        <v>127</v>
      </c>
    </row>
    <row r="176" spans="1:73">
      <c r="A176" s="392" t="s">
        <v>440</v>
      </c>
      <c r="B176" s="246" t="s">
        <v>6</v>
      </c>
      <c r="C176" s="18" t="s">
        <v>339</v>
      </c>
      <c r="D176" s="113"/>
      <c r="E176" s="18"/>
      <c r="F176" s="18"/>
      <c r="G176" s="223"/>
      <c r="H176" s="3"/>
      <c r="I176" s="3"/>
      <c r="J176" s="3"/>
      <c r="K176" s="3"/>
      <c r="L176" s="3"/>
      <c r="M176" s="3"/>
      <c r="N176" s="2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41"/>
      <c r="Z176" s="3"/>
      <c r="AA176" s="3"/>
      <c r="AB176" s="3"/>
      <c r="AC176" s="3"/>
      <c r="AD176" s="3"/>
      <c r="AE176" s="3"/>
      <c r="AF176" s="3"/>
      <c r="AG176" s="24"/>
      <c r="AH176" s="24"/>
      <c r="AI176" s="24"/>
      <c r="AJ176" s="24"/>
      <c r="AK176" s="24"/>
      <c r="AL176" s="24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189"/>
      <c r="BI176" s="189"/>
      <c r="BJ176" s="3" t="s">
        <v>423</v>
      </c>
      <c r="BK176" s="3" t="s">
        <v>424</v>
      </c>
      <c r="BL176" s="3" t="s">
        <v>425</v>
      </c>
      <c r="BM176" s="3" t="s">
        <v>124</v>
      </c>
      <c r="BN176" s="3" t="s">
        <v>125</v>
      </c>
      <c r="BO176" t="s">
        <v>126</v>
      </c>
      <c r="BP176" s="3" t="s">
        <v>127</v>
      </c>
    </row>
    <row r="177" spans="1:68">
      <c r="A177" t="s">
        <v>441</v>
      </c>
      <c r="B177" s="246" t="s">
        <v>6</v>
      </c>
      <c r="C177" s="18" t="s">
        <v>339</v>
      </c>
      <c r="D177" s="113"/>
      <c r="E177" s="18"/>
      <c r="F177" s="18"/>
      <c r="G177" s="223"/>
      <c r="H177" s="3"/>
      <c r="I177" s="3"/>
      <c r="J177" s="3"/>
      <c r="K177" s="3"/>
      <c r="L177" s="3"/>
      <c r="M177" s="3"/>
      <c r="N177" s="2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41"/>
      <c r="Z177" s="3"/>
      <c r="AA177" s="3"/>
      <c r="AB177" s="3"/>
      <c r="AC177" s="3"/>
      <c r="AD177" s="3"/>
      <c r="AE177" s="3"/>
      <c r="AF177" s="3"/>
      <c r="AG177" s="24"/>
      <c r="AH177" s="24"/>
      <c r="AI177" s="24"/>
      <c r="AJ177" s="24"/>
      <c r="AK177" s="24"/>
      <c r="AL177" s="24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189"/>
      <c r="BI177" s="189"/>
      <c r="BJ177" s="3" t="s">
        <v>423</v>
      </c>
      <c r="BK177" s="3" t="s">
        <v>424</v>
      </c>
      <c r="BL177" s="3" t="s">
        <v>425</v>
      </c>
      <c r="BM177" s="3" t="s">
        <v>124</v>
      </c>
      <c r="BN177" s="3" t="s">
        <v>125</v>
      </c>
      <c r="BO177" t="s">
        <v>126</v>
      </c>
      <c r="BP177" s="3" t="s">
        <v>127</v>
      </c>
    </row>
    <row r="178" spans="1:68">
      <c r="A178" s="3" t="s">
        <v>442</v>
      </c>
      <c r="B178" s="246" t="s">
        <v>6</v>
      </c>
      <c r="C178" s="18" t="s">
        <v>339</v>
      </c>
      <c r="D178" s="113"/>
      <c r="E178" s="18"/>
      <c r="F178" s="18"/>
      <c r="G178" s="223"/>
      <c r="H178" s="3"/>
      <c r="I178" s="3"/>
      <c r="J178" s="3"/>
      <c r="K178" s="3"/>
      <c r="L178" s="3"/>
      <c r="M178" s="3"/>
      <c r="N178" s="2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41"/>
      <c r="Z178" s="3"/>
      <c r="AA178" s="3"/>
      <c r="AB178" s="3"/>
      <c r="AC178" s="3"/>
      <c r="AD178" s="3"/>
      <c r="AE178" s="3"/>
      <c r="AF178" s="3"/>
      <c r="AG178" s="24"/>
      <c r="AH178" s="24"/>
      <c r="AI178" s="24"/>
      <c r="AJ178" s="24"/>
      <c r="AK178" s="24"/>
      <c r="AL178" s="24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189"/>
      <c r="BI178" s="189"/>
      <c r="BJ178" s="3" t="s">
        <v>423</v>
      </c>
      <c r="BK178" s="3" t="s">
        <v>424</v>
      </c>
      <c r="BL178" s="3" t="s">
        <v>425</v>
      </c>
      <c r="BM178" s="3" t="s">
        <v>124</v>
      </c>
      <c r="BN178" s="3" t="s">
        <v>125</v>
      </c>
      <c r="BO178" s="387"/>
      <c r="BP178" t="s">
        <v>127</v>
      </c>
    </row>
    <row r="179" spans="1:68">
      <c r="A179" t="s">
        <v>443</v>
      </c>
      <c r="B179" s="246" t="s">
        <v>6</v>
      </c>
      <c r="C179" s="18" t="s">
        <v>339</v>
      </c>
      <c r="D179" s="113"/>
      <c r="E179" s="18"/>
      <c r="F179" s="18"/>
      <c r="G179" s="223"/>
      <c r="H179" s="3"/>
      <c r="I179" s="3"/>
      <c r="J179" s="3"/>
      <c r="K179" s="3"/>
      <c r="L179" s="3"/>
      <c r="M179" s="3"/>
      <c r="N179" s="2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41"/>
      <c r="Z179" s="3"/>
      <c r="AA179" s="3"/>
      <c r="AB179" s="3"/>
      <c r="AC179" s="3"/>
      <c r="AD179" s="3"/>
      <c r="AE179" s="3"/>
      <c r="AF179" s="3"/>
      <c r="AG179" s="24"/>
      <c r="AH179" s="24"/>
      <c r="AI179" s="24"/>
      <c r="AJ179" s="24"/>
      <c r="AK179" s="24"/>
      <c r="AL179" s="24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189"/>
      <c r="BI179" s="189"/>
      <c r="BJ179" s="3" t="s">
        <v>423</v>
      </c>
      <c r="BK179" s="3" t="s">
        <v>424</v>
      </c>
      <c r="BL179" s="3" t="s">
        <v>425</v>
      </c>
      <c r="BM179" s="3" t="s">
        <v>124</v>
      </c>
      <c r="BN179" s="3" t="s">
        <v>125</v>
      </c>
      <c r="BO179" s="387"/>
      <c r="BP179" t="s">
        <v>127</v>
      </c>
    </row>
    <row r="180" spans="1:68">
      <c r="A180" t="s">
        <v>444</v>
      </c>
      <c r="B180" s="246" t="s">
        <v>6</v>
      </c>
      <c r="C180" s="18" t="s">
        <v>339</v>
      </c>
      <c r="D180" s="113"/>
      <c r="E180" s="18"/>
      <c r="F180" s="18"/>
      <c r="G180" s="223"/>
      <c r="H180" s="3"/>
      <c r="I180" s="3"/>
      <c r="J180" s="3"/>
      <c r="K180" s="3"/>
      <c r="L180" s="3"/>
      <c r="M180" s="3"/>
      <c r="N180" s="2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41"/>
      <c r="Z180" s="3"/>
      <c r="AA180" s="3"/>
      <c r="AB180" s="3"/>
      <c r="AC180" s="3"/>
      <c r="AD180" s="3"/>
      <c r="AE180" s="3"/>
      <c r="AF180" s="3"/>
      <c r="AG180" s="24"/>
      <c r="AH180" s="24"/>
      <c r="AI180" s="24"/>
      <c r="AJ180" s="24"/>
      <c r="AK180" s="24"/>
      <c r="AL180" s="24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189"/>
      <c r="BI180" s="189"/>
      <c r="BJ180" s="3" t="s">
        <v>423</v>
      </c>
      <c r="BK180" s="3" t="s">
        <v>424</v>
      </c>
      <c r="BL180" s="3" t="s">
        <v>425</v>
      </c>
      <c r="BM180" s="3" t="s">
        <v>124</v>
      </c>
      <c r="BN180" s="3" t="s">
        <v>125</v>
      </c>
      <c r="BO180" t="s">
        <v>126</v>
      </c>
      <c r="BP180" s="3" t="s">
        <v>127</v>
      </c>
    </row>
    <row r="181" spans="1:68">
      <c r="A181" t="s">
        <v>445</v>
      </c>
      <c r="B181" s="246" t="s">
        <v>6</v>
      </c>
      <c r="C181" s="18" t="s">
        <v>339</v>
      </c>
      <c r="D181" s="113"/>
      <c r="E181" s="18"/>
      <c r="F181" s="18"/>
      <c r="G181" s="223"/>
      <c r="H181" s="3"/>
      <c r="I181" s="3"/>
      <c r="J181" s="3"/>
      <c r="K181" s="3"/>
      <c r="L181" s="3"/>
      <c r="M181" s="3"/>
      <c r="N181" s="2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41"/>
      <c r="Z181" s="3"/>
      <c r="AA181" s="3"/>
      <c r="AB181" s="3"/>
      <c r="AC181" s="3"/>
      <c r="AD181" s="3"/>
      <c r="AE181" s="3"/>
      <c r="AF181" s="3"/>
      <c r="AG181" s="24"/>
      <c r="AH181" s="24"/>
      <c r="AI181" s="24"/>
      <c r="AJ181" s="24"/>
      <c r="AK181" s="24"/>
      <c r="AL181" s="24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189"/>
      <c r="BI181" s="189"/>
      <c r="BJ181" s="3" t="s">
        <v>423</v>
      </c>
      <c r="BK181" s="3" t="s">
        <v>424</v>
      </c>
      <c r="BL181" s="3" t="s">
        <v>425</v>
      </c>
      <c r="BM181" s="3" t="s">
        <v>124</v>
      </c>
      <c r="BN181" s="3" t="s">
        <v>125</v>
      </c>
      <c r="BO181" t="s">
        <v>126</v>
      </c>
      <c r="BP181" s="3" t="s">
        <v>127</v>
      </c>
    </row>
    <row r="182" spans="1:68">
      <c r="A182" t="s">
        <v>446</v>
      </c>
      <c r="B182" s="246" t="s">
        <v>447</v>
      </c>
      <c r="C182" s="18" t="s">
        <v>339</v>
      </c>
      <c r="D182" s="113"/>
      <c r="E182" s="18"/>
      <c r="F182" s="18"/>
      <c r="G182" s="223"/>
      <c r="H182" s="3"/>
      <c r="I182" s="3"/>
      <c r="J182" s="3"/>
      <c r="K182" s="3"/>
      <c r="L182" s="3"/>
      <c r="M182" s="3"/>
      <c r="N182" s="2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41"/>
      <c r="Z182" s="3"/>
      <c r="AA182" s="3"/>
      <c r="AB182" s="3"/>
      <c r="AC182" s="3"/>
      <c r="AD182" s="3"/>
      <c r="AE182" s="3"/>
      <c r="AF182" s="3"/>
      <c r="AG182" s="24"/>
      <c r="AH182" s="24"/>
      <c r="AI182" s="24"/>
      <c r="AJ182" s="24"/>
      <c r="AK182" s="24"/>
      <c r="AL182" s="24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189"/>
      <c r="BI182" s="189"/>
      <c r="BJ182" s="3" t="s">
        <v>423</v>
      </c>
      <c r="BK182" s="3" t="s">
        <v>424</v>
      </c>
      <c r="BL182" s="3" t="s">
        <v>425</v>
      </c>
      <c r="BM182" s="3" t="s">
        <v>124</v>
      </c>
      <c r="BN182" s="3" t="s">
        <v>125</v>
      </c>
      <c r="BO182" t="s">
        <v>126</v>
      </c>
      <c r="BP182" s="3" t="s">
        <v>127</v>
      </c>
    </row>
    <row r="183" spans="1:68">
      <c r="A183" t="s">
        <v>448</v>
      </c>
      <c r="B183" s="246" t="s">
        <v>6</v>
      </c>
      <c r="C183" s="18" t="s">
        <v>339</v>
      </c>
      <c r="D183" s="113"/>
      <c r="E183" s="18"/>
      <c r="F183" s="18"/>
      <c r="G183" s="223"/>
      <c r="H183" s="3"/>
      <c r="I183" s="3"/>
      <c r="J183" s="3"/>
      <c r="K183" s="3"/>
      <c r="L183" s="3"/>
      <c r="M183" s="3"/>
      <c r="N183" s="2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41"/>
      <c r="Z183" s="3"/>
      <c r="AA183" s="3"/>
      <c r="AB183" s="3"/>
      <c r="AC183" s="3"/>
      <c r="AD183" s="3"/>
      <c r="AE183" s="3"/>
      <c r="AF183" s="3"/>
      <c r="AG183" s="24"/>
      <c r="AH183" s="24"/>
      <c r="AI183" s="24"/>
      <c r="AJ183" s="24"/>
      <c r="AK183" s="24"/>
      <c r="AL183" s="24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189"/>
      <c r="BI183" s="189"/>
      <c r="BJ183" s="3" t="s">
        <v>423</v>
      </c>
      <c r="BK183" s="3" t="s">
        <v>424</v>
      </c>
      <c r="BL183" s="3" t="s">
        <v>425</v>
      </c>
      <c r="BM183" s="3" t="s">
        <v>124</v>
      </c>
      <c r="BN183" s="3" t="s">
        <v>125</v>
      </c>
      <c r="BO183" s="387"/>
      <c r="BP183" t="s">
        <v>127</v>
      </c>
    </row>
    <row r="184" spans="1:68">
      <c r="A184" s="320" t="s">
        <v>449</v>
      </c>
      <c r="B184" s="246" t="s">
        <v>6</v>
      </c>
      <c r="C184" s="18" t="s">
        <v>339</v>
      </c>
      <c r="D184" s="113"/>
      <c r="E184" s="18"/>
      <c r="F184" s="18"/>
      <c r="G184" s="223"/>
      <c r="H184" s="3" t="s">
        <v>425</v>
      </c>
      <c r="I184" s="3" t="s">
        <v>124</v>
      </c>
      <c r="J184" s="3" t="s">
        <v>125</v>
      </c>
      <c r="K184" t="s">
        <v>126</v>
      </c>
      <c r="BL184" s="3" t="s">
        <v>425</v>
      </c>
      <c r="BM184" s="3" t="s">
        <v>124</v>
      </c>
      <c r="BN184" s="3" t="s">
        <v>125</v>
      </c>
      <c r="BO184" t="s">
        <v>126</v>
      </c>
      <c r="BP184" t="s">
        <v>127</v>
      </c>
    </row>
    <row r="185" spans="1:68">
      <c r="A185" s="320" t="s">
        <v>450</v>
      </c>
      <c r="B185" s="246" t="s">
        <v>6</v>
      </c>
      <c r="C185" s="18" t="s">
        <v>339</v>
      </c>
      <c r="D185" s="113"/>
      <c r="E185" s="18"/>
      <c r="F185" s="18"/>
      <c r="G185" s="223"/>
      <c r="BL185" s="3" t="s">
        <v>425</v>
      </c>
      <c r="BM185" s="3" t="s">
        <v>124</v>
      </c>
      <c r="BN185" s="3" t="s">
        <v>125</v>
      </c>
      <c r="BO185" t="s">
        <v>126</v>
      </c>
      <c r="BP185" t="s">
        <v>127</v>
      </c>
    </row>
    <row r="186" spans="1:68">
      <c r="A186" s="320" t="s">
        <v>451</v>
      </c>
      <c r="B186" s="246" t="s">
        <v>6</v>
      </c>
      <c r="C186" s="18" t="s">
        <v>339</v>
      </c>
      <c r="D186" s="113"/>
      <c r="E186" s="18"/>
      <c r="F186" s="18"/>
      <c r="G186" s="223"/>
      <c r="BL186" s="3" t="s">
        <v>425</v>
      </c>
      <c r="BM186" s="3" t="s">
        <v>124</v>
      </c>
      <c r="BN186" s="3" t="s">
        <v>125</v>
      </c>
      <c r="BO186" t="s">
        <v>126</v>
      </c>
      <c r="BP186" t="s">
        <v>127</v>
      </c>
    </row>
    <row r="187" spans="1:68">
      <c r="A187" t="s">
        <v>452</v>
      </c>
      <c r="B187" s="246" t="s">
        <v>6</v>
      </c>
      <c r="C187" s="18" t="s">
        <v>339</v>
      </c>
      <c r="D187" s="113"/>
      <c r="E187" s="18"/>
      <c r="F187" s="18"/>
      <c r="G187" s="223"/>
      <c r="BL187" s="3" t="s">
        <v>425</v>
      </c>
      <c r="BM187" s="3" t="s">
        <v>124</v>
      </c>
      <c r="BN187" s="3" t="s">
        <v>125</v>
      </c>
      <c r="BO187" t="s">
        <v>126</v>
      </c>
      <c r="BP187" s="196" t="s">
        <v>127</v>
      </c>
    </row>
    <row r="188" spans="1:68">
      <c r="A188" s="320" t="s">
        <v>453</v>
      </c>
      <c r="B188" s="246" t="s">
        <v>6</v>
      </c>
      <c r="C188" s="18" t="s">
        <v>339</v>
      </c>
      <c r="D188" s="113"/>
      <c r="E188" s="18"/>
      <c r="F188" s="18"/>
      <c r="G188" s="223"/>
      <c r="BL188" s="3" t="s">
        <v>425</v>
      </c>
      <c r="BM188" s="3" t="s">
        <v>124</v>
      </c>
      <c r="BN188" s="3" t="s">
        <v>125</v>
      </c>
      <c r="BO188" t="s">
        <v>126</v>
      </c>
      <c r="BP188" s="3" t="s">
        <v>127</v>
      </c>
    </row>
    <row r="189" spans="1:68">
      <c r="A189" t="s">
        <v>454</v>
      </c>
      <c r="B189" s="246" t="s">
        <v>6</v>
      </c>
      <c r="C189" s="18" t="s">
        <v>339</v>
      </c>
      <c r="D189" s="113"/>
      <c r="E189" s="18"/>
      <c r="F189" s="18"/>
      <c r="G189" s="223"/>
      <c r="BL189" s="3" t="s">
        <v>425</v>
      </c>
      <c r="BM189" s="3" t="s">
        <v>124</v>
      </c>
      <c r="BN189" s="3" t="s">
        <v>125</v>
      </c>
      <c r="BO189" t="s">
        <v>126</v>
      </c>
      <c r="BP189" s="3" t="s">
        <v>127</v>
      </c>
    </row>
    <row r="190" spans="1:68">
      <c r="A190" t="s">
        <v>455</v>
      </c>
      <c r="B190" s="246" t="s">
        <v>6</v>
      </c>
      <c r="C190" s="18" t="s">
        <v>339</v>
      </c>
      <c r="D190" s="113"/>
      <c r="E190" s="18"/>
      <c r="F190" s="18"/>
      <c r="G190" s="223"/>
      <c r="BL190" s="3" t="s">
        <v>425</v>
      </c>
      <c r="BM190" s="3" t="s">
        <v>124</v>
      </c>
      <c r="BN190" s="3" t="s">
        <v>125</v>
      </c>
      <c r="BO190" t="s">
        <v>126</v>
      </c>
      <c r="BP190" s="196" t="s">
        <v>127</v>
      </c>
    </row>
    <row r="191" spans="1:68">
      <c r="A191" s="320" t="s">
        <v>456</v>
      </c>
      <c r="B191" s="246" t="s">
        <v>6</v>
      </c>
      <c r="C191" s="18" t="s">
        <v>339</v>
      </c>
      <c r="D191" s="113"/>
      <c r="E191" s="18"/>
      <c r="F191" s="18"/>
      <c r="G191" s="223"/>
      <c r="BL191" s="3" t="s">
        <v>425</v>
      </c>
      <c r="BM191" s="3" t="s">
        <v>124</v>
      </c>
      <c r="BN191" s="3" t="s">
        <v>125</v>
      </c>
      <c r="BO191" t="s">
        <v>126</v>
      </c>
      <c r="BP191" s="3" t="s">
        <v>127</v>
      </c>
    </row>
    <row r="192" spans="1:68">
      <c r="A192" t="s">
        <v>457</v>
      </c>
      <c r="B192" s="246" t="s">
        <v>6</v>
      </c>
      <c r="C192" s="18" t="s">
        <v>339</v>
      </c>
      <c r="D192" s="113"/>
      <c r="E192" s="18"/>
      <c r="F192" s="18"/>
      <c r="G192" s="223"/>
      <c r="BL192" s="3" t="s">
        <v>425</v>
      </c>
      <c r="BM192" s="3" t="s">
        <v>124</v>
      </c>
      <c r="BN192" s="3" t="s">
        <v>125</v>
      </c>
      <c r="BO192" t="s">
        <v>126</v>
      </c>
      <c r="BP192" s="3" t="s">
        <v>127</v>
      </c>
    </row>
    <row r="193" spans="1:69">
      <c r="A193" t="s">
        <v>458</v>
      </c>
      <c r="B193" s="246" t="s">
        <v>6</v>
      </c>
      <c r="C193" s="18"/>
      <c r="D193" s="113"/>
      <c r="E193" s="18"/>
      <c r="F193" s="18"/>
      <c r="G193" s="223"/>
      <c r="BL193" s="3" t="s">
        <v>459</v>
      </c>
      <c r="BM193" s="3" t="s">
        <v>460</v>
      </c>
      <c r="BN193" s="3" t="s">
        <v>461</v>
      </c>
      <c r="BO193" t="s">
        <v>462</v>
      </c>
      <c r="BP193" s="3" t="s">
        <v>463</v>
      </c>
    </row>
    <row r="194" spans="1:69">
      <c r="A194" s="320" t="s">
        <v>464</v>
      </c>
    </row>
    <row r="195" spans="1:69">
      <c r="A195" t="s">
        <v>465</v>
      </c>
    </row>
    <row r="196" spans="1:69">
      <c r="A196" t="s">
        <v>466</v>
      </c>
    </row>
    <row r="197" spans="1:69">
      <c r="A197" s="320" t="s">
        <v>467</v>
      </c>
    </row>
    <row r="198" spans="1:69">
      <c r="A198" t="s">
        <v>468</v>
      </c>
    </row>
    <row r="199" spans="1:69">
      <c r="A199" t="s">
        <v>469</v>
      </c>
    </row>
    <row r="200" spans="1:69">
      <c r="A200" s="320" t="s">
        <v>470</v>
      </c>
    </row>
    <row r="201" spans="1:69">
      <c r="A201" t="s">
        <v>471</v>
      </c>
    </row>
    <row r="202" spans="1:69">
      <c r="A202" t="s">
        <v>472</v>
      </c>
      <c r="B202" s="352" t="s">
        <v>18</v>
      </c>
      <c r="C202" s="18"/>
      <c r="D202" s="22"/>
      <c r="E202" s="18"/>
      <c r="F202" s="18"/>
      <c r="G202" s="15"/>
      <c r="H202" s="61"/>
      <c r="I202" s="18"/>
      <c r="J202" s="18"/>
      <c r="K202" s="223"/>
      <c r="L202" s="3"/>
      <c r="M202" s="3"/>
      <c r="N202" s="3"/>
      <c r="O202" s="3"/>
      <c r="P202" s="3"/>
      <c r="Q202" s="24" t="s">
        <v>473</v>
      </c>
      <c r="R202" s="3" t="s">
        <v>474</v>
      </c>
      <c r="S202" s="3" t="s">
        <v>475</v>
      </c>
      <c r="AA202" s="21"/>
      <c r="AJ202" s="126"/>
      <c r="BF202" s="189"/>
      <c r="BG202" s="189"/>
      <c r="BH202" s="189"/>
      <c r="BI202" s="189"/>
      <c r="BJ202" s="136">
        <v>45420</v>
      </c>
      <c r="BK202" s="3" t="s">
        <v>476</v>
      </c>
      <c r="BL202" s="3" t="s">
        <v>477</v>
      </c>
      <c r="BM202" s="3" t="s">
        <v>475</v>
      </c>
      <c r="BN202" s="3" t="s">
        <v>478</v>
      </c>
      <c r="BO202" s="3" t="s">
        <v>479</v>
      </c>
      <c r="BP202" t="s">
        <v>480</v>
      </c>
      <c r="BQ202" t="s">
        <v>481</v>
      </c>
    </row>
    <row r="203" spans="1:69">
      <c r="A203" t="s">
        <v>482</v>
      </c>
    </row>
    <row r="204" spans="1:69">
      <c r="A204" t="s">
        <v>483</v>
      </c>
    </row>
    <row r="205" spans="1:69">
      <c r="A205" t="s">
        <v>484</v>
      </c>
    </row>
    <row r="206" spans="1:69">
      <c r="A206" t="s">
        <v>485</v>
      </c>
    </row>
    <row r="207" spans="1:69">
      <c r="A207" t="s">
        <v>486</v>
      </c>
    </row>
    <row r="208" spans="1:69">
      <c r="A208" t="s">
        <v>487</v>
      </c>
    </row>
    <row r="209" spans="1:1">
      <c r="A209" t="s">
        <v>456</v>
      </c>
    </row>
  </sheetData>
  <autoFilter ref="A1:BW193" xr:uid="{CFAA3976-9169-415E-B894-5D9EB90595DD}"/>
  <sortState xmlns:xlrd2="http://schemas.microsoft.com/office/spreadsheetml/2017/richdata2" ref="A2:R11">
    <sortCondition ref="A2:A1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279F7-2F69-4E69-A3D7-52CA308EC80C}">
  <dimension ref="A1:BZ160"/>
  <sheetViews>
    <sheetView workbookViewId="0">
      <pane xSplit="1" topLeftCell="B152" activePane="topRight" state="frozen"/>
      <selection pane="topRight" activeCell="A160" sqref="A160"/>
    </sheetView>
  </sheetViews>
  <sheetFormatPr defaultColWidth="9" defaultRowHeight="15.75"/>
  <cols>
    <col min="1" max="1" width="28.375" customWidth="1"/>
    <col min="2" max="2" width="17.625" bestFit="1" customWidth="1"/>
    <col min="3" max="3" width="15.875" hidden="1" customWidth="1"/>
    <col min="4" max="4" width="17.75" hidden="1" customWidth="1"/>
    <col min="5" max="5" width="36" hidden="1" customWidth="1"/>
    <col min="6" max="6" width="63.25" hidden="1" customWidth="1"/>
    <col min="7" max="7" width="18.625" style="15" customWidth="1"/>
    <col min="8" max="8" width="12.625" style="61" customWidth="1"/>
    <col min="9" max="9" width="7.75" style="15" customWidth="1"/>
    <col min="10" max="10" width="10.125" style="15" customWidth="1"/>
    <col min="11" max="11" width="40.375" bestFit="1" customWidth="1"/>
    <col min="12" max="12" width="19.75" hidden="1" customWidth="1"/>
    <col min="13" max="13" width="56.25" hidden="1" customWidth="1"/>
    <col min="14" max="14" width="17.625" hidden="1" customWidth="1"/>
    <col min="15" max="15" width="22.25" hidden="1" customWidth="1"/>
    <col min="16" max="16" width="22.5" hidden="1" customWidth="1"/>
    <col min="17" max="17" width="20" hidden="1" customWidth="1"/>
    <col min="18" max="18" width="23.125" hidden="1" customWidth="1"/>
    <col min="19" max="19" width="20.125" hidden="1" customWidth="1"/>
    <col min="20" max="20" width="32" hidden="1" customWidth="1"/>
    <col min="21" max="21" width="32.875" hidden="1" customWidth="1"/>
    <col min="22" max="22" width="30.75" hidden="1" customWidth="1"/>
    <col min="23" max="23" width="44.5" hidden="1" customWidth="1"/>
    <col min="24" max="24" width="24.875" hidden="1" customWidth="1"/>
    <col min="25" max="25" width="27.375" hidden="1" customWidth="1"/>
    <col min="26" max="26" width="22" hidden="1" customWidth="1"/>
    <col min="27" max="27" width="20.125" style="21" hidden="1" customWidth="1"/>
    <col min="28" max="28" width="19.75" hidden="1" customWidth="1"/>
    <col min="29" max="29" width="19.875" hidden="1" customWidth="1"/>
    <col min="30" max="30" width="20.5" hidden="1" customWidth="1"/>
    <col min="31" max="31" width="22.25" hidden="1" customWidth="1"/>
    <col min="32" max="32" width="17.75" hidden="1" customWidth="1"/>
    <col min="33" max="33" width="21.625" hidden="1" customWidth="1"/>
    <col min="34" max="34" width="17.75" hidden="1" customWidth="1"/>
    <col min="35" max="35" width="18.375" hidden="1" customWidth="1"/>
    <col min="36" max="36" width="29.375" style="126" hidden="1" customWidth="1"/>
    <col min="37" max="37" width="24.375" hidden="1" customWidth="1"/>
    <col min="38" max="38" width="4.375" hidden="1" customWidth="1"/>
    <col min="39" max="39" width="2.125" hidden="1" customWidth="1"/>
    <col min="40" max="40" width="3.125" hidden="1" customWidth="1"/>
    <col min="41" max="41" width="2.25" hidden="1" customWidth="1"/>
    <col min="42" max="42" width="3.875" hidden="1" customWidth="1"/>
    <col min="43" max="43" width="10.875" hidden="1" customWidth="1"/>
    <col min="44" max="45" width="10.625" hidden="1" customWidth="1"/>
    <col min="46" max="46" width="12.625" hidden="1" customWidth="1"/>
    <col min="47" max="48" width="10.625" hidden="1" customWidth="1"/>
    <col min="49" max="49" width="13.375" hidden="1" customWidth="1"/>
    <col min="50" max="52" width="10.625" hidden="1" customWidth="1"/>
    <col min="53" max="53" width="0" hidden="1" customWidth="1"/>
    <col min="54" max="57" width="10.625" hidden="1" customWidth="1"/>
    <col min="58" max="58" width="10.625" bestFit="1" customWidth="1"/>
    <col min="62" max="64" width="25.125" bestFit="1" customWidth="1"/>
    <col min="65" max="65" width="18" bestFit="1" customWidth="1"/>
  </cols>
  <sheetData>
    <row r="1" spans="1:76">
      <c r="A1" s="220" t="s">
        <v>23</v>
      </c>
      <c r="B1" s="220" t="s">
        <v>24</v>
      </c>
      <c r="C1" s="220" t="s">
        <v>27</v>
      </c>
      <c r="D1" s="220" t="s">
        <v>28</v>
      </c>
      <c r="E1" s="220" t="s">
        <v>29</v>
      </c>
      <c r="F1" s="9" t="s">
        <v>30</v>
      </c>
      <c r="G1" s="9" t="s">
        <v>25</v>
      </c>
      <c r="H1" s="60" t="s">
        <v>12</v>
      </c>
      <c r="I1" s="9" t="s">
        <v>13</v>
      </c>
      <c r="J1" s="9" t="s">
        <v>14</v>
      </c>
      <c r="K1" s="220" t="s">
        <v>26</v>
      </c>
      <c r="L1" s="9" t="s">
        <v>31</v>
      </c>
      <c r="M1" s="9" t="s">
        <v>32</v>
      </c>
      <c r="N1" s="9" t="s">
        <v>33</v>
      </c>
      <c r="O1" s="9" t="s">
        <v>488</v>
      </c>
      <c r="P1" s="9" t="s">
        <v>35</v>
      </c>
      <c r="Q1" s="9" t="s">
        <v>489</v>
      </c>
      <c r="R1" s="9" t="s">
        <v>37</v>
      </c>
      <c r="S1" s="9" t="s">
        <v>38</v>
      </c>
      <c r="T1" s="9" t="s">
        <v>39</v>
      </c>
      <c r="U1" s="9" t="s">
        <v>40</v>
      </c>
      <c r="V1" s="9" t="s">
        <v>41</v>
      </c>
      <c r="W1" s="9" t="s">
        <v>42</v>
      </c>
      <c r="X1" s="9" t="s">
        <v>43</v>
      </c>
      <c r="Y1" s="9" t="s">
        <v>490</v>
      </c>
      <c r="Z1" s="9" t="s">
        <v>491</v>
      </c>
      <c r="AA1" s="9" t="s">
        <v>492</v>
      </c>
      <c r="AB1" s="9" t="s">
        <v>493</v>
      </c>
      <c r="AC1" s="9" t="s">
        <v>494</v>
      </c>
      <c r="AD1" s="9" t="s">
        <v>495</v>
      </c>
      <c r="AE1" s="9" t="s">
        <v>496</v>
      </c>
      <c r="AF1" s="9" t="s">
        <v>51</v>
      </c>
      <c r="AG1" s="9" t="s">
        <v>52</v>
      </c>
      <c r="AH1" s="9" t="s">
        <v>53</v>
      </c>
      <c r="AI1" s="9" t="s">
        <v>497</v>
      </c>
      <c r="AJ1" s="250" t="s">
        <v>55</v>
      </c>
      <c r="AK1" s="250" t="s">
        <v>56</v>
      </c>
      <c r="AL1" s="250" t="s">
        <v>57</v>
      </c>
      <c r="AM1" s="250" t="s">
        <v>498</v>
      </c>
      <c r="AN1" s="251" t="s">
        <v>59</v>
      </c>
      <c r="AO1" s="251" t="s">
        <v>60</v>
      </c>
      <c r="AP1" s="251" t="s">
        <v>61</v>
      </c>
      <c r="AQ1" s="251" t="s">
        <v>62</v>
      </c>
      <c r="AR1" s="60" t="s">
        <v>63</v>
      </c>
      <c r="AS1" s="60" t="s">
        <v>64</v>
      </c>
      <c r="AT1" s="60" t="s">
        <v>65</v>
      </c>
      <c r="AU1" s="3"/>
      <c r="AV1" s="3"/>
      <c r="AW1" s="3"/>
      <c r="AX1" s="3"/>
      <c r="AY1" s="3"/>
      <c r="AZ1" s="3"/>
      <c r="BA1" s="3"/>
      <c r="BB1" s="3"/>
      <c r="BC1" s="3"/>
      <c r="BD1" s="60" t="s">
        <v>74</v>
      </c>
      <c r="BE1" s="60" t="s">
        <v>75</v>
      </c>
      <c r="BF1" s="60" t="s">
        <v>76</v>
      </c>
      <c r="BG1" s="60" t="s">
        <v>77</v>
      </c>
      <c r="BH1" s="60" t="s">
        <v>78</v>
      </c>
      <c r="BI1" s="147" t="s">
        <v>499</v>
      </c>
      <c r="BJ1" s="147" t="s">
        <v>80</v>
      </c>
      <c r="BK1" s="60" t="s">
        <v>81</v>
      </c>
      <c r="BL1" s="60" t="s">
        <v>82</v>
      </c>
      <c r="BM1" s="60" t="s">
        <v>83</v>
      </c>
      <c r="BN1" s="60" t="s">
        <v>84</v>
      </c>
      <c r="BO1" s="60" t="s">
        <v>85</v>
      </c>
      <c r="BP1" s="60" t="s">
        <v>86</v>
      </c>
      <c r="BQ1" s="60" t="s">
        <v>87</v>
      </c>
      <c r="BR1" s="60" t="s">
        <v>88</v>
      </c>
      <c r="BS1" s="60" t="s">
        <v>89</v>
      </c>
      <c r="BT1" s="60" t="s">
        <v>90</v>
      </c>
      <c r="BU1" s="60" t="s">
        <v>91</v>
      </c>
      <c r="BV1" s="60" t="s">
        <v>92</v>
      </c>
      <c r="BW1" s="60" t="s">
        <v>93</v>
      </c>
      <c r="BX1" s="60"/>
    </row>
    <row r="2" spans="1:76">
      <c r="A2" s="200" t="s">
        <v>500</v>
      </c>
      <c r="B2" s="246" t="s">
        <v>18</v>
      </c>
      <c r="C2" s="30"/>
      <c r="D2" s="30"/>
      <c r="E2" s="30"/>
      <c r="F2" s="30"/>
      <c r="G2" s="18" t="s">
        <v>141</v>
      </c>
      <c r="H2" s="55">
        <v>45195</v>
      </c>
      <c r="I2" s="59">
        <f t="shared" ref="I2:I9" ca="1" si="0">TODAY() - H2</f>
        <v>365</v>
      </c>
      <c r="J2" s="62">
        <f t="shared" ref="J2:J11" ca="1" si="1">I2/7</f>
        <v>52.142857142857146</v>
      </c>
      <c r="K2" s="198" t="s">
        <v>177</v>
      </c>
      <c r="L2" s="30"/>
      <c r="M2" s="30"/>
      <c r="N2" s="30"/>
      <c r="O2" s="30"/>
      <c r="P2" s="30"/>
      <c r="Q2" s="30"/>
      <c r="R2" s="30"/>
      <c r="S2" s="30"/>
      <c r="T2" s="30"/>
      <c r="U2" s="30" t="s">
        <v>185</v>
      </c>
      <c r="V2" s="30" t="s">
        <v>186</v>
      </c>
      <c r="W2" s="30" t="s">
        <v>187</v>
      </c>
      <c r="X2" s="30" t="s">
        <v>188</v>
      </c>
      <c r="Y2" s="3" t="s">
        <v>131</v>
      </c>
      <c r="Z2" s="24">
        <v>45258</v>
      </c>
      <c r="AA2" s="23">
        <v>45265</v>
      </c>
      <c r="AB2" s="24" t="s">
        <v>131</v>
      </c>
      <c r="AC2" s="24">
        <v>45279</v>
      </c>
      <c r="AD2" s="49" t="s">
        <v>131</v>
      </c>
      <c r="AE2" s="49" t="s">
        <v>131</v>
      </c>
      <c r="AF2" s="49" t="s">
        <v>131</v>
      </c>
      <c r="AG2" s="49">
        <v>45307</v>
      </c>
      <c r="AH2" s="49" t="s">
        <v>131</v>
      </c>
      <c r="AI2" s="49" t="s">
        <v>131</v>
      </c>
      <c r="AJ2" s="123" t="s">
        <v>131</v>
      </c>
      <c r="AK2" s="49" t="s">
        <v>131</v>
      </c>
      <c r="AL2" s="3">
        <v>45342</v>
      </c>
      <c r="AM2" s="3">
        <v>45349</v>
      </c>
      <c r="AN2" s="3">
        <v>45356</v>
      </c>
      <c r="AO2" s="3">
        <v>45363</v>
      </c>
      <c r="AP2" s="3">
        <v>45370</v>
      </c>
      <c r="AQ2" s="114" t="s">
        <v>131</v>
      </c>
      <c r="AR2" s="3">
        <v>45384</v>
      </c>
      <c r="AS2" s="3">
        <v>45391</v>
      </c>
      <c r="AT2" s="3" t="s">
        <v>501</v>
      </c>
      <c r="AU2" s="3" t="s">
        <v>190</v>
      </c>
      <c r="AV2" s="3" t="s">
        <v>133</v>
      </c>
      <c r="AW2" s="24">
        <v>45478</v>
      </c>
      <c r="AX2" s="3" t="s">
        <v>268</v>
      </c>
      <c r="AY2" s="3" t="s">
        <v>502</v>
      </c>
      <c r="AZ2" s="187" t="s">
        <v>133</v>
      </c>
      <c r="BA2" s="24">
        <v>45387</v>
      </c>
      <c r="BB2" s="208">
        <v>45454</v>
      </c>
      <c r="BC2" s="208">
        <v>45461</v>
      </c>
      <c r="BD2" s="187" t="s">
        <v>133</v>
      </c>
      <c r="BE2" s="208">
        <v>45475</v>
      </c>
      <c r="BF2" s="208">
        <v>45482</v>
      </c>
      <c r="BG2" s="193" t="s">
        <v>366</v>
      </c>
      <c r="BH2" s="264" t="s">
        <v>133</v>
      </c>
      <c r="BI2" s="187" t="s">
        <v>133</v>
      </c>
      <c r="BJ2" s="208">
        <v>45479</v>
      </c>
      <c r="BK2" s="193" t="s">
        <v>503</v>
      </c>
      <c r="BL2" s="3" t="s">
        <v>474</v>
      </c>
      <c r="BM2" s="3" t="s">
        <v>475</v>
      </c>
      <c r="BN2" s="3" t="s">
        <v>478</v>
      </c>
      <c r="BO2" s="3" t="s">
        <v>125</v>
      </c>
      <c r="BP2" s="3" t="s">
        <v>504</v>
      </c>
      <c r="BQ2" s="3" t="s">
        <v>481</v>
      </c>
      <c r="BR2" s="3"/>
      <c r="BS2" s="3"/>
      <c r="BT2" s="3"/>
      <c r="BU2" s="3"/>
    </row>
    <row r="3" spans="1:76">
      <c r="A3" s="200" t="s">
        <v>505</v>
      </c>
      <c r="B3" s="246" t="s">
        <v>18</v>
      </c>
      <c r="C3" s="30"/>
      <c r="D3" s="30"/>
      <c r="E3" s="30"/>
      <c r="F3" s="30"/>
      <c r="G3" s="17" t="s">
        <v>129</v>
      </c>
      <c r="H3" s="55">
        <v>45183</v>
      </c>
      <c r="I3" s="59">
        <f t="shared" ca="1" si="0"/>
        <v>377</v>
      </c>
      <c r="J3" s="62">
        <f t="shared" ca="1" si="1"/>
        <v>53.857142857142854</v>
      </c>
      <c r="K3" s="198" t="s">
        <v>177</v>
      </c>
      <c r="L3" s="30"/>
      <c r="M3" s="30"/>
      <c r="N3" s="30"/>
      <c r="O3" s="30"/>
      <c r="P3" s="30"/>
      <c r="Q3" s="30"/>
      <c r="R3" s="30" t="s">
        <v>506</v>
      </c>
      <c r="S3" s="30" t="s">
        <v>507</v>
      </c>
      <c r="T3" s="30" t="s">
        <v>508</v>
      </c>
      <c r="U3" s="30" t="s">
        <v>185</v>
      </c>
      <c r="V3" s="30" t="s">
        <v>131</v>
      </c>
      <c r="W3" s="16" t="s">
        <v>187</v>
      </c>
      <c r="X3" s="3" t="s">
        <v>188</v>
      </c>
      <c r="Y3" s="3" t="s">
        <v>131</v>
      </c>
      <c r="Z3" s="24">
        <v>45258</v>
      </c>
      <c r="AA3" s="23">
        <v>45265</v>
      </c>
      <c r="AB3" s="24">
        <v>45272</v>
      </c>
      <c r="AC3" s="24">
        <v>45279</v>
      </c>
      <c r="AD3" s="49">
        <v>45287</v>
      </c>
      <c r="AE3" s="49">
        <v>45293</v>
      </c>
      <c r="AF3" s="49">
        <v>44935</v>
      </c>
      <c r="AG3" s="49">
        <v>45307</v>
      </c>
      <c r="AH3" s="24">
        <v>45314</v>
      </c>
      <c r="AI3" s="3" t="s">
        <v>360</v>
      </c>
      <c r="AJ3" s="123">
        <v>45328</v>
      </c>
      <c r="AK3" s="49" t="s">
        <v>131</v>
      </c>
      <c r="AL3" s="3">
        <v>45342</v>
      </c>
      <c r="AM3" s="114" t="s">
        <v>131</v>
      </c>
      <c r="AN3" s="3">
        <v>45356</v>
      </c>
      <c r="AO3" s="114" t="s">
        <v>131</v>
      </c>
      <c r="AP3" s="3">
        <v>45370</v>
      </c>
      <c r="AQ3" s="114" t="s">
        <v>131</v>
      </c>
      <c r="AR3" s="3">
        <v>45384</v>
      </c>
      <c r="AS3" s="3">
        <v>45391</v>
      </c>
      <c r="AT3" s="187" t="s">
        <v>361</v>
      </c>
      <c r="AU3" s="187" t="s">
        <v>133</v>
      </c>
      <c r="AV3" s="187" t="s">
        <v>133</v>
      </c>
      <c r="AW3" s="24">
        <v>45478</v>
      </c>
      <c r="AX3" s="3" t="s">
        <v>268</v>
      </c>
      <c r="AY3" s="3" t="s">
        <v>273</v>
      </c>
      <c r="AZ3" s="187" t="s">
        <v>133</v>
      </c>
      <c r="BA3" s="193" t="s">
        <v>214</v>
      </c>
      <c r="BB3" s="208">
        <v>45454</v>
      </c>
      <c r="BC3" s="193"/>
      <c r="BD3" s="208">
        <v>45468</v>
      </c>
      <c r="BE3" s="187" t="s">
        <v>133</v>
      </c>
      <c r="BF3" s="187" t="s">
        <v>133</v>
      </c>
      <c r="BG3" s="187" t="s">
        <v>133</v>
      </c>
      <c r="BH3" s="264" t="s">
        <v>133</v>
      </c>
      <c r="BI3" s="187" t="s">
        <v>133</v>
      </c>
      <c r="BJ3" s="208">
        <v>45451</v>
      </c>
      <c r="BK3" s="193" t="s">
        <v>473</v>
      </c>
      <c r="BL3" s="3" t="s">
        <v>474</v>
      </c>
      <c r="BM3" s="3" t="s">
        <v>475</v>
      </c>
      <c r="BN3" s="3" t="s">
        <v>478</v>
      </c>
      <c r="BO3" s="3" t="s">
        <v>125</v>
      </c>
      <c r="BP3" s="3" t="s">
        <v>504</v>
      </c>
      <c r="BQ3" s="3" t="s">
        <v>481</v>
      </c>
      <c r="BR3" s="3"/>
      <c r="BS3" s="3"/>
      <c r="BT3" s="3"/>
      <c r="BU3" s="3"/>
    </row>
    <row r="4" spans="1:76">
      <c r="A4" s="200" t="s">
        <v>509</v>
      </c>
      <c r="B4" s="246" t="s">
        <v>18</v>
      </c>
      <c r="C4" s="30"/>
      <c r="D4" s="30"/>
      <c r="E4" s="30"/>
      <c r="F4" s="30"/>
      <c r="G4" s="17" t="s">
        <v>510</v>
      </c>
      <c r="H4" s="27">
        <v>45187</v>
      </c>
      <c r="I4" s="59">
        <f t="shared" ca="1" si="0"/>
        <v>373</v>
      </c>
      <c r="J4" s="62">
        <f t="shared" ca="1" si="1"/>
        <v>53.285714285714285</v>
      </c>
      <c r="K4" s="198" t="s">
        <v>177</v>
      </c>
      <c r="L4" s="30"/>
      <c r="M4" s="32"/>
      <c r="N4" s="32"/>
      <c r="O4" s="32"/>
      <c r="P4" s="32" t="s">
        <v>99</v>
      </c>
      <c r="Q4" s="32" t="s">
        <v>511</v>
      </c>
      <c r="R4" s="32" t="s">
        <v>101</v>
      </c>
      <c r="S4" s="30" t="s">
        <v>131</v>
      </c>
      <c r="T4" s="30" t="s">
        <v>508</v>
      </c>
      <c r="U4" s="30" t="s">
        <v>185</v>
      </c>
      <c r="V4" s="30" t="s">
        <v>186</v>
      </c>
      <c r="W4" s="30" t="s">
        <v>187</v>
      </c>
      <c r="X4" s="30" t="s">
        <v>188</v>
      </c>
      <c r="Y4" s="57">
        <v>45251</v>
      </c>
      <c r="Z4" s="24">
        <v>45258</v>
      </c>
      <c r="AA4" s="29" t="s">
        <v>512</v>
      </c>
      <c r="AB4" s="24">
        <v>45272</v>
      </c>
      <c r="AC4" s="24">
        <v>45279</v>
      </c>
      <c r="AD4" s="49" t="s">
        <v>131</v>
      </c>
      <c r="AE4" s="49">
        <v>45293</v>
      </c>
      <c r="AF4" s="49">
        <v>44935</v>
      </c>
      <c r="AG4" s="41" t="s">
        <v>133</v>
      </c>
      <c r="AH4" s="24">
        <v>45314</v>
      </c>
      <c r="AI4" s="3" t="s">
        <v>360</v>
      </c>
      <c r="AJ4" s="123">
        <v>45328</v>
      </c>
      <c r="AK4" s="49" t="s">
        <v>131</v>
      </c>
      <c r="AL4" s="3">
        <v>45342</v>
      </c>
      <c r="AM4" s="3">
        <v>45349</v>
      </c>
      <c r="AN4" s="3">
        <v>45356</v>
      </c>
      <c r="AO4" s="3">
        <v>45363</v>
      </c>
      <c r="AP4" s="3">
        <v>45370</v>
      </c>
      <c r="AQ4" s="3">
        <v>45377</v>
      </c>
      <c r="AR4" s="3">
        <v>45391</v>
      </c>
      <c r="AS4" s="3">
        <v>45391</v>
      </c>
      <c r="AT4" s="3" t="s">
        <v>501</v>
      </c>
      <c r="AU4" s="3" t="s">
        <v>190</v>
      </c>
      <c r="AV4" s="3" t="s">
        <v>362</v>
      </c>
      <c r="AW4" s="24">
        <v>45478</v>
      </c>
      <c r="AX4" s="3" t="s">
        <v>268</v>
      </c>
      <c r="AY4" s="3" t="s">
        <v>273</v>
      </c>
      <c r="AZ4" s="3" t="s">
        <v>513</v>
      </c>
      <c r="BA4" s="24">
        <v>45387</v>
      </c>
      <c r="BB4" s="208">
        <v>45454</v>
      </c>
      <c r="BC4" s="208">
        <v>45461</v>
      </c>
      <c r="BD4" s="208">
        <v>45468</v>
      </c>
      <c r="BE4" s="208">
        <v>45475</v>
      </c>
      <c r="BF4" s="208">
        <v>45482</v>
      </c>
      <c r="BG4" s="193" t="s">
        <v>366</v>
      </c>
      <c r="BH4" s="265" t="s">
        <v>233</v>
      </c>
      <c r="BI4" s="193" t="s">
        <v>514</v>
      </c>
      <c r="BJ4" s="264" t="s">
        <v>365</v>
      </c>
      <c r="BK4" s="264" t="s">
        <v>365</v>
      </c>
      <c r="BL4" s="3" t="s">
        <v>474</v>
      </c>
      <c r="BM4" s="3" t="s">
        <v>475</v>
      </c>
      <c r="BN4" s="3" t="s">
        <v>478</v>
      </c>
      <c r="BO4" s="3" t="s">
        <v>125</v>
      </c>
      <c r="BP4" s="3" t="s">
        <v>504</v>
      </c>
      <c r="BQ4" s="3" t="s">
        <v>481</v>
      </c>
      <c r="BR4" s="3"/>
      <c r="BS4" s="3"/>
      <c r="BT4" s="3"/>
      <c r="BU4" s="3"/>
    </row>
    <row r="5" spans="1:76">
      <c r="A5" s="358" t="s">
        <v>515</v>
      </c>
      <c r="B5" s="246" t="s">
        <v>18</v>
      </c>
      <c r="C5" s="3"/>
      <c r="D5" s="3"/>
      <c r="E5" s="3"/>
      <c r="F5" s="3"/>
      <c r="G5" s="17" t="s">
        <v>149</v>
      </c>
      <c r="H5" s="27">
        <v>45218</v>
      </c>
      <c r="I5" s="59">
        <f t="shared" ca="1" si="0"/>
        <v>342</v>
      </c>
      <c r="J5" s="62">
        <f t="shared" ca="1" si="1"/>
        <v>48.857142857142854</v>
      </c>
      <c r="K5" s="231" t="s">
        <v>516</v>
      </c>
      <c r="L5" s="3"/>
      <c r="M5" s="3"/>
      <c r="N5" s="3"/>
      <c r="O5" s="3"/>
      <c r="P5" s="3"/>
      <c r="Q5" s="3"/>
      <c r="R5" s="3"/>
      <c r="S5" s="3"/>
      <c r="T5" s="3" t="s">
        <v>517</v>
      </c>
      <c r="U5" s="16" t="s">
        <v>518</v>
      </c>
      <c r="V5" s="16" t="s">
        <v>186</v>
      </c>
      <c r="W5" s="3" t="s">
        <v>187</v>
      </c>
      <c r="X5" s="3" t="s">
        <v>188</v>
      </c>
      <c r="Y5" s="24">
        <v>45251</v>
      </c>
      <c r="Z5" s="24">
        <v>45258</v>
      </c>
      <c r="AA5" s="23">
        <v>45265</v>
      </c>
      <c r="AB5" s="24">
        <v>45272</v>
      </c>
      <c r="AC5" s="24">
        <v>45279</v>
      </c>
      <c r="AD5" s="49" t="s">
        <v>131</v>
      </c>
      <c r="AE5" s="49">
        <v>45293</v>
      </c>
      <c r="AF5" s="49" t="s">
        <v>133</v>
      </c>
      <c r="AG5" s="49" t="s">
        <v>133</v>
      </c>
      <c r="AH5" s="49" t="s">
        <v>133</v>
      </c>
      <c r="AI5" s="3" t="s">
        <v>360</v>
      </c>
      <c r="AJ5" s="123">
        <v>45328</v>
      </c>
      <c r="AK5" s="24">
        <v>45335</v>
      </c>
      <c r="AL5" s="3">
        <v>45342</v>
      </c>
      <c r="AM5" s="3">
        <v>45349</v>
      </c>
      <c r="AN5" s="3">
        <v>45356</v>
      </c>
      <c r="AO5" s="3">
        <v>45363</v>
      </c>
      <c r="AP5" s="3">
        <v>45370</v>
      </c>
      <c r="AQ5" s="3">
        <v>45377</v>
      </c>
      <c r="AR5" s="3">
        <v>45384</v>
      </c>
      <c r="AS5" s="3">
        <v>45539</v>
      </c>
      <c r="AT5" s="3" t="s">
        <v>501</v>
      </c>
      <c r="AU5" s="3" t="s">
        <v>190</v>
      </c>
      <c r="AV5" s="3" t="s">
        <v>362</v>
      </c>
      <c r="AW5" s="24">
        <v>45478</v>
      </c>
      <c r="AX5" s="3" t="s">
        <v>268</v>
      </c>
      <c r="AY5" s="3" t="s">
        <v>273</v>
      </c>
      <c r="AZ5" s="3" t="s">
        <v>364</v>
      </c>
      <c r="BA5" s="24">
        <v>45388</v>
      </c>
      <c r="BB5" s="24">
        <v>45454</v>
      </c>
      <c r="BC5" s="24">
        <v>45461</v>
      </c>
      <c r="BD5" s="24">
        <v>45468</v>
      </c>
      <c r="BE5" s="24">
        <v>45475</v>
      </c>
      <c r="BF5" s="252">
        <v>45482</v>
      </c>
      <c r="BG5" s="187" t="s">
        <v>133</v>
      </c>
      <c r="BH5" s="187" t="s">
        <v>133</v>
      </c>
      <c r="BI5" s="187" t="s">
        <v>133</v>
      </c>
      <c r="BJ5" s="187" t="s">
        <v>133</v>
      </c>
      <c r="BK5" s="187" t="s">
        <v>133</v>
      </c>
      <c r="BL5" s="187" t="s">
        <v>133</v>
      </c>
      <c r="BM5" s="3" t="s">
        <v>475</v>
      </c>
      <c r="BN5" s="3" t="s">
        <v>478</v>
      </c>
      <c r="BO5" s="3" t="s">
        <v>479</v>
      </c>
      <c r="BP5" s="3" t="s">
        <v>504</v>
      </c>
      <c r="BQ5" s="3" t="s">
        <v>481</v>
      </c>
      <c r="BR5" s="3"/>
      <c r="BS5" s="3"/>
      <c r="BT5" s="3"/>
      <c r="BU5" s="3"/>
    </row>
    <row r="6" spans="1:76">
      <c r="A6" s="200" t="s">
        <v>519</v>
      </c>
      <c r="B6" s="246" t="s">
        <v>18</v>
      </c>
      <c r="C6" s="30"/>
      <c r="D6" s="30"/>
      <c r="E6" s="30"/>
      <c r="F6" s="30"/>
      <c r="G6" s="6" t="s">
        <v>520</v>
      </c>
      <c r="H6" s="55">
        <v>45258</v>
      </c>
      <c r="I6" s="59">
        <f t="shared" ca="1" si="0"/>
        <v>302</v>
      </c>
      <c r="J6" s="62">
        <f t="shared" ca="1" si="1"/>
        <v>43.142857142857146</v>
      </c>
      <c r="K6" s="198" t="s">
        <v>177</v>
      </c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24">
        <v>45258</v>
      </c>
      <c r="AA6" s="23">
        <v>45265</v>
      </c>
      <c r="AB6" s="24">
        <v>45272</v>
      </c>
      <c r="AC6" s="24" t="s">
        <v>131</v>
      </c>
      <c r="AD6" s="49" t="s">
        <v>521</v>
      </c>
      <c r="AE6" s="73" t="s">
        <v>512</v>
      </c>
      <c r="AF6" s="41" t="s">
        <v>133</v>
      </c>
      <c r="AG6" s="41"/>
      <c r="AH6" s="41"/>
      <c r="AI6" s="3"/>
      <c r="AJ6" s="123">
        <v>45328</v>
      </c>
      <c r="AK6" s="3"/>
      <c r="AL6" s="3"/>
      <c r="AM6" s="3"/>
      <c r="AN6" s="3"/>
      <c r="AO6" s="3"/>
      <c r="AP6" s="3">
        <v>45371</v>
      </c>
      <c r="AQ6" s="3">
        <v>45377</v>
      </c>
      <c r="AR6" s="3">
        <v>45384</v>
      </c>
      <c r="AS6" s="3">
        <v>45391</v>
      </c>
      <c r="AT6" s="3" t="s">
        <v>501</v>
      </c>
      <c r="AU6" s="3" t="s">
        <v>190</v>
      </c>
      <c r="AV6" s="3" t="s">
        <v>362</v>
      </c>
      <c r="AW6" s="24">
        <v>45478</v>
      </c>
      <c r="AX6" s="3" t="s">
        <v>268</v>
      </c>
      <c r="AY6" s="3" t="s">
        <v>273</v>
      </c>
      <c r="AZ6" s="3" t="s">
        <v>364</v>
      </c>
      <c r="BA6" s="193" t="s">
        <v>214</v>
      </c>
      <c r="BB6" s="208">
        <v>45454</v>
      </c>
      <c r="BC6" s="208">
        <v>45461</v>
      </c>
      <c r="BD6" s="193" t="s">
        <v>522</v>
      </c>
      <c r="BE6" s="187" t="s">
        <v>133</v>
      </c>
      <c r="BF6" s="208">
        <v>45482</v>
      </c>
      <c r="BG6" s="193" t="s">
        <v>366</v>
      </c>
      <c r="BH6" s="187" t="s">
        <v>133</v>
      </c>
      <c r="BI6" s="187" t="s">
        <v>133</v>
      </c>
      <c r="BJ6" s="24">
        <v>45420</v>
      </c>
      <c r="BK6" s="24" t="s">
        <v>473</v>
      </c>
      <c r="BL6" s="3" t="s">
        <v>474</v>
      </c>
      <c r="BM6" s="3" t="s">
        <v>475</v>
      </c>
      <c r="BN6" s="3" t="s">
        <v>478</v>
      </c>
      <c r="BO6" s="3" t="s">
        <v>479</v>
      </c>
      <c r="BP6" s="3" t="s">
        <v>504</v>
      </c>
      <c r="BQ6" s="3" t="s">
        <v>481</v>
      </c>
      <c r="BR6" s="3"/>
      <c r="BS6" s="3"/>
      <c r="BT6" s="3"/>
      <c r="BU6" s="3"/>
    </row>
    <row r="7" spans="1:76">
      <c r="A7" s="3" t="s">
        <v>523</v>
      </c>
      <c r="B7" s="246" t="s">
        <v>18</v>
      </c>
      <c r="C7" s="3"/>
      <c r="D7" s="3"/>
      <c r="E7" s="3"/>
      <c r="F7" s="3"/>
      <c r="G7" s="17" t="s">
        <v>141</v>
      </c>
      <c r="H7" s="27">
        <v>45265</v>
      </c>
      <c r="I7" s="59">
        <f t="shared" ca="1" si="0"/>
        <v>295</v>
      </c>
      <c r="J7" s="62">
        <f t="shared" ca="1" si="1"/>
        <v>42.142857142857146</v>
      </c>
      <c r="K7" s="22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23">
        <v>45265</v>
      </c>
      <c r="AB7" s="24">
        <v>45272</v>
      </c>
      <c r="AC7" s="24">
        <v>45279</v>
      </c>
      <c r="AD7" s="41" t="s">
        <v>359</v>
      </c>
      <c r="AE7" s="49">
        <v>45293</v>
      </c>
      <c r="AF7" s="49">
        <v>44935</v>
      </c>
      <c r="AG7" s="49">
        <v>45307</v>
      </c>
      <c r="AH7" s="24">
        <v>45314</v>
      </c>
      <c r="AI7" s="3" t="s">
        <v>360</v>
      </c>
      <c r="AJ7" s="123">
        <v>45328</v>
      </c>
      <c r="AK7" s="24">
        <v>45335</v>
      </c>
      <c r="AL7" s="3">
        <v>45342</v>
      </c>
      <c r="AM7" s="3">
        <v>45349</v>
      </c>
      <c r="AN7" s="3">
        <v>45356</v>
      </c>
      <c r="AO7" s="3">
        <v>45363</v>
      </c>
      <c r="AP7" s="3">
        <v>45370</v>
      </c>
      <c r="AQ7" s="3">
        <v>45377</v>
      </c>
      <c r="AR7" s="3">
        <v>45384</v>
      </c>
      <c r="AS7" s="3">
        <v>45539</v>
      </c>
      <c r="AT7" s="3" t="s">
        <v>501</v>
      </c>
      <c r="AU7" s="3" t="s">
        <v>113</v>
      </c>
      <c r="AV7" s="3" t="s">
        <v>362</v>
      </c>
      <c r="AW7" s="24">
        <v>45478</v>
      </c>
      <c r="AX7" s="3" t="s">
        <v>268</v>
      </c>
      <c r="AY7" s="3" t="s">
        <v>273</v>
      </c>
      <c r="AZ7" s="3" t="s">
        <v>513</v>
      </c>
      <c r="BA7" s="24">
        <v>45388</v>
      </c>
      <c r="BB7" s="24">
        <v>45454</v>
      </c>
      <c r="BC7" s="24">
        <v>45461</v>
      </c>
      <c r="BD7" s="24">
        <v>45468</v>
      </c>
      <c r="BE7" s="24">
        <v>45475</v>
      </c>
      <c r="BF7" s="187" t="s">
        <v>133</v>
      </c>
      <c r="BG7" s="187" t="s">
        <v>133</v>
      </c>
      <c r="BH7" s="266" t="s">
        <v>233</v>
      </c>
      <c r="BI7" s="187" t="s">
        <v>133</v>
      </c>
      <c r="BJ7" s="24">
        <v>45451</v>
      </c>
      <c r="BK7" s="24" t="s">
        <v>473</v>
      </c>
      <c r="BL7" s="3" t="s">
        <v>474</v>
      </c>
      <c r="BM7" s="3" t="s">
        <v>478</v>
      </c>
      <c r="BN7" s="3" t="s">
        <v>478</v>
      </c>
      <c r="BO7" s="3" t="s">
        <v>479</v>
      </c>
      <c r="BP7" s="3" t="s">
        <v>480</v>
      </c>
      <c r="BQ7" s="3" t="s">
        <v>481</v>
      </c>
      <c r="BR7" s="3"/>
      <c r="BS7" s="3"/>
      <c r="BT7" s="3"/>
      <c r="BU7" s="3"/>
    </row>
    <row r="8" spans="1:76">
      <c r="A8" s="34" t="s">
        <v>524</v>
      </c>
      <c r="B8" s="246" t="s">
        <v>18</v>
      </c>
      <c r="C8" s="3"/>
      <c r="D8" s="3"/>
      <c r="E8" s="3"/>
      <c r="F8" s="3"/>
      <c r="G8" s="17" t="s">
        <v>525</v>
      </c>
      <c r="H8" s="27">
        <v>45245</v>
      </c>
      <c r="I8" s="59">
        <f ca="1">TODAY() - H8</f>
        <v>315</v>
      </c>
      <c r="J8" s="62">
        <f t="shared" ca="1" si="1"/>
        <v>45</v>
      </c>
      <c r="K8" s="223" t="s">
        <v>142</v>
      </c>
      <c r="L8" s="3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 t="s">
        <v>526</v>
      </c>
      <c r="Y8" s="49">
        <v>45250</v>
      </c>
      <c r="Z8" s="24">
        <v>45257</v>
      </c>
      <c r="AA8" s="23">
        <v>45265</v>
      </c>
      <c r="AB8" s="24">
        <v>45272</v>
      </c>
      <c r="AC8" s="24">
        <v>45279</v>
      </c>
      <c r="AD8" s="41" t="s">
        <v>131</v>
      </c>
      <c r="AE8" s="49">
        <v>45293</v>
      </c>
      <c r="AF8" s="49">
        <v>44935</v>
      </c>
      <c r="AG8" s="49">
        <v>45307</v>
      </c>
      <c r="AH8" s="24">
        <v>45314</v>
      </c>
      <c r="AI8" s="3" t="s">
        <v>360</v>
      </c>
      <c r="AJ8" s="123">
        <v>45328</v>
      </c>
      <c r="AK8" s="3" t="s">
        <v>131</v>
      </c>
      <c r="AL8" s="3">
        <v>45342</v>
      </c>
      <c r="AM8" s="3">
        <v>45349</v>
      </c>
      <c r="AN8" s="3">
        <v>45356</v>
      </c>
      <c r="AO8" s="3">
        <v>45363</v>
      </c>
      <c r="AP8" s="3">
        <v>45370</v>
      </c>
      <c r="AQ8" s="3">
        <v>45377</v>
      </c>
      <c r="AR8" s="3">
        <v>45384</v>
      </c>
      <c r="AS8" s="3">
        <v>45539</v>
      </c>
      <c r="AT8" s="3" t="s">
        <v>501</v>
      </c>
      <c r="AU8" s="3" t="s">
        <v>190</v>
      </c>
      <c r="AV8" s="3" t="s">
        <v>362</v>
      </c>
      <c r="AW8" s="24">
        <v>45478</v>
      </c>
      <c r="AX8" s="3" t="s">
        <v>268</v>
      </c>
      <c r="AY8" s="3" t="s">
        <v>273</v>
      </c>
      <c r="AZ8" s="3" t="s">
        <v>364</v>
      </c>
      <c r="BA8" s="24">
        <v>45388</v>
      </c>
      <c r="BB8" s="24">
        <v>45454</v>
      </c>
      <c r="BC8" s="24">
        <v>45461</v>
      </c>
      <c r="BD8" s="24">
        <v>45468</v>
      </c>
      <c r="BE8" s="24">
        <v>45475</v>
      </c>
      <c r="BF8" s="24">
        <v>45482</v>
      </c>
      <c r="BG8" s="3" t="s">
        <v>366</v>
      </c>
      <c r="BH8" s="266" t="s">
        <v>233</v>
      </c>
      <c r="BI8" s="3" t="s">
        <v>514</v>
      </c>
      <c r="BJ8" s="24">
        <v>45451</v>
      </c>
      <c r="BK8" s="24" t="s">
        <v>473</v>
      </c>
      <c r="BL8" s="3" t="s">
        <v>474</v>
      </c>
      <c r="BM8" s="3" t="s">
        <v>478</v>
      </c>
      <c r="BN8" s="3" t="s">
        <v>478</v>
      </c>
      <c r="BO8" s="3" t="s">
        <v>479</v>
      </c>
      <c r="BP8" s="3" t="s">
        <v>481</v>
      </c>
      <c r="BQ8" s="3" t="s">
        <v>481</v>
      </c>
      <c r="BR8" s="3"/>
      <c r="BS8" s="3"/>
      <c r="BT8" s="3"/>
      <c r="BU8" s="3"/>
    </row>
    <row r="9" spans="1:76" ht="15" customHeight="1">
      <c r="A9" s="3" t="s">
        <v>527</v>
      </c>
      <c r="B9" s="246" t="s">
        <v>18</v>
      </c>
      <c r="C9" s="3"/>
      <c r="D9" s="3"/>
      <c r="E9" s="3"/>
      <c r="F9" s="3"/>
      <c r="G9" s="6" t="s">
        <v>165</v>
      </c>
      <c r="H9" s="55">
        <v>45146</v>
      </c>
      <c r="I9" s="59">
        <f t="shared" ca="1" si="0"/>
        <v>414</v>
      </c>
      <c r="J9" s="62">
        <f t="shared" ca="1" si="1"/>
        <v>59.142857142857146</v>
      </c>
      <c r="K9" s="22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23">
        <v>45265</v>
      </c>
      <c r="AB9" s="24">
        <v>45272</v>
      </c>
      <c r="AC9" s="24">
        <v>45279</v>
      </c>
      <c r="AD9" s="41" t="s">
        <v>359</v>
      </c>
      <c r="AE9" s="49">
        <v>45293</v>
      </c>
      <c r="AF9" s="49">
        <v>44935</v>
      </c>
      <c r="AG9" s="49">
        <v>45307</v>
      </c>
      <c r="AH9" s="41" t="s">
        <v>133</v>
      </c>
      <c r="AI9" s="41" t="s">
        <v>133</v>
      </c>
      <c r="AJ9" s="123">
        <v>45328</v>
      </c>
      <c r="AK9" s="24">
        <v>45335</v>
      </c>
      <c r="AL9" s="3">
        <v>45342</v>
      </c>
      <c r="AM9" s="3">
        <v>45349</v>
      </c>
      <c r="AN9" s="3">
        <v>45356</v>
      </c>
      <c r="AO9" s="3">
        <v>45363</v>
      </c>
      <c r="AP9" s="3">
        <v>45370</v>
      </c>
      <c r="AQ9" s="3">
        <v>45377</v>
      </c>
      <c r="AR9" s="3">
        <v>45384</v>
      </c>
      <c r="AS9" s="3">
        <v>45539</v>
      </c>
      <c r="AT9" s="3" t="s">
        <v>501</v>
      </c>
      <c r="AU9" s="3" t="s">
        <v>190</v>
      </c>
      <c r="AV9" s="3" t="s">
        <v>362</v>
      </c>
      <c r="AW9" s="24">
        <v>45478</v>
      </c>
      <c r="AX9" s="3" t="s">
        <v>268</v>
      </c>
      <c r="AY9" s="3" t="s">
        <v>273</v>
      </c>
      <c r="AZ9" s="3" t="s">
        <v>364</v>
      </c>
      <c r="BA9" s="24">
        <v>45388</v>
      </c>
      <c r="BB9" s="24">
        <v>45454</v>
      </c>
      <c r="BC9" s="24">
        <v>45461</v>
      </c>
      <c r="BD9" s="24">
        <v>45468</v>
      </c>
      <c r="BE9" s="24">
        <v>45475</v>
      </c>
      <c r="BF9" s="24">
        <v>45482</v>
      </c>
      <c r="BG9" s="187" t="s">
        <v>365</v>
      </c>
      <c r="BH9" s="264" t="s">
        <v>365</v>
      </c>
      <c r="BI9" s="3" t="s">
        <v>514</v>
      </c>
      <c r="BJ9" s="24">
        <v>45451</v>
      </c>
      <c r="BK9" s="24" t="s">
        <v>473</v>
      </c>
      <c r="BL9" s="141" t="s">
        <v>178</v>
      </c>
      <c r="BM9" s="3" t="s">
        <v>475</v>
      </c>
      <c r="BN9" s="141" t="s">
        <v>178</v>
      </c>
      <c r="BO9" s="3" t="s">
        <v>479</v>
      </c>
      <c r="BP9" s="141" t="s">
        <v>178</v>
      </c>
      <c r="BQ9" s="3" t="s">
        <v>481</v>
      </c>
      <c r="BR9" s="3"/>
      <c r="BS9" s="3"/>
      <c r="BT9" s="3"/>
      <c r="BU9" s="3"/>
    </row>
    <row r="10" spans="1:76">
      <c r="A10" s="3" t="s">
        <v>528</v>
      </c>
      <c r="B10" s="246" t="s">
        <v>18</v>
      </c>
      <c r="C10" s="3"/>
      <c r="D10" s="3"/>
      <c r="E10" s="3"/>
      <c r="F10" s="3"/>
      <c r="G10" s="17" t="s">
        <v>529</v>
      </c>
      <c r="H10" s="27">
        <v>45279</v>
      </c>
      <c r="I10" s="59">
        <f ca="1">TODAY() - H10</f>
        <v>281</v>
      </c>
      <c r="J10" s="62">
        <f t="shared" ca="1" si="1"/>
        <v>40.142857142857146</v>
      </c>
      <c r="K10" s="223" t="s">
        <v>142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2"/>
      <c r="AB10" s="3"/>
      <c r="AC10" s="24">
        <v>45279</v>
      </c>
      <c r="AD10" s="41" t="s">
        <v>359</v>
      </c>
      <c r="AE10" s="49">
        <v>45293</v>
      </c>
      <c r="AF10" s="49">
        <v>44935</v>
      </c>
      <c r="AG10" s="49">
        <v>45307</v>
      </c>
      <c r="AH10" s="24">
        <v>45314</v>
      </c>
      <c r="AI10" s="3" t="s">
        <v>360</v>
      </c>
      <c r="AJ10" s="123">
        <v>45328</v>
      </c>
      <c r="AK10" s="3" t="s">
        <v>131</v>
      </c>
      <c r="AL10" s="3">
        <v>45342</v>
      </c>
      <c r="AM10" s="3">
        <v>45349</v>
      </c>
      <c r="AN10" s="3">
        <v>45356</v>
      </c>
      <c r="AO10" s="3">
        <v>45363</v>
      </c>
      <c r="AP10" s="3">
        <v>45370</v>
      </c>
      <c r="AQ10" s="3">
        <v>45377</v>
      </c>
      <c r="AR10" s="3">
        <v>45384</v>
      </c>
      <c r="AS10" s="3">
        <v>45391</v>
      </c>
      <c r="AT10" s="3" t="s">
        <v>501</v>
      </c>
      <c r="AU10" s="3" t="s">
        <v>190</v>
      </c>
      <c r="AV10" s="3" t="s">
        <v>362</v>
      </c>
      <c r="AW10" s="24">
        <v>45478</v>
      </c>
      <c r="AX10" s="3" t="s">
        <v>268</v>
      </c>
      <c r="AY10" s="3" t="s">
        <v>273</v>
      </c>
      <c r="AZ10" s="3" t="s">
        <v>364</v>
      </c>
      <c r="BA10" s="24">
        <v>45388</v>
      </c>
      <c r="BB10" s="24">
        <v>45454</v>
      </c>
      <c r="BC10" s="24">
        <v>45461</v>
      </c>
      <c r="BD10" s="24">
        <v>45468</v>
      </c>
      <c r="BE10" s="24">
        <v>45475</v>
      </c>
      <c r="BF10" s="24">
        <v>45482</v>
      </c>
      <c r="BG10" s="3" t="s">
        <v>366</v>
      </c>
      <c r="BH10" s="266" t="s">
        <v>233</v>
      </c>
      <c r="BI10" s="3" t="s">
        <v>514</v>
      </c>
      <c r="BJ10" s="24">
        <v>45451</v>
      </c>
      <c r="BK10" s="24" t="s">
        <v>473</v>
      </c>
      <c r="BL10" s="3" t="s">
        <v>474</v>
      </c>
      <c r="BM10" s="3" t="s">
        <v>478</v>
      </c>
      <c r="BN10" s="3" t="s">
        <v>478</v>
      </c>
      <c r="BO10" s="3" t="s">
        <v>479</v>
      </c>
      <c r="BP10" s="3" t="s">
        <v>481</v>
      </c>
      <c r="BQ10" s="3" t="s">
        <v>481</v>
      </c>
      <c r="BR10" s="3"/>
      <c r="BS10" s="3"/>
      <c r="BT10" s="3"/>
      <c r="BU10" s="3"/>
    </row>
    <row r="11" spans="1:76">
      <c r="A11" s="16" t="s">
        <v>530</v>
      </c>
      <c r="B11" s="246" t="s">
        <v>18</v>
      </c>
      <c r="C11" s="3"/>
      <c r="D11" s="3"/>
      <c r="E11" s="3"/>
      <c r="F11" s="3"/>
      <c r="G11" s="18" t="s">
        <v>141</v>
      </c>
      <c r="H11" s="22">
        <v>45279</v>
      </c>
      <c r="I11" s="59">
        <f t="shared" ref="I11" ca="1" si="2">TODAY() - H11</f>
        <v>281</v>
      </c>
      <c r="J11" s="64">
        <f t="shared" ca="1" si="1"/>
        <v>40.142857142857146</v>
      </c>
      <c r="K11" s="22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2"/>
      <c r="AB11" s="3"/>
      <c r="AC11" s="24">
        <v>45279</v>
      </c>
      <c r="AD11" s="41" t="s">
        <v>131</v>
      </c>
      <c r="AE11" s="41" t="s">
        <v>131</v>
      </c>
      <c r="AF11" s="49">
        <v>44935</v>
      </c>
      <c r="AG11" s="49">
        <v>45307</v>
      </c>
      <c r="AH11" s="24">
        <v>45314</v>
      </c>
      <c r="AI11" s="3" t="s">
        <v>360</v>
      </c>
      <c r="AJ11" s="123">
        <v>45328</v>
      </c>
      <c r="AK11" s="3" t="s">
        <v>131</v>
      </c>
      <c r="AL11" s="3">
        <v>45342</v>
      </c>
      <c r="AM11" s="3" t="s">
        <v>131</v>
      </c>
      <c r="AN11" s="3">
        <v>45356</v>
      </c>
      <c r="AO11" s="3">
        <v>45363</v>
      </c>
      <c r="AP11" s="3">
        <v>45370</v>
      </c>
      <c r="AQ11" s="3" t="s">
        <v>133</v>
      </c>
      <c r="AR11" s="3">
        <v>45384</v>
      </c>
      <c r="AS11" s="3">
        <v>45386</v>
      </c>
      <c r="AT11" s="3" t="s">
        <v>501</v>
      </c>
      <c r="AU11" s="3" t="s">
        <v>133</v>
      </c>
      <c r="AV11" s="24" t="s">
        <v>133</v>
      </c>
      <c r="AW11" s="24">
        <v>45477</v>
      </c>
      <c r="AX11" s="3" t="s">
        <v>268</v>
      </c>
      <c r="AY11" s="3" t="s">
        <v>273</v>
      </c>
      <c r="AZ11" s="3" t="s">
        <v>364</v>
      </c>
      <c r="BA11" s="24">
        <v>45388</v>
      </c>
      <c r="BB11" s="24">
        <v>45454</v>
      </c>
      <c r="BC11" s="24">
        <v>45461</v>
      </c>
      <c r="BD11" s="24">
        <v>45468</v>
      </c>
      <c r="BE11" s="24">
        <v>45475</v>
      </c>
      <c r="BF11" s="24">
        <v>45482</v>
      </c>
      <c r="BG11" s="3" t="s">
        <v>366</v>
      </c>
      <c r="BH11" s="266" t="s">
        <v>233</v>
      </c>
      <c r="BI11" s="3" t="s">
        <v>514</v>
      </c>
      <c r="BJ11" s="187" t="s">
        <v>133</v>
      </c>
      <c r="BK11" s="24" t="s">
        <v>473</v>
      </c>
      <c r="BL11" s="187" t="s">
        <v>133</v>
      </c>
      <c r="BM11" s="187" t="s">
        <v>133</v>
      </c>
      <c r="BN11" s="187" t="s">
        <v>133</v>
      </c>
      <c r="BO11" s="3" t="s">
        <v>479</v>
      </c>
      <c r="BP11" s="3" t="s">
        <v>481</v>
      </c>
      <c r="BQ11" s="3" t="s">
        <v>481</v>
      </c>
      <c r="BR11" s="3"/>
      <c r="BS11" s="3"/>
      <c r="BT11" s="3"/>
      <c r="BU11" s="3"/>
    </row>
    <row r="12" spans="1:76">
      <c r="A12" s="227" t="s">
        <v>531</v>
      </c>
      <c r="B12" s="246" t="s">
        <v>18</v>
      </c>
      <c r="C12" s="3"/>
      <c r="D12" s="3"/>
      <c r="E12" s="3"/>
      <c r="F12" s="3"/>
      <c r="G12" s="18" t="s">
        <v>529</v>
      </c>
      <c r="H12" s="49">
        <v>45300</v>
      </c>
      <c r="I12" s="59">
        <f t="shared" ref="I12:I18" ca="1" si="3">TODAY() - H12</f>
        <v>260</v>
      </c>
      <c r="J12" s="62">
        <f t="shared" ref="J12:J18" ca="1" si="4">I12/7</f>
        <v>37.142857142857146</v>
      </c>
      <c r="K12" s="198" t="s">
        <v>177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2"/>
      <c r="AB12" s="3"/>
      <c r="AC12" s="3"/>
      <c r="AD12" s="3"/>
      <c r="AE12" s="3"/>
      <c r="AF12" s="49">
        <v>45300</v>
      </c>
      <c r="AG12" s="49">
        <v>45307</v>
      </c>
      <c r="AH12" s="24">
        <v>45314</v>
      </c>
      <c r="AI12" s="24">
        <v>45321</v>
      </c>
      <c r="AJ12" s="124">
        <v>45328</v>
      </c>
      <c r="AK12" s="24">
        <v>45335</v>
      </c>
      <c r="AL12" s="3" t="s">
        <v>133</v>
      </c>
      <c r="AM12" s="3">
        <v>45349</v>
      </c>
      <c r="AN12" s="3">
        <v>45356</v>
      </c>
      <c r="AO12" s="3">
        <v>45363</v>
      </c>
      <c r="AP12" s="114" t="s">
        <v>131</v>
      </c>
      <c r="AQ12" s="3">
        <v>45377</v>
      </c>
      <c r="AR12" s="3" t="s">
        <v>133</v>
      </c>
      <c r="AS12" s="3" t="s">
        <v>133</v>
      </c>
      <c r="AT12" s="3" t="s">
        <v>133</v>
      </c>
      <c r="AU12" s="3" t="s">
        <v>190</v>
      </c>
      <c r="AV12" s="3" t="s">
        <v>133</v>
      </c>
      <c r="AW12" s="24">
        <v>45478</v>
      </c>
      <c r="AX12" s="3" t="s">
        <v>133</v>
      </c>
      <c r="AY12" s="3" t="s">
        <v>273</v>
      </c>
      <c r="AZ12" s="3" t="s">
        <v>364</v>
      </c>
      <c r="BA12" s="187" t="s">
        <v>133</v>
      </c>
      <c r="BB12" s="208">
        <v>45454</v>
      </c>
      <c r="BC12" s="187" t="s">
        <v>133</v>
      </c>
      <c r="BD12" s="208">
        <v>45468</v>
      </c>
      <c r="BE12" s="208">
        <v>45475</v>
      </c>
      <c r="BF12" s="187" t="s">
        <v>133</v>
      </c>
      <c r="BG12" s="193" t="s">
        <v>366</v>
      </c>
      <c r="BH12" s="264" t="s">
        <v>133</v>
      </c>
      <c r="BI12" s="264" t="s">
        <v>365</v>
      </c>
      <c r="BJ12" s="208">
        <v>45451</v>
      </c>
      <c r="BK12" s="264" t="s">
        <v>365</v>
      </c>
      <c r="BL12" s="3" t="s">
        <v>474</v>
      </c>
      <c r="BM12" s="3" t="s">
        <v>475</v>
      </c>
      <c r="BN12" s="3" t="s">
        <v>478</v>
      </c>
      <c r="BO12" s="3" t="s">
        <v>479</v>
      </c>
      <c r="BP12" s="3" t="s">
        <v>504</v>
      </c>
      <c r="BQ12" s="3" t="s">
        <v>481</v>
      </c>
      <c r="BR12" s="3"/>
      <c r="BS12" s="3"/>
      <c r="BT12" s="3"/>
      <c r="BU12" s="3"/>
    </row>
    <row r="13" spans="1:76">
      <c r="A13" s="3" t="s">
        <v>532</v>
      </c>
      <c r="B13" s="246" t="s">
        <v>18</v>
      </c>
      <c r="C13" s="3"/>
      <c r="D13" s="3"/>
      <c r="E13" s="3"/>
      <c r="F13" s="3"/>
      <c r="G13" s="18" t="s">
        <v>203</v>
      </c>
      <c r="H13" s="22">
        <v>45162</v>
      </c>
      <c r="I13" s="59">
        <f t="shared" ca="1" si="3"/>
        <v>398</v>
      </c>
      <c r="J13" s="62">
        <f t="shared" ca="1" si="4"/>
        <v>56.857142857142854</v>
      </c>
      <c r="K13" s="223" t="s">
        <v>142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2"/>
      <c r="AB13" s="3"/>
      <c r="AC13" s="3"/>
      <c r="AD13" s="3"/>
      <c r="AE13" s="3"/>
      <c r="AF13" s="49">
        <v>45301</v>
      </c>
      <c r="AG13" s="49">
        <v>45307</v>
      </c>
      <c r="AH13" s="24">
        <v>45314</v>
      </c>
      <c r="AI13" s="3" t="s">
        <v>360</v>
      </c>
      <c r="AJ13" s="124">
        <v>45328</v>
      </c>
      <c r="AK13" s="24">
        <v>45335</v>
      </c>
      <c r="AL13" s="3">
        <v>45342</v>
      </c>
      <c r="AM13" s="3">
        <v>45349</v>
      </c>
      <c r="AN13" s="3">
        <v>45356</v>
      </c>
      <c r="AO13" s="3">
        <v>45363</v>
      </c>
      <c r="AP13" s="3">
        <v>45370</v>
      </c>
      <c r="AQ13" s="3">
        <v>45377</v>
      </c>
      <c r="AR13" s="3">
        <v>45384</v>
      </c>
      <c r="AS13" s="3">
        <v>45391</v>
      </c>
      <c r="AT13" s="3" t="s">
        <v>501</v>
      </c>
      <c r="AU13" s="3" t="s">
        <v>190</v>
      </c>
      <c r="AV13" s="3" t="s">
        <v>362</v>
      </c>
      <c r="AW13" s="24">
        <v>45478</v>
      </c>
      <c r="AX13" s="3" t="s">
        <v>268</v>
      </c>
      <c r="AY13" s="3" t="s">
        <v>273</v>
      </c>
      <c r="AZ13" s="3" t="s">
        <v>364</v>
      </c>
      <c r="BA13" s="24">
        <v>45388</v>
      </c>
      <c r="BB13" s="196" t="s">
        <v>533</v>
      </c>
      <c r="BC13" s="24">
        <v>45461</v>
      </c>
      <c r="BD13" s="24">
        <v>45468</v>
      </c>
      <c r="BE13" s="24">
        <v>45475</v>
      </c>
      <c r="BF13" s="24">
        <v>45482</v>
      </c>
      <c r="BG13" s="3" t="s">
        <v>366</v>
      </c>
      <c r="BH13" s="266" t="s">
        <v>233</v>
      </c>
      <c r="BI13" s="3" t="s">
        <v>514</v>
      </c>
      <c r="BJ13" s="24">
        <v>45451</v>
      </c>
      <c r="BK13" s="24" t="s">
        <v>473</v>
      </c>
      <c r="BL13" s="3" t="s">
        <v>474</v>
      </c>
      <c r="BM13" s="3" t="s">
        <v>475</v>
      </c>
      <c r="BN13" s="3" t="s">
        <v>478</v>
      </c>
      <c r="BO13" s="3" t="s">
        <v>479</v>
      </c>
      <c r="BP13" s="3" t="s">
        <v>480</v>
      </c>
      <c r="BQ13" s="3" t="s">
        <v>481</v>
      </c>
      <c r="BR13" s="3"/>
      <c r="BS13" s="3"/>
      <c r="BT13" s="3"/>
      <c r="BU13" s="3"/>
    </row>
    <row r="14" spans="1:76">
      <c r="A14" s="3" t="s">
        <v>534</v>
      </c>
      <c r="B14" s="246" t="s">
        <v>18</v>
      </c>
      <c r="C14" s="3"/>
      <c r="D14" s="3"/>
      <c r="E14" s="3"/>
      <c r="F14" s="3"/>
      <c r="G14" s="55" t="s">
        <v>149</v>
      </c>
      <c r="H14" s="24">
        <v>45307</v>
      </c>
      <c r="I14" s="59">
        <f t="shared" ca="1" si="3"/>
        <v>253</v>
      </c>
      <c r="J14" s="62">
        <f t="shared" ca="1" si="4"/>
        <v>36.142857142857146</v>
      </c>
      <c r="K14" s="22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2"/>
      <c r="AB14" s="3"/>
      <c r="AC14" s="3"/>
      <c r="AD14" s="3"/>
      <c r="AE14" s="3"/>
      <c r="AF14" s="3"/>
      <c r="AG14" s="24">
        <v>45307</v>
      </c>
      <c r="AH14" s="24">
        <v>45314</v>
      </c>
      <c r="AI14" s="24">
        <v>45321</v>
      </c>
      <c r="AJ14" s="124">
        <v>45328</v>
      </c>
      <c r="AK14" s="3" t="s">
        <v>131</v>
      </c>
      <c r="AL14" s="3">
        <v>45342</v>
      </c>
      <c r="AM14" s="3">
        <v>45349</v>
      </c>
      <c r="AN14" s="3" t="s">
        <v>133</v>
      </c>
      <c r="AO14" s="3">
        <v>45363</v>
      </c>
      <c r="AP14" s="3">
        <v>45370</v>
      </c>
      <c r="AQ14" s="3">
        <v>45377</v>
      </c>
      <c r="AR14" s="3">
        <v>45384</v>
      </c>
      <c r="AS14" s="3">
        <v>45391</v>
      </c>
      <c r="AT14" s="3" t="s">
        <v>501</v>
      </c>
      <c r="AU14" s="3" t="s">
        <v>190</v>
      </c>
      <c r="AV14" s="3" t="s">
        <v>362</v>
      </c>
      <c r="AW14" s="24">
        <v>45478</v>
      </c>
      <c r="AX14" s="3" t="s">
        <v>268</v>
      </c>
      <c r="AY14" s="3" t="s">
        <v>273</v>
      </c>
      <c r="AZ14" s="3" t="s">
        <v>364</v>
      </c>
      <c r="BA14" s="24">
        <v>45388</v>
      </c>
      <c r="BB14" s="24">
        <v>45454</v>
      </c>
      <c r="BC14" s="24">
        <v>45461</v>
      </c>
      <c r="BD14" s="24">
        <v>45468</v>
      </c>
      <c r="BE14" s="24">
        <v>45475</v>
      </c>
      <c r="BF14" s="24">
        <v>45482</v>
      </c>
      <c r="BG14" s="3" t="s">
        <v>366</v>
      </c>
      <c r="BH14" s="266" t="s">
        <v>233</v>
      </c>
      <c r="BI14" s="3" t="s">
        <v>514</v>
      </c>
      <c r="BJ14" s="24">
        <v>45451</v>
      </c>
      <c r="BK14" s="187" t="s">
        <v>133</v>
      </c>
      <c r="BL14" s="187" t="s">
        <v>133</v>
      </c>
      <c r="BM14" s="3" t="s">
        <v>475</v>
      </c>
      <c r="BN14" s="3" t="s">
        <v>478</v>
      </c>
      <c r="BO14" s="3" t="s">
        <v>479</v>
      </c>
      <c r="BP14" s="3" t="s">
        <v>480</v>
      </c>
      <c r="BQ14" s="3" t="s">
        <v>481</v>
      </c>
      <c r="BR14" s="3"/>
      <c r="BS14" s="3"/>
      <c r="BT14" s="3"/>
      <c r="BU14" s="3"/>
    </row>
    <row r="15" spans="1:76">
      <c r="A15" s="16" t="s">
        <v>535</v>
      </c>
      <c r="B15" s="4" t="s">
        <v>176</v>
      </c>
      <c r="C15" s="3"/>
      <c r="D15" s="3"/>
      <c r="E15" s="3"/>
      <c r="F15" s="3"/>
      <c r="G15" s="18" t="s">
        <v>149</v>
      </c>
      <c r="H15" s="22">
        <v>45293</v>
      </c>
      <c r="I15" s="59">
        <f t="shared" ca="1" si="3"/>
        <v>267</v>
      </c>
      <c r="J15" s="62">
        <f t="shared" ca="1" si="4"/>
        <v>38.142857142857146</v>
      </c>
      <c r="K15" s="22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2"/>
      <c r="AB15" s="3"/>
      <c r="AC15" s="3"/>
      <c r="AD15" s="3"/>
      <c r="AE15" s="49">
        <v>44928</v>
      </c>
      <c r="AF15" s="49" t="s">
        <v>178</v>
      </c>
      <c r="AG15" s="24">
        <v>45308</v>
      </c>
      <c r="AH15" s="45" t="s">
        <v>536</v>
      </c>
      <c r="AI15" s="24">
        <v>45321</v>
      </c>
      <c r="AJ15" s="125" t="s">
        <v>536</v>
      </c>
      <c r="AK15" s="24">
        <v>45335</v>
      </c>
      <c r="AL15" s="142" t="s">
        <v>536</v>
      </c>
      <c r="AM15" s="3">
        <v>45349</v>
      </c>
      <c r="AN15" s="142" t="s">
        <v>536</v>
      </c>
      <c r="AO15" s="3">
        <v>45363</v>
      </c>
      <c r="AP15" s="142" t="s">
        <v>536</v>
      </c>
      <c r="AQ15" s="3">
        <v>45377</v>
      </c>
      <c r="AR15" s="142" t="s">
        <v>536</v>
      </c>
      <c r="AS15" s="3">
        <v>45539</v>
      </c>
      <c r="AT15" s="3" t="s">
        <v>178</v>
      </c>
      <c r="AU15" s="3" t="s">
        <v>190</v>
      </c>
      <c r="AV15" s="3" t="s">
        <v>178</v>
      </c>
      <c r="AW15" s="24">
        <v>45478</v>
      </c>
      <c r="AX15" s="3" t="s">
        <v>178</v>
      </c>
      <c r="AY15" s="3" t="s">
        <v>273</v>
      </c>
      <c r="AZ15" s="141" t="s">
        <v>178</v>
      </c>
      <c r="BA15" s="24">
        <v>45388</v>
      </c>
      <c r="BB15" s="141" t="s">
        <v>178</v>
      </c>
      <c r="BC15" s="24">
        <v>45461</v>
      </c>
      <c r="BD15" s="141" t="s">
        <v>178</v>
      </c>
      <c r="BE15" s="24">
        <v>45475</v>
      </c>
      <c r="BF15" s="141" t="s">
        <v>178</v>
      </c>
      <c r="BG15" s="3" t="s">
        <v>366</v>
      </c>
      <c r="BH15" s="267" t="s">
        <v>178</v>
      </c>
      <c r="BI15" s="3" t="s">
        <v>514</v>
      </c>
      <c r="BJ15" s="267" t="s">
        <v>178</v>
      </c>
      <c r="BK15" s="24" t="s">
        <v>473</v>
      </c>
      <c r="BL15" s="141" t="s">
        <v>178</v>
      </c>
      <c r="BM15" s="3" t="s">
        <v>475</v>
      </c>
      <c r="BN15" s="141" t="s">
        <v>178</v>
      </c>
      <c r="BO15" s="3" t="s">
        <v>479</v>
      </c>
      <c r="BP15" s="141" t="s">
        <v>178</v>
      </c>
      <c r="BQ15" s="3" t="s">
        <v>481</v>
      </c>
      <c r="BR15" s="3"/>
      <c r="BS15" s="3"/>
      <c r="BT15" s="3"/>
      <c r="BU15" s="3"/>
    </row>
    <row r="16" spans="1:76">
      <c r="A16" s="3" t="s">
        <v>537</v>
      </c>
      <c r="B16" s="246" t="s">
        <v>18</v>
      </c>
      <c r="C16" s="3"/>
      <c r="D16" s="3"/>
      <c r="E16" s="3"/>
      <c r="F16" s="3"/>
      <c r="G16" s="18" t="s">
        <v>95</v>
      </c>
      <c r="H16" s="24">
        <v>45314</v>
      </c>
      <c r="I16" s="59">
        <f t="shared" ca="1" si="3"/>
        <v>246</v>
      </c>
      <c r="J16" s="62">
        <f t="shared" ca="1" si="4"/>
        <v>35.142857142857146</v>
      </c>
      <c r="K16" s="22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2"/>
      <c r="AB16" s="3"/>
      <c r="AC16" s="3"/>
      <c r="AD16" s="3"/>
      <c r="AE16" s="3"/>
      <c r="AF16" s="3"/>
      <c r="AG16" s="3"/>
      <c r="AH16" s="24">
        <v>45314</v>
      </c>
      <c r="AI16" s="24">
        <v>45321</v>
      </c>
      <c r="AJ16" s="124">
        <v>45328</v>
      </c>
      <c r="AK16" s="24">
        <v>45335</v>
      </c>
      <c r="AL16" s="3">
        <v>45342</v>
      </c>
      <c r="AM16" s="3">
        <v>45349</v>
      </c>
      <c r="AN16" s="3">
        <v>45356</v>
      </c>
      <c r="AO16" s="3">
        <v>45363</v>
      </c>
      <c r="AP16" s="3">
        <v>45370</v>
      </c>
      <c r="AQ16" s="3">
        <v>45377</v>
      </c>
      <c r="AR16" s="3">
        <v>45384</v>
      </c>
      <c r="AS16" s="3">
        <v>45391</v>
      </c>
      <c r="AT16" s="16" t="s">
        <v>133</v>
      </c>
      <c r="AU16" s="16" t="s">
        <v>133</v>
      </c>
      <c r="AV16" s="24">
        <v>45356</v>
      </c>
      <c r="AW16" s="48">
        <v>45477</v>
      </c>
      <c r="AX16" s="3" t="s">
        <v>268</v>
      </c>
      <c r="AY16" s="3" t="s">
        <v>273</v>
      </c>
      <c r="AZ16" s="3" t="s">
        <v>364</v>
      </c>
      <c r="BA16" s="24">
        <v>45388</v>
      </c>
      <c r="BB16" s="24">
        <v>45454</v>
      </c>
      <c r="BC16" s="24">
        <v>45461</v>
      </c>
      <c r="BD16" s="24">
        <v>45468</v>
      </c>
      <c r="BE16" s="24">
        <v>45475</v>
      </c>
      <c r="BF16" s="24">
        <v>45482</v>
      </c>
      <c r="BG16" s="3" t="s">
        <v>366</v>
      </c>
      <c r="BH16" s="266" t="s">
        <v>233</v>
      </c>
      <c r="BI16" s="3" t="s">
        <v>514</v>
      </c>
      <c r="BJ16" s="24">
        <v>45451</v>
      </c>
      <c r="BK16" s="24" t="s">
        <v>473</v>
      </c>
      <c r="BL16" s="3" t="s">
        <v>474</v>
      </c>
      <c r="BM16" s="3" t="s">
        <v>475</v>
      </c>
      <c r="BN16" s="3" t="s">
        <v>478</v>
      </c>
      <c r="BO16" s="3" t="s">
        <v>479</v>
      </c>
      <c r="BP16" s="3" t="s">
        <v>480</v>
      </c>
      <c r="BQ16" s="3" t="s">
        <v>481</v>
      </c>
      <c r="BR16" s="3"/>
      <c r="BS16" s="3"/>
      <c r="BT16" s="3"/>
      <c r="BU16" s="3"/>
    </row>
    <row r="17" spans="1:78">
      <c r="A17" s="16" t="s">
        <v>538</v>
      </c>
      <c r="B17" s="4" t="s">
        <v>176</v>
      </c>
      <c r="C17" s="3"/>
      <c r="D17" s="3"/>
      <c r="E17" s="3"/>
      <c r="F17" s="18" t="s">
        <v>95</v>
      </c>
      <c r="G17" s="24" t="s">
        <v>95</v>
      </c>
      <c r="H17" s="24">
        <v>45315</v>
      </c>
      <c r="I17" s="59">
        <f t="shared" ca="1" si="3"/>
        <v>245</v>
      </c>
      <c r="J17" s="62">
        <f t="shared" ca="1" si="4"/>
        <v>35</v>
      </c>
      <c r="K17" s="223"/>
      <c r="L17" s="3"/>
      <c r="M17" s="2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18"/>
      <c r="AD17" s="3"/>
      <c r="AE17" s="3"/>
      <c r="AF17" s="3"/>
      <c r="AG17" s="3"/>
      <c r="AH17" s="24"/>
      <c r="AI17" s="24">
        <v>45321</v>
      </c>
      <c r="AJ17" s="124">
        <v>45328</v>
      </c>
      <c r="AK17" s="24">
        <v>45335</v>
      </c>
      <c r="AL17" s="142" t="s">
        <v>536</v>
      </c>
      <c r="AM17" s="3">
        <v>45349</v>
      </c>
      <c r="AN17" s="142" t="s">
        <v>536</v>
      </c>
      <c r="AO17" s="3">
        <v>45363</v>
      </c>
      <c r="AP17" s="142" t="s">
        <v>536</v>
      </c>
      <c r="AQ17" s="3">
        <v>45377</v>
      </c>
      <c r="AR17" s="142" t="s">
        <v>536</v>
      </c>
      <c r="AS17" s="3">
        <v>45539</v>
      </c>
      <c r="AT17" s="3" t="s">
        <v>178</v>
      </c>
      <c r="AU17" s="3" t="s">
        <v>190</v>
      </c>
      <c r="AV17" s="3" t="s">
        <v>178</v>
      </c>
      <c r="AW17" s="24">
        <v>45478</v>
      </c>
      <c r="AX17" s="3" t="s">
        <v>178</v>
      </c>
      <c r="AY17" s="3" t="s">
        <v>273</v>
      </c>
      <c r="AZ17" s="141" t="s">
        <v>178</v>
      </c>
      <c r="BA17" s="24">
        <v>45388</v>
      </c>
      <c r="BB17" s="141" t="s">
        <v>178</v>
      </c>
      <c r="BC17" s="187" t="s">
        <v>365</v>
      </c>
      <c r="BD17" s="141" t="s">
        <v>178</v>
      </c>
      <c r="BE17" s="208">
        <v>45475</v>
      </c>
      <c r="BF17" s="141" t="s">
        <v>178</v>
      </c>
      <c r="BG17" s="3" t="s">
        <v>366</v>
      </c>
      <c r="BH17" s="267" t="s">
        <v>178</v>
      </c>
      <c r="BI17" s="3" t="s">
        <v>514</v>
      </c>
      <c r="BJ17" s="267" t="s">
        <v>178</v>
      </c>
      <c r="BK17" s="24" t="s">
        <v>473</v>
      </c>
      <c r="BL17" s="141" t="s">
        <v>178</v>
      </c>
      <c r="BM17" s="3" t="s">
        <v>475</v>
      </c>
      <c r="BN17" s="141" t="s">
        <v>178</v>
      </c>
      <c r="BO17" s="3" t="s">
        <v>479</v>
      </c>
      <c r="BP17" s="141" t="s">
        <v>178</v>
      </c>
      <c r="BQ17" s="3" t="s">
        <v>481</v>
      </c>
      <c r="BR17" s="3"/>
      <c r="BS17" s="3"/>
      <c r="BT17" s="3"/>
      <c r="BU17" s="3"/>
    </row>
    <row r="18" spans="1:78">
      <c r="A18" s="3" t="s">
        <v>539</v>
      </c>
      <c r="B18" s="246" t="s">
        <v>18</v>
      </c>
      <c r="C18" s="18" t="s">
        <v>540</v>
      </c>
      <c r="D18" s="54">
        <v>45316</v>
      </c>
      <c r="E18" s="59">
        <f ca="1">TODAY() - D18</f>
        <v>244</v>
      </c>
      <c r="F18" s="62">
        <f ca="1">E18/7</f>
        <v>34.857142857142854</v>
      </c>
      <c r="G18" s="3" t="s">
        <v>149</v>
      </c>
      <c r="H18" s="3" t="s">
        <v>207</v>
      </c>
      <c r="I18" s="59" t="e">
        <f t="shared" ca="1" si="3"/>
        <v>#VALUE!</v>
      </c>
      <c r="J18" s="62" t="e">
        <f t="shared" ca="1" si="4"/>
        <v>#VALUE!</v>
      </c>
      <c r="K18" s="223" t="s">
        <v>142</v>
      </c>
      <c r="L18" s="3"/>
      <c r="M18" s="3"/>
      <c r="N18" s="3"/>
      <c r="O18" s="3"/>
      <c r="P18" s="3"/>
      <c r="Q18" s="3"/>
      <c r="R18" s="16"/>
      <c r="S18" s="16"/>
      <c r="T18" s="16"/>
      <c r="U18" s="16"/>
      <c r="V18" s="16"/>
      <c r="W18" s="16"/>
      <c r="X18" s="16"/>
      <c r="Y18" s="17"/>
      <c r="Z18" s="16"/>
      <c r="AA18" s="16"/>
      <c r="AB18" s="16"/>
      <c r="AC18" s="16"/>
      <c r="AD18" s="16"/>
      <c r="AE18" s="16"/>
      <c r="AF18" s="16"/>
      <c r="AG18" s="16"/>
      <c r="AH18" s="54">
        <v>45316</v>
      </c>
      <c r="AI18" s="24">
        <v>45321</v>
      </c>
      <c r="AJ18" s="123">
        <v>45328</v>
      </c>
      <c r="AK18" s="24">
        <v>45336</v>
      </c>
      <c r="AL18" s="3">
        <v>45342</v>
      </c>
      <c r="AM18" s="3">
        <v>45349</v>
      </c>
      <c r="AN18" s="136" t="s">
        <v>133</v>
      </c>
      <c r="AO18" s="3">
        <v>45363</v>
      </c>
      <c r="AP18" s="136">
        <v>45370</v>
      </c>
      <c r="AQ18" s="136">
        <v>45377</v>
      </c>
      <c r="AR18" s="136">
        <v>45384</v>
      </c>
      <c r="AS18" s="136">
        <v>45391</v>
      </c>
      <c r="AT18" s="16" t="s">
        <v>501</v>
      </c>
      <c r="AU18" s="16" t="s">
        <v>133</v>
      </c>
      <c r="AV18" s="16" t="s">
        <v>362</v>
      </c>
      <c r="AW18" s="48">
        <v>45478</v>
      </c>
      <c r="AX18" s="16" t="s">
        <v>268</v>
      </c>
      <c r="AY18" s="3" t="s">
        <v>273</v>
      </c>
      <c r="AZ18" s="3" t="s">
        <v>364</v>
      </c>
      <c r="BA18" s="24">
        <v>45388</v>
      </c>
      <c r="BB18" s="187" t="s">
        <v>133</v>
      </c>
      <c r="BC18" s="187" t="s">
        <v>133</v>
      </c>
      <c r="BD18" s="187" t="s">
        <v>133</v>
      </c>
      <c r="BE18" s="208">
        <v>45475</v>
      </c>
      <c r="BF18" s="24">
        <v>45482</v>
      </c>
      <c r="BG18" s="3" t="s">
        <v>366</v>
      </c>
      <c r="BH18" s="266" t="s">
        <v>233</v>
      </c>
      <c r="BI18" s="3" t="s">
        <v>514</v>
      </c>
      <c r="BJ18" s="24">
        <v>45451</v>
      </c>
      <c r="BK18" s="24" t="s">
        <v>473</v>
      </c>
      <c r="BL18" s="196" t="s">
        <v>475</v>
      </c>
      <c r="BM18" s="3" t="s">
        <v>478</v>
      </c>
      <c r="BN18" s="3" t="s">
        <v>478</v>
      </c>
      <c r="BO18" s="3" t="s">
        <v>479</v>
      </c>
      <c r="BP18" s="3" t="s">
        <v>480</v>
      </c>
      <c r="BQ18" s="3" t="s">
        <v>481</v>
      </c>
      <c r="BR18" s="16"/>
      <c r="BS18" s="16"/>
      <c r="BT18" s="16"/>
      <c r="BU18" s="16"/>
      <c r="BV18" s="12"/>
      <c r="BW18" s="12"/>
      <c r="BX18" s="12"/>
      <c r="BY18" s="12"/>
      <c r="BZ18" s="12"/>
    </row>
    <row r="19" spans="1:78">
      <c r="A19" s="3" t="s">
        <v>541</v>
      </c>
      <c r="B19" s="246" t="s">
        <v>18</v>
      </c>
      <c r="C19" s="3"/>
      <c r="D19" s="3"/>
      <c r="E19" s="3"/>
      <c r="F19" s="3"/>
      <c r="G19" s="18" t="s">
        <v>141</v>
      </c>
      <c r="H19" s="24">
        <v>45314</v>
      </c>
      <c r="I19" s="59">
        <f t="shared" ref="I19" ca="1" si="5">TODAY() - H19</f>
        <v>246</v>
      </c>
      <c r="J19" s="62">
        <f t="shared" ref="J19" ca="1" si="6">I19/7</f>
        <v>35.142857142857146</v>
      </c>
      <c r="K19" s="22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2"/>
      <c r="AB19" s="3"/>
      <c r="AC19" s="3"/>
      <c r="AD19" s="3"/>
      <c r="AE19" s="3"/>
      <c r="AF19" s="3"/>
      <c r="AG19" s="3"/>
      <c r="AH19" s="24">
        <v>45314</v>
      </c>
      <c r="AI19" s="24">
        <v>45321</v>
      </c>
      <c r="AJ19" s="124">
        <v>45328</v>
      </c>
      <c r="AK19" s="24">
        <v>45335</v>
      </c>
      <c r="AL19" s="3" t="s">
        <v>133</v>
      </c>
      <c r="AM19" s="3">
        <v>45349</v>
      </c>
      <c r="AN19" s="3">
        <v>45356</v>
      </c>
      <c r="AO19" s="3">
        <v>45363</v>
      </c>
      <c r="AP19" s="3">
        <v>45370</v>
      </c>
      <c r="AQ19" s="3">
        <v>45377</v>
      </c>
      <c r="AR19" s="3">
        <v>45384</v>
      </c>
      <c r="AS19" s="3">
        <v>45391</v>
      </c>
      <c r="AT19" s="3" t="s">
        <v>361</v>
      </c>
      <c r="AU19" s="3" t="s">
        <v>133</v>
      </c>
      <c r="AV19" s="3" t="s">
        <v>362</v>
      </c>
      <c r="AW19" s="24">
        <v>45478</v>
      </c>
      <c r="AX19" s="3" t="s">
        <v>268</v>
      </c>
      <c r="AY19" s="3" t="s">
        <v>273</v>
      </c>
      <c r="AZ19" s="3" t="s">
        <v>364</v>
      </c>
      <c r="BA19" s="24">
        <v>45388</v>
      </c>
      <c r="BB19" s="24">
        <v>45454</v>
      </c>
      <c r="BC19" s="24">
        <v>45461</v>
      </c>
      <c r="BD19" s="24">
        <v>45468</v>
      </c>
      <c r="BE19" s="24">
        <v>45475</v>
      </c>
      <c r="BF19" s="24">
        <v>45482</v>
      </c>
      <c r="BG19" s="3" t="s">
        <v>366</v>
      </c>
      <c r="BH19" s="266" t="s">
        <v>233</v>
      </c>
      <c r="BI19" s="3" t="s">
        <v>514</v>
      </c>
      <c r="BJ19" s="24">
        <v>45451</v>
      </c>
      <c r="BK19" s="24" t="s">
        <v>473</v>
      </c>
      <c r="BL19" s="187" t="s">
        <v>365</v>
      </c>
      <c r="BM19" s="3" t="s">
        <v>475</v>
      </c>
      <c r="BN19" s="3" t="s">
        <v>478</v>
      </c>
      <c r="BO19" s="3" t="s">
        <v>479</v>
      </c>
      <c r="BP19" s="3" t="s">
        <v>480</v>
      </c>
      <c r="BQ19" s="3" t="s">
        <v>481</v>
      </c>
      <c r="BR19" s="3"/>
      <c r="BS19" s="3"/>
      <c r="BT19" s="3"/>
      <c r="BU19" s="3"/>
    </row>
    <row r="20" spans="1:78">
      <c r="A20" s="3" t="s">
        <v>542</v>
      </c>
      <c r="B20" s="159" t="s">
        <v>543</v>
      </c>
      <c r="C20" s="3"/>
      <c r="D20" s="3"/>
      <c r="E20" s="3"/>
      <c r="F20" s="3"/>
      <c r="G20" s="3" t="s">
        <v>141</v>
      </c>
      <c r="H20" s="24">
        <v>45321</v>
      </c>
      <c r="I20" s="59">
        <f t="shared" ref="I20" ca="1" si="7">TODAY() - H20</f>
        <v>239</v>
      </c>
      <c r="J20" s="62">
        <f t="shared" ref="J20" ca="1" si="8">I20/7</f>
        <v>34.142857142857146</v>
      </c>
      <c r="K20" s="223"/>
      <c r="L20" s="3"/>
      <c r="M20" s="3"/>
      <c r="N20" s="2"/>
      <c r="O20" s="3"/>
      <c r="P20" s="3"/>
      <c r="Q20" s="3"/>
      <c r="R20" s="3"/>
      <c r="S20" s="3"/>
      <c r="T20" s="3"/>
      <c r="U20" s="3"/>
      <c r="V20" s="3"/>
      <c r="W20" s="3"/>
      <c r="X20" s="3"/>
      <c r="Y20" s="41"/>
      <c r="Z20" s="3"/>
      <c r="AA20" s="3"/>
      <c r="AB20" s="3"/>
      <c r="AC20" s="3"/>
      <c r="AD20" s="3"/>
      <c r="AE20" s="3"/>
      <c r="AF20" s="3"/>
      <c r="AG20" s="3"/>
      <c r="AH20" s="3"/>
      <c r="AI20" s="24">
        <v>45321</v>
      </c>
      <c r="AJ20" s="124">
        <v>45328</v>
      </c>
      <c r="AK20" s="24">
        <v>45336</v>
      </c>
      <c r="AL20" s="3">
        <v>45342</v>
      </c>
      <c r="AM20" s="3">
        <v>45349</v>
      </c>
      <c r="AN20" s="3">
        <v>45356</v>
      </c>
      <c r="AO20" s="3">
        <v>45363</v>
      </c>
      <c r="AP20" s="3">
        <v>45370</v>
      </c>
      <c r="AQ20" s="3">
        <v>45377</v>
      </c>
      <c r="AR20" s="3">
        <v>45384</v>
      </c>
      <c r="AS20" s="3">
        <v>45391</v>
      </c>
      <c r="AT20" s="3" t="s">
        <v>501</v>
      </c>
      <c r="AU20" s="3" t="s">
        <v>190</v>
      </c>
      <c r="AV20" s="3" t="s">
        <v>362</v>
      </c>
      <c r="AW20" s="24">
        <v>45478</v>
      </c>
      <c r="AX20" s="3" t="s">
        <v>268</v>
      </c>
      <c r="AY20" s="3" t="s">
        <v>273</v>
      </c>
      <c r="AZ20" s="3" t="s">
        <v>364</v>
      </c>
      <c r="BA20" s="24">
        <v>45388</v>
      </c>
      <c r="BB20" s="24">
        <v>45454</v>
      </c>
      <c r="BC20" s="24">
        <v>45461</v>
      </c>
      <c r="BD20" s="24">
        <v>45468</v>
      </c>
      <c r="BE20" s="24">
        <v>45475</v>
      </c>
      <c r="BF20" s="24">
        <v>45482</v>
      </c>
      <c r="BG20" s="141" t="s">
        <v>178</v>
      </c>
      <c r="BH20" s="266" t="s">
        <v>233</v>
      </c>
      <c r="BI20" s="141" t="s">
        <v>178</v>
      </c>
      <c r="BJ20" s="24">
        <v>45451</v>
      </c>
      <c r="BK20" s="141" t="s">
        <v>178</v>
      </c>
      <c r="BL20" s="3" t="s">
        <v>474</v>
      </c>
      <c r="BM20" s="141" t="s">
        <v>178</v>
      </c>
      <c r="BN20" s="3" t="s">
        <v>478</v>
      </c>
      <c r="BO20" s="141" t="s">
        <v>178</v>
      </c>
      <c r="BP20" s="3" t="s">
        <v>480</v>
      </c>
      <c r="BQ20" s="141" t="s">
        <v>178</v>
      </c>
      <c r="BR20" s="3"/>
      <c r="BS20" s="3"/>
      <c r="BT20" s="3"/>
      <c r="BU20" s="3"/>
    </row>
    <row r="21" spans="1:78">
      <c r="A21" s="3" t="s">
        <v>544</v>
      </c>
      <c r="B21" s="246" t="s">
        <v>18</v>
      </c>
      <c r="C21" s="3"/>
      <c r="D21" s="3"/>
      <c r="E21" s="3"/>
      <c r="F21" s="3"/>
      <c r="G21" s="18" t="s">
        <v>545</v>
      </c>
      <c r="H21" s="24">
        <v>45321</v>
      </c>
      <c r="I21" s="59">
        <f t="shared" ref="I21" ca="1" si="9">TODAY() - H21</f>
        <v>239</v>
      </c>
      <c r="J21" s="62">
        <f t="shared" ref="J21" ca="1" si="10">I21/7</f>
        <v>34.142857142857146</v>
      </c>
      <c r="K21" s="223"/>
      <c r="L21" s="3"/>
      <c r="M21" s="3"/>
      <c r="N21" s="2"/>
      <c r="O21" s="3"/>
      <c r="P21" s="3"/>
      <c r="Q21" s="3"/>
      <c r="R21" s="3"/>
      <c r="S21" s="3"/>
      <c r="T21" s="3"/>
      <c r="U21" s="3"/>
      <c r="V21" s="3"/>
      <c r="W21" s="3"/>
      <c r="X21" s="3"/>
      <c r="Y21" s="41"/>
      <c r="Z21" s="3"/>
      <c r="AA21" s="3"/>
      <c r="AB21" s="3"/>
      <c r="AC21" s="3"/>
      <c r="AD21" s="3"/>
      <c r="AE21" s="3"/>
      <c r="AF21" s="3"/>
      <c r="AG21" s="3"/>
      <c r="AH21" s="3"/>
      <c r="AI21" s="24">
        <v>45321</v>
      </c>
      <c r="AJ21" s="124">
        <v>45328</v>
      </c>
      <c r="AK21" s="24">
        <v>45335</v>
      </c>
      <c r="AL21" s="3">
        <v>45342</v>
      </c>
      <c r="AM21" s="3" t="s">
        <v>133</v>
      </c>
      <c r="AN21" s="3">
        <v>45356</v>
      </c>
      <c r="AO21" s="3">
        <v>45363</v>
      </c>
      <c r="AP21" s="3">
        <v>45370</v>
      </c>
      <c r="AQ21" s="3">
        <v>45377</v>
      </c>
      <c r="AR21" s="3" t="s">
        <v>133</v>
      </c>
      <c r="AS21" s="3">
        <v>45391</v>
      </c>
      <c r="AT21" s="3" t="s">
        <v>501</v>
      </c>
      <c r="AU21" s="3" t="s">
        <v>190</v>
      </c>
      <c r="AV21" s="3" t="s">
        <v>362</v>
      </c>
      <c r="AW21" s="24">
        <v>45478</v>
      </c>
      <c r="AX21" s="3" t="s">
        <v>268</v>
      </c>
      <c r="AY21" s="3" t="s">
        <v>273</v>
      </c>
      <c r="AZ21" s="3" t="s">
        <v>364</v>
      </c>
      <c r="BA21" s="187" t="s">
        <v>133</v>
      </c>
      <c r="BB21" s="24">
        <v>45454</v>
      </c>
      <c r="BC21" s="24">
        <v>45461</v>
      </c>
      <c r="BD21" s="24">
        <v>45468</v>
      </c>
      <c r="BE21" s="24">
        <v>45475</v>
      </c>
      <c r="BF21" s="24">
        <v>45482</v>
      </c>
      <c r="BG21" s="3" t="s">
        <v>366</v>
      </c>
      <c r="BH21" s="266" t="s">
        <v>233</v>
      </c>
      <c r="BI21" s="3" t="s">
        <v>514</v>
      </c>
      <c r="BJ21" s="24">
        <v>45451</v>
      </c>
      <c r="BK21" s="264" t="s">
        <v>133</v>
      </c>
      <c r="BL21" s="3" t="s">
        <v>474</v>
      </c>
      <c r="BM21" s="3" t="s">
        <v>475</v>
      </c>
      <c r="BN21" s="3" t="s">
        <v>478</v>
      </c>
      <c r="BO21" s="3" t="s">
        <v>479</v>
      </c>
      <c r="BP21" s="3" t="s">
        <v>481</v>
      </c>
      <c r="BQ21" s="3" t="s">
        <v>481</v>
      </c>
      <c r="BR21" s="3"/>
      <c r="BS21" s="3"/>
      <c r="BT21" s="3"/>
      <c r="BU21" s="3"/>
    </row>
    <row r="22" spans="1:78">
      <c r="A22" s="3" t="s">
        <v>546</v>
      </c>
      <c r="B22" s="246" t="s">
        <v>18</v>
      </c>
      <c r="C22" s="3"/>
      <c r="D22" s="3"/>
      <c r="E22" s="3"/>
      <c r="F22" s="3"/>
      <c r="G22" s="18" t="s">
        <v>230</v>
      </c>
      <c r="H22" s="24">
        <v>45321</v>
      </c>
      <c r="I22" s="59">
        <f t="shared" ref="I22" ca="1" si="11">TODAY() - H22</f>
        <v>239</v>
      </c>
      <c r="J22" s="62">
        <f t="shared" ref="J22" ca="1" si="12">I22/7</f>
        <v>34.142857142857146</v>
      </c>
      <c r="K22" s="223"/>
      <c r="L22" s="3"/>
      <c r="M22" s="3"/>
      <c r="N22" s="2"/>
      <c r="O22" s="3"/>
      <c r="P22" s="3"/>
      <c r="Q22" s="3"/>
      <c r="R22" s="3"/>
      <c r="S22" s="3"/>
      <c r="T22" s="3"/>
      <c r="U22" s="3"/>
      <c r="V22" s="3"/>
      <c r="W22" s="3"/>
      <c r="X22" s="3"/>
      <c r="Y22" s="41"/>
      <c r="Z22" s="3"/>
      <c r="AA22" s="3"/>
      <c r="AB22" s="3"/>
      <c r="AC22" s="3"/>
      <c r="AD22" s="3"/>
      <c r="AE22" s="3"/>
      <c r="AF22" s="3"/>
      <c r="AG22" s="3"/>
      <c r="AH22" s="3"/>
      <c r="AI22" s="24">
        <v>45321</v>
      </c>
      <c r="AJ22" s="124">
        <v>45328</v>
      </c>
      <c r="AK22" s="24">
        <v>45335</v>
      </c>
      <c r="AL22" s="3">
        <v>45342</v>
      </c>
      <c r="AM22" s="3">
        <v>45349</v>
      </c>
      <c r="AN22" s="3">
        <v>45356</v>
      </c>
      <c r="AO22" s="3">
        <v>45363</v>
      </c>
      <c r="AP22" s="3">
        <v>45370</v>
      </c>
      <c r="AQ22" s="3">
        <v>45377</v>
      </c>
      <c r="AR22" s="3">
        <v>45384</v>
      </c>
      <c r="AS22" s="3">
        <v>45391</v>
      </c>
      <c r="AT22" s="3" t="s">
        <v>501</v>
      </c>
      <c r="AU22" s="3" t="s">
        <v>190</v>
      </c>
      <c r="AV22" s="3" t="s">
        <v>362</v>
      </c>
      <c r="AW22" s="24">
        <v>45478</v>
      </c>
      <c r="AX22" s="3" t="s">
        <v>268</v>
      </c>
      <c r="AY22" s="3" t="s">
        <v>273</v>
      </c>
      <c r="AZ22" s="3" t="s">
        <v>364</v>
      </c>
      <c r="BA22" s="24">
        <v>45388</v>
      </c>
      <c r="BB22" s="24">
        <v>45454</v>
      </c>
      <c r="BC22" s="24">
        <v>45461</v>
      </c>
      <c r="BD22" s="24">
        <v>45468</v>
      </c>
      <c r="BE22" s="24">
        <v>45475</v>
      </c>
      <c r="BF22" s="24">
        <v>45482</v>
      </c>
      <c r="BG22" s="3" t="s">
        <v>366</v>
      </c>
      <c r="BH22" s="266" t="s">
        <v>233</v>
      </c>
      <c r="BI22" s="3" t="s">
        <v>514</v>
      </c>
      <c r="BJ22" s="24">
        <v>45451</v>
      </c>
      <c r="BK22" s="24" t="s">
        <v>473</v>
      </c>
      <c r="BL22" s="3" t="s">
        <v>474</v>
      </c>
      <c r="BM22" s="264" t="s">
        <v>133</v>
      </c>
      <c r="BN22" s="264" t="s">
        <v>133</v>
      </c>
      <c r="BO22" s="3" t="s">
        <v>479</v>
      </c>
      <c r="BP22" s="3" t="s">
        <v>481</v>
      </c>
      <c r="BQ22" s="3" t="s">
        <v>481</v>
      </c>
      <c r="BR22" s="3"/>
      <c r="BS22" s="3"/>
      <c r="BT22" s="3"/>
      <c r="BU22" s="3"/>
    </row>
    <row r="23" spans="1:78">
      <c r="A23" s="39" t="s">
        <v>547</v>
      </c>
      <c r="B23" s="246" t="s">
        <v>18</v>
      </c>
      <c r="C23" s="3"/>
      <c r="D23" s="3"/>
      <c r="E23" s="3"/>
      <c r="F23" s="3"/>
      <c r="G23" s="18" t="s">
        <v>548</v>
      </c>
      <c r="H23" s="24">
        <v>45321</v>
      </c>
      <c r="I23" s="59">
        <f t="shared" ref="I23" ca="1" si="13">TODAY() - H23</f>
        <v>239</v>
      </c>
      <c r="J23" s="62">
        <f t="shared" ref="J23" ca="1" si="14">I23/7</f>
        <v>34.142857142857146</v>
      </c>
      <c r="K23" s="223"/>
      <c r="L23" s="3"/>
      <c r="M23" s="3"/>
      <c r="N23" s="2"/>
      <c r="O23" s="3"/>
      <c r="P23" s="3"/>
      <c r="Q23" s="3"/>
      <c r="R23" s="3"/>
      <c r="S23" s="3"/>
      <c r="T23" s="3"/>
      <c r="U23" s="3"/>
      <c r="V23" s="3"/>
      <c r="W23" s="3"/>
      <c r="X23" s="3"/>
      <c r="Y23" s="41"/>
      <c r="Z23" s="3"/>
      <c r="AA23" s="3"/>
      <c r="AB23" s="3"/>
      <c r="AC23" s="3"/>
      <c r="AD23" s="3"/>
      <c r="AE23" s="3"/>
      <c r="AF23" s="3"/>
      <c r="AG23" s="3"/>
      <c r="AH23" s="3"/>
      <c r="AI23" s="24">
        <v>45321</v>
      </c>
      <c r="AJ23" s="124">
        <v>45328</v>
      </c>
      <c r="AK23" s="24">
        <v>45336</v>
      </c>
      <c r="AL23" s="3">
        <v>45342</v>
      </c>
      <c r="AM23" s="3">
        <v>45350</v>
      </c>
      <c r="AN23" s="3">
        <v>45356</v>
      </c>
      <c r="AO23" s="3">
        <v>45363</v>
      </c>
      <c r="AP23" s="3"/>
      <c r="AQ23" s="3" t="s">
        <v>549</v>
      </c>
      <c r="AR23" s="3" t="s">
        <v>549</v>
      </c>
      <c r="AS23" s="3">
        <v>45395</v>
      </c>
      <c r="AT23" s="3" t="s">
        <v>501</v>
      </c>
      <c r="AU23" s="3" t="s">
        <v>190</v>
      </c>
      <c r="AV23" s="3" t="s">
        <v>362</v>
      </c>
      <c r="AW23" s="48">
        <v>45477</v>
      </c>
      <c r="AX23" s="3" t="s">
        <v>268</v>
      </c>
      <c r="AY23" s="3" t="s">
        <v>273</v>
      </c>
      <c r="AZ23" s="3" t="s">
        <v>364</v>
      </c>
      <c r="BA23" s="24">
        <v>45388</v>
      </c>
      <c r="BB23" s="208">
        <v>45454</v>
      </c>
      <c r="BC23" s="24">
        <v>45461</v>
      </c>
      <c r="BD23" s="24">
        <v>45468</v>
      </c>
      <c r="BE23" s="24">
        <v>45475</v>
      </c>
      <c r="BF23" s="24">
        <v>45482</v>
      </c>
      <c r="BG23" s="3" t="s">
        <v>366</v>
      </c>
      <c r="BH23" s="265" t="s">
        <v>233</v>
      </c>
      <c r="BI23" s="24">
        <v>45330</v>
      </c>
      <c r="BJ23" s="270" t="s">
        <v>122</v>
      </c>
      <c r="BK23" s="24" t="s">
        <v>473</v>
      </c>
      <c r="BL23" s="3" t="s">
        <v>474</v>
      </c>
      <c r="BM23" s="3" t="s">
        <v>475</v>
      </c>
      <c r="BN23" s="3" t="s">
        <v>478</v>
      </c>
      <c r="BO23" s="3" t="s">
        <v>479</v>
      </c>
      <c r="BP23" s="3" t="s">
        <v>504</v>
      </c>
      <c r="BQ23" s="3" t="s">
        <v>481</v>
      </c>
      <c r="BR23" s="3"/>
      <c r="BS23" s="3"/>
      <c r="BT23" s="3"/>
      <c r="BU23" s="3"/>
    </row>
    <row r="24" spans="1:78" ht="16.5" customHeight="1">
      <c r="A24" s="141" t="s">
        <v>550</v>
      </c>
      <c r="B24" s="246" t="s">
        <v>18</v>
      </c>
      <c r="C24" s="3"/>
      <c r="D24" s="3"/>
      <c r="E24" s="3"/>
      <c r="F24" s="3"/>
      <c r="G24" s="18" t="s">
        <v>149</v>
      </c>
      <c r="H24" s="22">
        <v>45324</v>
      </c>
      <c r="I24" s="59">
        <f t="shared" ref="I24:I25" ca="1" si="15">TODAY() - H24</f>
        <v>236</v>
      </c>
      <c r="J24" s="62">
        <f t="shared" ref="J24:J25" ca="1" si="16">I24/7</f>
        <v>33.714285714285715</v>
      </c>
      <c r="K24" s="22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2"/>
      <c r="AB24" s="3"/>
      <c r="AC24" s="3"/>
      <c r="AD24" s="3"/>
      <c r="AE24" s="3"/>
      <c r="AF24" s="3"/>
      <c r="AG24" s="3"/>
      <c r="AH24" s="3"/>
      <c r="AI24" s="24">
        <v>45293</v>
      </c>
      <c r="AJ24" s="3" t="s">
        <v>131</v>
      </c>
      <c r="AK24" s="3" t="s">
        <v>131</v>
      </c>
      <c r="AL24" s="3">
        <v>45342</v>
      </c>
      <c r="AM24" s="3" t="s">
        <v>133</v>
      </c>
      <c r="AN24" s="3">
        <v>45356</v>
      </c>
      <c r="AO24" s="3">
        <v>45363</v>
      </c>
      <c r="AP24" s="3" t="s">
        <v>133</v>
      </c>
      <c r="AQ24" s="3">
        <v>45377</v>
      </c>
      <c r="AR24" s="3">
        <v>45384</v>
      </c>
      <c r="AS24" s="3">
        <v>45391</v>
      </c>
      <c r="AT24" s="3" t="s">
        <v>501</v>
      </c>
      <c r="AU24" s="3" t="s">
        <v>133</v>
      </c>
      <c r="AV24" s="3" t="s">
        <v>133</v>
      </c>
      <c r="AW24" s="48">
        <v>45477</v>
      </c>
      <c r="AX24" s="3" t="s">
        <v>268</v>
      </c>
      <c r="AY24" s="3" t="s">
        <v>273</v>
      </c>
      <c r="AZ24" s="3" t="s">
        <v>364</v>
      </c>
      <c r="BA24" s="24">
        <v>45388</v>
      </c>
      <c r="BB24" s="24">
        <v>45454</v>
      </c>
      <c r="BC24" s="24">
        <v>45461</v>
      </c>
      <c r="BD24" s="24">
        <v>45468</v>
      </c>
      <c r="BE24" s="24">
        <v>45475</v>
      </c>
      <c r="BF24" s="187" t="s">
        <v>133</v>
      </c>
      <c r="BG24" s="187" t="s">
        <v>133</v>
      </c>
      <c r="BH24" s="264" t="s">
        <v>133</v>
      </c>
      <c r="BI24" s="264" t="s">
        <v>133</v>
      </c>
      <c r="BJ24" s="24">
        <v>45451</v>
      </c>
      <c r="BK24" s="24" t="s">
        <v>473</v>
      </c>
      <c r="BL24" s="3" t="s">
        <v>551</v>
      </c>
      <c r="BM24" s="3" t="s">
        <v>475</v>
      </c>
      <c r="BN24" s="3" t="s">
        <v>478</v>
      </c>
      <c r="BO24" s="3" t="s">
        <v>479</v>
      </c>
      <c r="BP24" s="3" t="s">
        <v>504</v>
      </c>
      <c r="BQ24" s="3" t="s">
        <v>481</v>
      </c>
      <c r="BR24" s="3"/>
      <c r="BS24" s="3"/>
      <c r="BT24" s="3"/>
      <c r="BU24" s="3"/>
    </row>
    <row r="25" spans="1:78">
      <c r="A25" s="3" t="s">
        <v>552</v>
      </c>
      <c r="B25" s="246" t="s">
        <v>18</v>
      </c>
      <c r="C25" s="3"/>
      <c r="D25" s="3"/>
      <c r="E25" s="3"/>
      <c r="F25" s="3"/>
      <c r="G25" s="18" t="s">
        <v>553</v>
      </c>
      <c r="H25" s="22">
        <v>45328</v>
      </c>
      <c r="I25" s="59">
        <f t="shared" ca="1" si="15"/>
        <v>232</v>
      </c>
      <c r="J25" s="62">
        <f t="shared" ca="1" si="16"/>
        <v>33.142857142857146</v>
      </c>
      <c r="K25" s="223" t="s">
        <v>142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2"/>
      <c r="AB25" s="3"/>
      <c r="AC25" s="3"/>
      <c r="AD25" s="3"/>
      <c r="AE25" s="3"/>
      <c r="AF25" s="3"/>
      <c r="AG25" s="3"/>
      <c r="AH25" s="3"/>
      <c r="AI25" s="24">
        <v>45328</v>
      </c>
      <c r="AJ25" s="124">
        <v>45328</v>
      </c>
      <c r="AK25" s="24">
        <v>45335</v>
      </c>
      <c r="AL25" s="3">
        <v>45342</v>
      </c>
      <c r="AM25" s="3">
        <v>45349</v>
      </c>
      <c r="AN25" s="3">
        <v>45356</v>
      </c>
      <c r="AO25" s="3">
        <v>45363</v>
      </c>
      <c r="AP25" s="3">
        <v>45370</v>
      </c>
      <c r="AQ25" s="3">
        <v>45377</v>
      </c>
      <c r="AR25" s="3">
        <v>45384</v>
      </c>
      <c r="AS25" s="3">
        <v>45391</v>
      </c>
      <c r="AT25" s="3" t="s">
        <v>501</v>
      </c>
      <c r="AU25" s="3" t="s">
        <v>190</v>
      </c>
      <c r="AV25" s="3" t="s">
        <v>362</v>
      </c>
      <c r="AW25" s="48">
        <v>45477</v>
      </c>
      <c r="AX25" s="3" t="s">
        <v>268</v>
      </c>
      <c r="AY25" s="3" t="s">
        <v>273</v>
      </c>
      <c r="AZ25" s="3" t="s">
        <v>364</v>
      </c>
      <c r="BA25" s="24">
        <v>45388</v>
      </c>
      <c r="BB25" s="24">
        <v>45454</v>
      </c>
      <c r="BC25" s="24">
        <v>45461</v>
      </c>
      <c r="BD25" s="24">
        <v>45468</v>
      </c>
      <c r="BE25" s="24">
        <v>45475</v>
      </c>
      <c r="BF25" s="24">
        <v>45482</v>
      </c>
      <c r="BG25" s="3" t="s">
        <v>366</v>
      </c>
      <c r="BH25" s="266" t="s">
        <v>233</v>
      </c>
      <c r="BI25" s="3" t="s">
        <v>514</v>
      </c>
      <c r="BJ25" s="24">
        <v>45451</v>
      </c>
      <c r="BK25" s="24" t="s">
        <v>473</v>
      </c>
      <c r="BL25" s="3" t="s">
        <v>554</v>
      </c>
      <c r="BM25" s="3" t="s">
        <v>475</v>
      </c>
      <c r="BN25" s="3" t="s">
        <v>478</v>
      </c>
      <c r="BO25" s="3" t="s">
        <v>479</v>
      </c>
      <c r="BP25" s="3" t="s">
        <v>480</v>
      </c>
      <c r="BQ25" s="3" t="s">
        <v>481</v>
      </c>
      <c r="BR25" s="3"/>
      <c r="BS25" s="3"/>
      <c r="BT25" s="3"/>
      <c r="BU25" s="3"/>
    </row>
    <row r="26" spans="1:78">
      <c r="A26" s="358" t="s">
        <v>555</v>
      </c>
      <c r="B26" s="246" t="s">
        <v>18</v>
      </c>
      <c r="C26" s="3"/>
      <c r="D26" s="3"/>
      <c r="E26" s="3"/>
      <c r="F26" s="3"/>
      <c r="G26" s="18" t="s">
        <v>149</v>
      </c>
      <c r="H26" s="124">
        <v>45328</v>
      </c>
      <c r="I26" s="59">
        <f t="shared" ref="I26" ca="1" si="17">TODAY() - H26</f>
        <v>232</v>
      </c>
      <c r="J26" s="62">
        <f t="shared" ref="J26" ca="1" si="18">I26/7</f>
        <v>33.142857142857146</v>
      </c>
      <c r="K26" s="22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2"/>
      <c r="AB26" s="3"/>
      <c r="AC26" s="3"/>
      <c r="AD26" s="3"/>
      <c r="AE26" s="3"/>
      <c r="AF26" s="3"/>
      <c r="AG26" s="3"/>
      <c r="AH26" s="3"/>
      <c r="AI26" s="3"/>
      <c r="AJ26" s="124">
        <v>45328</v>
      </c>
      <c r="AK26" s="24">
        <v>45335</v>
      </c>
      <c r="AL26" s="3">
        <v>45342</v>
      </c>
      <c r="AM26" s="3">
        <v>45349</v>
      </c>
      <c r="AN26" s="3">
        <v>45356</v>
      </c>
      <c r="AO26" s="3">
        <v>45363</v>
      </c>
      <c r="AP26" s="3">
        <v>45370</v>
      </c>
      <c r="AQ26" s="3">
        <v>45377</v>
      </c>
      <c r="AR26" s="3">
        <v>45384</v>
      </c>
      <c r="AS26" s="3">
        <v>45391</v>
      </c>
      <c r="AT26" s="3" t="s">
        <v>501</v>
      </c>
      <c r="AU26" s="3" t="s">
        <v>190</v>
      </c>
      <c r="AV26" s="3" t="s">
        <v>362</v>
      </c>
      <c r="AW26" s="24">
        <v>45478</v>
      </c>
      <c r="AX26" s="3" t="s">
        <v>268</v>
      </c>
      <c r="AY26" s="3" t="s">
        <v>273</v>
      </c>
      <c r="AZ26" s="3" t="s">
        <v>364</v>
      </c>
      <c r="BA26" s="24">
        <v>45388</v>
      </c>
      <c r="BB26" s="24">
        <v>45454</v>
      </c>
      <c r="BC26" s="24">
        <v>45461</v>
      </c>
      <c r="BD26" s="24">
        <v>45468</v>
      </c>
      <c r="BE26" s="24">
        <v>45475</v>
      </c>
      <c r="BF26" s="24">
        <v>45482</v>
      </c>
      <c r="BG26" s="3" t="s">
        <v>366</v>
      </c>
      <c r="BH26" s="266" t="s">
        <v>233</v>
      </c>
      <c r="BI26" s="3" t="s">
        <v>514</v>
      </c>
      <c r="BJ26" s="24">
        <v>45451</v>
      </c>
      <c r="BK26" s="24" t="s">
        <v>473</v>
      </c>
      <c r="BL26" s="3" t="s">
        <v>556</v>
      </c>
      <c r="BM26" s="3" t="s">
        <v>475</v>
      </c>
      <c r="BN26" s="3" t="s">
        <v>478</v>
      </c>
      <c r="BO26" s="3" t="s">
        <v>479</v>
      </c>
      <c r="BP26" s="3" t="s">
        <v>504</v>
      </c>
      <c r="BQ26" s="3" t="s">
        <v>481</v>
      </c>
      <c r="BR26" s="3"/>
      <c r="BS26" s="3"/>
      <c r="BT26" s="3"/>
      <c r="BU26" s="3"/>
    </row>
    <row r="27" spans="1:78">
      <c r="A27" s="200" t="s">
        <v>557</v>
      </c>
      <c r="B27" s="246" t="s">
        <v>18</v>
      </c>
      <c r="C27" s="3"/>
      <c r="D27" s="3"/>
      <c r="E27" s="3"/>
      <c r="F27" s="3"/>
      <c r="G27" s="18" t="s">
        <v>558</v>
      </c>
      <c r="H27" s="24">
        <v>45342</v>
      </c>
      <c r="I27" s="59">
        <f t="shared" ref="I27:I37" ca="1" si="19">TODAY() - H27</f>
        <v>218</v>
      </c>
      <c r="J27" s="62">
        <f t="shared" ref="J27:J37" ca="1" si="20">I27/7</f>
        <v>31.142857142857142</v>
      </c>
      <c r="K27" s="198" t="s">
        <v>177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2"/>
      <c r="AB27" s="3"/>
      <c r="AC27" s="3"/>
      <c r="AD27" s="3"/>
      <c r="AE27" s="3"/>
      <c r="AF27" s="3"/>
      <c r="AG27" s="3"/>
      <c r="AH27" s="3"/>
      <c r="AI27" s="3"/>
      <c r="AJ27" s="122"/>
      <c r="AK27" s="3"/>
      <c r="AL27" s="3">
        <v>45342</v>
      </c>
      <c r="AM27" s="3">
        <v>45349</v>
      </c>
      <c r="AN27" s="3"/>
      <c r="AO27" s="3">
        <v>45363</v>
      </c>
      <c r="AP27" s="3">
        <v>45370</v>
      </c>
      <c r="AQ27" s="3">
        <v>45377</v>
      </c>
      <c r="AR27" s="3">
        <v>45384</v>
      </c>
      <c r="AS27" s="3">
        <v>45391</v>
      </c>
      <c r="AT27" s="3" t="s">
        <v>501</v>
      </c>
      <c r="AU27" s="3" t="s">
        <v>190</v>
      </c>
      <c r="AV27" s="3" t="s">
        <v>362</v>
      </c>
      <c r="AW27" s="24">
        <v>45478</v>
      </c>
      <c r="AX27" s="3" t="s">
        <v>268</v>
      </c>
      <c r="AY27" s="3" t="s">
        <v>273</v>
      </c>
      <c r="AZ27" s="3" t="s">
        <v>364</v>
      </c>
      <c r="BA27" s="193" t="s">
        <v>214</v>
      </c>
      <c r="BB27" s="24">
        <v>45454</v>
      </c>
      <c r="BC27" s="193" t="s">
        <v>214</v>
      </c>
      <c r="BD27" s="208">
        <v>45468</v>
      </c>
      <c r="BE27" s="208">
        <v>45475</v>
      </c>
      <c r="BF27" s="208">
        <v>45482</v>
      </c>
      <c r="BG27" s="193" t="s">
        <v>366</v>
      </c>
      <c r="BH27" s="265" t="s">
        <v>233</v>
      </c>
      <c r="BI27" s="270" t="s">
        <v>122</v>
      </c>
      <c r="BJ27" s="208">
        <v>45451</v>
      </c>
      <c r="BK27" s="24" t="s">
        <v>473</v>
      </c>
      <c r="BL27" s="3" t="s">
        <v>559</v>
      </c>
      <c r="BM27" s="3" t="s">
        <v>475</v>
      </c>
      <c r="BN27" s="3" t="s">
        <v>478</v>
      </c>
      <c r="BO27" s="3" t="s">
        <v>479</v>
      </c>
      <c r="BP27" s="3" t="s">
        <v>504</v>
      </c>
      <c r="BQ27" s="3" t="s">
        <v>481</v>
      </c>
      <c r="BR27" s="3"/>
      <c r="BS27" s="3"/>
      <c r="BT27" s="3"/>
      <c r="BU27" s="3"/>
    </row>
    <row r="28" spans="1:78">
      <c r="A28" s="3" t="s">
        <v>560</v>
      </c>
      <c r="B28" s="246" t="s">
        <v>18</v>
      </c>
      <c r="C28" s="3"/>
      <c r="D28" s="3"/>
      <c r="E28" s="3"/>
      <c r="F28" s="3"/>
      <c r="G28" s="18" t="s">
        <v>224</v>
      </c>
      <c r="H28" s="24">
        <v>45342</v>
      </c>
      <c r="I28" s="59">
        <f t="shared" ca="1" si="19"/>
        <v>218</v>
      </c>
      <c r="J28" s="62">
        <f t="shared" ca="1" si="20"/>
        <v>31.142857142857142</v>
      </c>
      <c r="K28" s="22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2"/>
      <c r="AB28" s="3"/>
      <c r="AC28" s="3"/>
      <c r="AD28" s="3"/>
      <c r="AE28" s="3"/>
      <c r="AF28" s="3"/>
      <c r="AG28" s="3"/>
      <c r="AH28" s="3"/>
      <c r="AI28" s="3"/>
      <c r="AJ28" s="122"/>
      <c r="AK28" s="3"/>
      <c r="AL28" s="3">
        <v>45342</v>
      </c>
      <c r="AM28" s="3">
        <v>45349</v>
      </c>
      <c r="AN28" s="3">
        <v>45356</v>
      </c>
      <c r="AO28" s="3">
        <v>45363</v>
      </c>
      <c r="AP28" s="3">
        <v>45370</v>
      </c>
      <c r="AQ28" s="3">
        <v>45377</v>
      </c>
      <c r="AR28" s="3">
        <v>45384</v>
      </c>
      <c r="AS28" s="3" t="s">
        <v>133</v>
      </c>
      <c r="AT28" s="3" t="s">
        <v>501</v>
      </c>
      <c r="AU28" s="3" t="s">
        <v>133</v>
      </c>
      <c r="AV28" s="3" t="s">
        <v>561</v>
      </c>
      <c r="AW28" s="24">
        <v>45478</v>
      </c>
      <c r="AX28" s="3" t="s">
        <v>268</v>
      </c>
      <c r="AY28" s="3" t="s">
        <v>273</v>
      </c>
      <c r="AZ28" s="3" t="s">
        <v>364</v>
      </c>
      <c r="BA28" s="24">
        <v>45388</v>
      </c>
      <c r="BB28" s="24">
        <v>45454</v>
      </c>
      <c r="BC28" s="24">
        <v>45461</v>
      </c>
      <c r="BD28" s="24">
        <v>45468</v>
      </c>
      <c r="BE28" s="24">
        <v>45475</v>
      </c>
      <c r="BF28" s="24">
        <v>45482</v>
      </c>
      <c r="BG28" s="3" t="s">
        <v>366</v>
      </c>
      <c r="BH28" s="266" t="s">
        <v>233</v>
      </c>
      <c r="BI28" s="3" t="s">
        <v>514</v>
      </c>
      <c r="BJ28" s="24">
        <v>45451</v>
      </c>
      <c r="BK28" s="24" t="s">
        <v>473</v>
      </c>
      <c r="BL28" s="3" t="s">
        <v>562</v>
      </c>
      <c r="BM28" s="3" t="s">
        <v>475</v>
      </c>
      <c r="BN28" s="3" t="s">
        <v>478</v>
      </c>
      <c r="BO28" s="3" t="s">
        <v>479</v>
      </c>
      <c r="BP28" s="3" t="s">
        <v>480</v>
      </c>
      <c r="BQ28" s="3" t="s">
        <v>481</v>
      </c>
      <c r="BR28" s="3"/>
      <c r="BS28" s="3"/>
      <c r="BT28" s="3"/>
      <c r="BU28" s="3"/>
    </row>
    <row r="29" spans="1:78">
      <c r="A29" s="3" t="s">
        <v>563</v>
      </c>
      <c r="B29" s="246" t="s">
        <v>18</v>
      </c>
      <c r="C29" s="3"/>
      <c r="D29" s="3"/>
      <c r="E29" s="3"/>
      <c r="F29" s="3"/>
      <c r="G29" s="18" t="s">
        <v>256</v>
      </c>
      <c r="H29" s="24">
        <v>45342</v>
      </c>
      <c r="I29" s="59">
        <f t="shared" ca="1" si="19"/>
        <v>218</v>
      </c>
      <c r="J29" s="62">
        <f t="shared" ca="1" si="20"/>
        <v>31.142857142857142</v>
      </c>
      <c r="K29" s="22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2"/>
      <c r="AB29" s="3"/>
      <c r="AC29" s="3"/>
      <c r="AD29" s="3"/>
      <c r="AE29" s="3"/>
      <c r="AF29" s="3"/>
      <c r="AG29" s="3"/>
      <c r="AH29" s="3"/>
      <c r="AI29" s="3"/>
      <c r="AJ29" s="122"/>
      <c r="AK29" s="3"/>
      <c r="AL29" s="3">
        <v>45342</v>
      </c>
      <c r="AM29" s="3">
        <v>45349</v>
      </c>
      <c r="AN29" s="3">
        <v>45356</v>
      </c>
      <c r="AO29" s="3">
        <v>45363</v>
      </c>
      <c r="AP29" s="3">
        <v>45370</v>
      </c>
      <c r="AQ29" s="3">
        <v>45377</v>
      </c>
      <c r="AR29" s="3">
        <v>45384</v>
      </c>
      <c r="AS29" s="3">
        <v>45391</v>
      </c>
      <c r="AT29" s="3" t="s">
        <v>501</v>
      </c>
      <c r="AU29" s="3" t="s">
        <v>190</v>
      </c>
      <c r="AV29" s="3" t="s">
        <v>362</v>
      </c>
      <c r="AW29" s="24">
        <v>45478</v>
      </c>
      <c r="AX29" s="3" t="s">
        <v>268</v>
      </c>
      <c r="AY29" s="3" t="s">
        <v>273</v>
      </c>
      <c r="AZ29" s="3" t="s">
        <v>364</v>
      </c>
      <c r="BA29" s="24">
        <v>45388</v>
      </c>
      <c r="BB29" s="24">
        <v>45454</v>
      </c>
      <c r="BC29" s="24">
        <v>45461</v>
      </c>
      <c r="BD29" s="24">
        <v>45468</v>
      </c>
      <c r="BE29" s="24">
        <v>45475</v>
      </c>
      <c r="BF29" s="24">
        <v>45482</v>
      </c>
      <c r="BG29" s="3" t="s">
        <v>366</v>
      </c>
      <c r="BH29" s="266" t="s">
        <v>233</v>
      </c>
      <c r="BI29" s="3" t="s">
        <v>514</v>
      </c>
      <c r="BJ29" s="24">
        <v>45451</v>
      </c>
      <c r="BK29" s="24" t="s">
        <v>473</v>
      </c>
      <c r="BL29" s="3" t="s">
        <v>564</v>
      </c>
      <c r="BM29" s="3" t="s">
        <v>475</v>
      </c>
      <c r="BN29" s="3" t="s">
        <v>478</v>
      </c>
      <c r="BO29" s="3" t="s">
        <v>479</v>
      </c>
      <c r="BP29" s="3" t="s">
        <v>480</v>
      </c>
      <c r="BQ29" s="3" t="s">
        <v>481</v>
      </c>
      <c r="BR29" s="3"/>
      <c r="BS29" s="3"/>
      <c r="BT29" s="3"/>
      <c r="BU29" s="3"/>
    </row>
    <row r="30" spans="1:78">
      <c r="A30" s="16" t="s">
        <v>565</v>
      </c>
      <c r="B30" s="246" t="s">
        <v>18</v>
      </c>
      <c r="C30" s="3"/>
      <c r="D30" s="3"/>
      <c r="E30" s="3"/>
      <c r="F30" s="3"/>
      <c r="G30" s="18" t="s">
        <v>566</v>
      </c>
      <c r="H30" s="24">
        <v>45342</v>
      </c>
      <c r="I30" s="59">
        <f t="shared" ca="1" si="19"/>
        <v>218</v>
      </c>
      <c r="J30" s="62">
        <f t="shared" ca="1" si="20"/>
        <v>31.142857142857142</v>
      </c>
      <c r="K30" s="22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2"/>
      <c r="AB30" s="3"/>
      <c r="AC30" s="3"/>
      <c r="AD30" s="3"/>
      <c r="AE30" s="3"/>
      <c r="AF30" s="3"/>
      <c r="AG30" s="3"/>
      <c r="AH30" s="3"/>
      <c r="AI30" s="3"/>
      <c r="AJ30" s="122"/>
      <c r="AK30" s="3"/>
      <c r="AL30" s="3">
        <v>45342</v>
      </c>
      <c r="AM30" s="3">
        <v>45349</v>
      </c>
      <c r="AN30" s="3">
        <v>45356</v>
      </c>
      <c r="AO30" s="3">
        <v>45363</v>
      </c>
      <c r="AP30" s="3">
        <v>45370</v>
      </c>
      <c r="AQ30" s="3">
        <v>45377</v>
      </c>
      <c r="AR30" s="3">
        <v>45384</v>
      </c>
      <c r="AS30" s="3">
        <v>45391</v>
      </c>
      <c r="AT30" s="3" t="s">
        <v>501</v>
      </c>
      <c r="AU30" s="3" t="s">
        <v>190</v>
      </c>
      <c r="AV30" s="3" t="s">
        <v>362</v>
      </c>
      <c r="AW30" s="24">
        <v>45478</v>
      </c>
      <c r="AX30" s="3" t="s">
        <v>133</v>
      </c>
      <c r="AY30" s="3" t="s">
        <v>273</v>
      </c>
      <c r="AZ30" s="3" t="s">
        <v>364</v>
      </c>
      <c r="BA30" s="24">
        <v>45388</v>
      </c>
      <c r="BB30" s="24">
        <v>45454</v>
      </c>
      <c r="BC30" s="24">
        <v>45461</v>
      </c>
      <c r="BD30" s="24">
        <v>45468</v>
      </c>
      <c r="BE30" s="24">
        <v>45475</v>
      </c>
      <c r="BF30" s="187" t="s">
        <v>133</v>
      </c>
      <c r="BG30" s="187" t="s">
        <v>133</v>
      </c>
      <c r="BH30" s="266" t="s">
        <v>233</v>
      </c>
      <c r="BI30" s="3" t="s">
        <v>514</v>
      </c>
      <c r="BJ30" s="24">
        <v>45451</v>
      </c>
      <c r="BK30" s="24" t="s">
        <v>473</v>
      </c>
      <c r="BL30" s="3" t="s">
        <v>567</v>
      </c>
      <c r="BM30" s="3" t="s">
        <v>475</v>
      </c>
      <c r="BN30" s="3" t="s">
        <v>478</v>
      </c>
      <c r="BO30" s="3" t="s">
        <v>479</v>
      </c>
      <c r="BP30" s="3" t="s">
        <v>480</v>
      </c>
      <c r="BQ30" s="3" t="s">
        <v>481</v>
      </c>
      <c r="BR30" s="3"/>
      <c r="BS30" s="3"/>
      <c r="BT30" s="3"/>
      <c r="BU30" s="3"/>
    </row>
    <row r="31" spans="1:78">
      <c r="A31" s="3" t="s">
        <v>568</v>
      </c>
      <c r="B31" s="246" t="s">
        <v>18</v>
      </c>
      <c r="C31" s="3"/>
      <c r="D31" s="3"/>
      <c r="E31" s="3"/>
      <c r="F31" s="3"/>
      <c r="G31" s="18" t="s">
        <v>569</v>
      </c>
      <c r="H31" s="24">
        <v>45342</v>
      </c>
      <c r="I31" s="59">
        <f t="shared" ca="1" si="19"/>
        <v>218</v>
      </c>
      <c r="J31" s="62">
        <f t="shared" ca="1" si="20"/>
        <v>31.142857142857142</v>
      </c>
      <c r="K31" s="223" t="s">
        <v>570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2"/>
      <c r="AB31" s="3"/>
      <c r="AC31" s="3"/>
      <c r="AD31" s="3"/>
      <c r="AE31" s="3"/>
      <c r="AF31" s="3"/>
      <c r="AG31" s="3"/>
      <c r="AH31" s="3"/>
      <c r="AI31" s="3"/>
      <c r="AJ31" s="122"/>
      <c r="AK31" s="3"/>
      <c r="AL31" s="3">
        <v>45342</v>
      </c>
      <c r="AM31" s="3">
        <v>45349</v>
      </c>
      <c r="AN31" s="3">
        <v>45356</v>
      </c>
      <c r="AO31" s="3">
        <v>45363</v>
      </c>
      <c r="AP31" s="3">
        <v>45370</v>
      </c>
      <c r="AQ31" s="3">
        <v>45377</v>
      </c>
      <c r="AR31" s="3">
        <v>45384</v>
      </c>
      <c r="AS31" s="3" t="s">
        <v>133</v>
      </c>
      <c r="AT31" s="3" t="s">
        <v>133</v>
      </c>
      <c r="AU31" s="3" t="s">
        <v>133</v>
      </c>
      <c r="AV31" s="3" t="s">
        <v>362</v>
      </c>
      <c r="AW31" s="24">
        <v>45478</v>
      </c>
      <c r="AX31" s="3" t="s">
        <v>268</v>
      </c>
      <c r="AY31" s="3" t="s">
        <v>273</v>
      </c>
      <c r="AZ31" s="3" t="s">
        <v>364</v>
      </c>
      <c r="BA31" s="24">
        <v>45388</v>
      </c>
      <c r="BB31" s="24">
        <v>45454</v>
      </c>
      <c r="BC31" s="24">
        <v>45461</v>
      </c>
      <c r="BD31" s="24">
        <v>45468</v>
      </c>
      <c r="BE31" s="187" t="s">
        <v>133</v>
      </c>
      <c r="BF31" s="24">
        <v>45482</v>
      </c>
      <c r="BG31" s="3" t="s">
        <v>366</v>
      </c>
      <c r="BH31" s="266" t="s">
        <v>233</v>
      </c>
      <c r="BI31" s="3" t="s">
        <v>514</v>
      </c>
      <c r="BJ31" s="24">
        <v>45451</v>
      </c>
      <c r="BK31" s="24" t="s">
        <v>473</v>
      </c>
      <c r="BL31" s="3" t="s">
        <v>571</v>
      </c>
      <c r="BM31" s="3" t="s">
        <v>475</v>
      </c>
      <c r="BN31" s="3" t="s">
        <v>478</v>
      </c>
      <c r="BO31" s="3" t="s">
        <v>479</v>
      </c>
      <c r="BP31" s="3" t="s">
        <v>480</v>
      </c>
      <c r="BQ31" s="3" t="s">
        <v>481</v>
      </c>
      <c r="BR31" s="3"/>
      <c r="BS31" s="3"/>
      <c r="BT31" s="3"/>
      <c r="BU31" s="3"/>
    </row>
    <row r="32" spans="1:78" s="12" customFormat="1">
      <c r="A32" s="3" t="s">
        <v>572</v>
      </c>
      <c r="B32" s="246" t="s">
        <v>18</v>
      </c>
      <c r="C32" s="16"/>
      <c r="D32" s="16"/>
      <c r="E32" s="16"/>
      <c r="F32" s="17" t="s">
        <v>165</v>
      </c>
      <c r="G32" s="27" t="s">
        <v>129</v>
      </c>
      <c r="H32" s="27">
        <v>45218</v>
      </c>
      <c r="I32" s="59">
        <f t="shared" ca="1" si="19"/>
        <v>342</v>
      </c>
      <c r="J32" s="62">
        <f t="shared" ca="1" si="20"/>
        <v>48.857142857142854</v>
      </c>
      <c r="K32" s="223"/>
      <c r="L32" s="16"/>
      <c r="M32" s="16"/>
      <c r="N32" s="16"/>
      <c r="O32" s="16"/>
      <c r="P32" s="16"/>
      <c r="Q32" s="16"/>
      <c r="R32" s="16"/>
      <c r="S32" s="16"/>
      <c r="T32" s="16" t="s">
        <v>573</v>
      </c>
      <c r="U32" s="16" t="s">
        <v>574</v>
      </c>
      <c r="V32" s="16" t="s">
        <v>575</v>
      </c>
      <c r="W32" s="48" t="s">
        <v>576</v>
      </c>
      <c r="X32" s="16" t="s">
        <v>526</v>
      </c>
      <c r="Y32" s="3" t="s">
        <v>577</v>
      </c>
      <c r="Z32" s="3" t="s">
        <v>578</v>
      </c>
      <c r="AA32" s="24">
        <v>45266</v>
      </c>
      <c r="AB32" s="24">
        <v>45273</v>
      </c>
      <c r="AC32" s="22">
        <v>45280</v>
      </c>
      <c r="AD32" s="49">
        <v>45287</v>
      </c>
      <c r="AE32" s="49">
        <v>45294</v>
      </c>
      <c r="AF32" s="54">
        <v>45301</v>
      </c>
      <c r="AG32" s="49">
        <v>45308</v>
      </c>
      <c r="AH32" s="50" t="s">
        <v>133</v>
      </c>
      <c r="AI32" s="50" t="s">
        <v>133</v>
      </c>
      <c r="AJ32" s="50" t="s">
        <v>133</v>
      </c>
      <c r="AK32" s="50" t="s">
        <v>133</v>
      </c>
      <c r="AL32" s="3">
        <v>45342</v>
      </c>
      <c r="AM32" s="3">
        <v>45349</v>
      </c>
      <c r="AN32" s="3">
        <v>45356</v>
      </c>
      <c r="AO32" s="3">
        <v>45363</v>
      </c>
      <c r="AP32" s="136">
        <v>45370</v>
      </c>
      <c r="AQ32" s="136">
        <v>45377</v>
      </c>
      <c r="AR32" s="3">
        <v>45384</v>
      </c>
      <c r="AS32" s="3">
        <v>45391</v>
      </c>
      <c r="AT32" s="16" t="s">
        <v>501</v>
      </c>
      <c r="AU32" s="16" t="s">
        <v>190</v>
      </c>
      <c r="AV32" s="16" t="s">
        <v>362</v>
      </c>
      <c r="AW32" s="48">
        <v>45478</v>
      </c>
      <c r="AX32" s="16" t="s">
        <v>268</v>
      </c>
      <c r="AY32" s="3" t="s">
        <v>273</v>
      </c>
      <c r="AZ32" s="3" t="s">
        <v>364</v>
      </c>
      <c r="BA32" s="24">
        <v>45388</v>
      </c>
      <c r="BB32" s="24">
        <v>45454</v>
      </c>
      <c r="BC32" s="24">
        <v>45461</v>
      </c>
      <c r="BD32" s="24">
        <v>45468</v>
      </c>
      <c r="BE32" s="24">
        <v>45475</v>
      </c>
      <c r="BF32" s="24">
        <v>45482</v>
      </c>
      <c r="BG32" s="187" t="s">
        <v>133</v>
      </c>
      <c r="BH32" s="269" t="s">
        <v>233</v>
      </c>
      <c r="BI32" s="3" t="s">
        <v>514</v>
      </c>
      <c r="BJ32" s="48">
        <v>45451</v>
      </c>
      <c r="BK32" s="24" t="s">
        <v>473</v>
      </c>
      <c r="BL32" s="3" t="s">
        <v>579</v>
      </c>
      <c r="BM32" s="3" t="s">
        <v>475</v>
      </c>
      <c r="BN32" s="3" t="s">
        <v>478</v>
      </c>
      <c r="BO32" s="3" t="s">
        <v>479</v>
      </c>
      <c r="BP32" s="3" t="s">
        <v>480</v>
      </c>
      <c r="BQ32" s="16" t="s">
        <v>481</v>
      </c>
      <c r="BR32" s="16"/>
      <c r="BS32" s="16"/>
      <c r="BT32" s="16"/>
      <c r="BU32" s="16"/>
    </row>
    <row r="33" spans="1:78">
      <c r="A33" s="3" t="s">
        <v>580</v>
      </c>
      <c r="B33" s="246" t="s">
        <v>18</v>
      </c>
      <c r="C33" s="3"/>
      <c r="D33" s="3"/>
      <c r="E33" s="3"/>
      <c r="F33" s="3"/>
      <c r="G33" s="18" t="s">
        <v>224</v>
      </c>
      <c r="H33" s="24">
        <v>45342</v>
      </c>
      <c r="I33" s="59">
        <f t="shared" ca="1" si="19"/>
        <v>218</v>
      </c>
      <c r="J33" s="62">
        <f t="shared" ca="1" si="20"/>
        <v>31.142857142857142</v>
      </c>
      <c r="K33" s="22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2"/>
      <c r="AB33" s="3"/>
      <c r="AC33" s="3"/>
      <c r="AD33" s="3"/>
      <c r="AE33" s="3"/>
      <c r="AF33" s="3"/>
      <c r="AG33" s="3"/>
      <c r="AH33" s="3"/>
      <c r="AI33" s="3"/>
      <c r="AJ33" s="122"/>
      <c r="AK33" s="3"/>
      <c r="AL33" s="3">
        <v>45342</v>
      </c>
      <c r="AM33" s="3">
        <v>45349</v>
      </c>
      <c r="AN33" s="3">
        <v>45356</v>
      </c>
      <c r="AO33" s="3">
        <v>45363</v>
      </c>
      <c r="AP33" s="3">
        <v>45370</v>
      </c>
      <c r="AQ33" s="3">
        <v>45377</v>
      </c>
      <c r="AR33" s="3">
        <v>45384</v>
      </c>
      <c r="AS33" s="3">
        <v>45391</v>
      </c>
      <c r="AT33" s="3" t="s">
        <v>501</v>
      </c>
      <c r="AU33" s="3" t="s">
        <v>190</v>
      </c>
      <c r="AV33" s="3" t="s">
        <v>362</v>
      </c>
      <c r="AW33" s="24">
        <v>45478</v>
      </c>
      <c r="AX33" s="3" t="s">
        <v>268</v>
      </c>
      <c r="AY33" s="16" t="s">
        <v>273</v>
      </c>
      <c r="AZ33" s="3" t="s">
        <v>364</v>
      </c>
      <c r="BA33" s="24">
        <v>45388</v>
      </c>
      <c r="BB33" s="24">
        <v>45454</v>
      </c>
      <c r="BC33" s="24">
        <v>45461</v>
      </c>
      <c r="BD33" s="24">
        <v>45468</v>
      </c>
      <c r="BE33" s="24">
        <v>45475</v>
      </c>
      <c r="BF33" s="24">
        <v>45482</v>
      </c>
      <c r="BG33" s="3" t="s">
        <v>366</v>
      </c>
      <c r="BH33" s="264" t="s">
        <v>133</v>
      </c>
      <c r="BI33" s="187" t="s">
        <v>133</v>
      </c>
      <c r="BJ33" s="24">
        <v>45451</v>
      </c>
      <c r="BK33" s="24" t="s">
        <v>473</v>
      </c>
      <c r="BL33" s="3" t="s">
        <v>581</v>
      </c>
      <c r="BM33" s="3" t="s">
        <v>475</v>
      </c>
      <c r="BN33" s="3" t="s">
        <v>478</v>
      </c>
      <c r="BO33" s="3" t="s">
        <v>479</v>
      </c>
      <c r="BP33" s="3" t="s">
        <v>480</v>
      </c>
      <c r="BQ33" s="3" t="s">
        <v>481</v>
      </c>
      <c r="BR33" s="3"/>
      <c r="BS33" s="3"/>
      <c r="BT33" s="3"/>
      <c r="BU33" s="3"/>
    </row>
    <row r="34" spans="1:78">
      <c r="A34" s="3" t="s">
        <v>582</v>
      </c>
      <c r="B34" s="246" t="s">
        <v>18</v>
      </c>
      <c r="C34" s="16"/>
      <c r="D34" s="16"/>
      <c r="E34" s="16"/>
      <c r="F34" s="16"/>
      <c r="G34" s="17" t="s">
        <v>583</v>
      </c>
      <c r="H34" s="48">
        <v>45342</v>
      </c>
      <c r="I34" s="59">
        <f t="shared" ca="1" si="19"/>
        <v>218</v>
      </c>
      <c r="J34" s="62">
        <f t="shared" ca="1" si="20"/>
        <v>31.142857142857142</v>
      </c>
      <c r="K34" s="223" t="s">
        <v>142</v>
      </c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6"/>
      <c r="AB34" s="16"/>
      <c r="AC34" s="16"/>
      <c r="AD34" s="16"/>
      <c r="AE34" s="16"/>
      <c r="AF34" s="16"/>
      <c r="AG34" s="16"/>
      <c r="AH34" s="16"/>
      <c r="AI34" s="16"/>
      <c r="AJ34" s="130"/>
      <c r="AK34" s="16"/>
      <c r="AL34" s="136">
        <v>45342</v>
      </c>
      <c r="AM34" s="3">
        <v>45349</v>
      </c>
      <c r="AN34" s="3">
        <v>45356</v>
      </c>
      <c r="AO34" s="3">
        <v>45363</v>
      </c>
      <c r="AP34" s="3">
        <v>45370</v>
      </c>
      <c r="AQ34" s="3">
        <v>45377</v>
      </c>
      <c r="AR34" s="3">
        <v>45384</v>
      </c>
      <c r="AS34" s="3">
        <v>45391</v>
      </c>
      <c r="AT34" s="3" t="s">
        <v>501</v>
      </c>
      <c r="AU34" s="3" t="s">
        <v>190</v>
      </c>
      <c r="AV34" s="3" t="s">
        <v>362</v>
      </c>
      <c r="AW34" s="24">
        <v>45478</v>
      </c>
      <c r="AX34" s="3" t="s">
        <v>268</v>
      </c>
      <c r="AY34" s="3" t="s">
        <v>273</v>
      </c>
      <c r="AZ34" s="3" t="s">
        <v>364</v>
      </c>
      <c r="BA34" s="24">
        <v>45388</v>
      </c>
      <c r="BB34" s="24">
        <v>45454</v>
      </c>
      <c r="BC34" s="24">
        <v>45461</v>
      </c>
      <c r="BD34" s="24">
        <v>45468</v>
      </c>
      <c r="BE34" s="24">
        <v>45475</v>
      </c>
      <c r="BF34" s="24">
        <v>45482</v>
      </c>
      <c r="BG34" s="3" t="s">
        <v>366</v>
      </c>
      <c r="BH34" s="264" t="s">
        <v>133</v>
      </c>
      <c r="BI34" s="3" t="s">
        <v>514</v>
      </c>
      <c r="BJ34" s="24">
        <v>45451</v>
      </c>
      <c r="BK34" s="24" t="s">
        <v>473</v>
      </c>
      <c r="BL34" s="3" t="s">
        <v>474</v>
      </c>
      <c r="BM34" s="3" t="s">
        <v>475</v>
      </c>
      <c r="BN34" s="3" t="s">
        <v>478</v>
      </c>
      <c r="BO34" s="3" t="s">
        <v>479</v>
      </c>
      <c r="BP34" s="3" t="s">
        <v>480</v>
      </c>
      <c r="BQ34" s="3" t="s">
        <v>481</v>
      </c>
      <c r="BR34" s="3"/>
      <c r="BS34" s="3"/>
      <c r="BT34" s="3"/>
      <c r="BU34" s="3"/>
    </row>
    <row r="35" spans="1:78">
      <c r="A35" s="170" t="s">
        <v>584</v>
      </c>
      <c r="B35" s="246" t="s">
        <v>18</v>
      </c>
      <c r="C35" s="3"/>
      <c r="D35" s="3"/>
      <c r="E35" s="3"/>
      <c r="F35" s="3"/>
      <c r="G35" s="18" t="s">
        <v>585</v>
      </c>
      <c r="H35" s="24">
        <v>45351</v>
      </c>
      <c r="I35" s="59">
        <f t="shared" ca="1" si="19"/>
        <v>209</v>
      </c>
      <c r="J35" s="62">
        <f t="shared" ca="1" si="20"/>
        <v>29.857142857142858</v>
      </c>
      <c r="K35" s="22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2"/>
      <c r="AB35" s="3"/>
      <c r="AC35" s="3"/>
      <c r="AD35" s="3"/>
      <c r="AE35" s="3"/>
      <c r="AF35" s="3"/>
      <c r="AG35" s="3"/>
      <c r="AH35" s="3"/>
      <c r="AI35" s="3"/>
      <c r="AJ35" s="122"/>
      <c r="AK35" s="3"/>
      <c r="AL35" s="3"/>
      <c r="AM35" s="3">
        <v>45351</v>
      </c>
      <c r="AN35" s="3">
        <v>45356</v>
      </c>
      <c r="AO35" s="3">
        <v>45363</v>
      </c>
      <c r="AP35" s="3">
        <v>45370</v>
      </c>
      <c r="AQ35" s="3">
        <v>45377</v>
      </c>
      <c r="AR35" s="3">
        <v>45384</v>
      </c>
      <c r="AS35" s="3">
        <v>45391</v>
      </c>
      <c r="AT35" s="3" t="s">
        <v>501</v>
      </c>
      <c r="AU35" s="3" t="s">
        <v>190</v>
      </c>
      <c r="AV35" s="3" t="s">
        <v>586</v>
      </c>
      <c r="AW35" s="24">
        <v>45478</v>
      </c>
      <c r="AX35" s="3" t="s">
        <v>268</v>
      </c>
      <c r="AY35" s="3" t="s">
        <v>273</v>
      </c>
      <c r="AZ35" s="3" t="s">
        <v>364</v>
      </c>
      <c r="BA35" s="24">
        <v>45388</v>
      </c>
      <c r="BB35" s="24">
        <v>45454</v>
      </c>
      <c r="BC35" s="24">
        <v>45461</v>
      </c>
      <c r="BD35" s="24">
        <v>45468</v>
      </c>
      <c r="BE35" s="187" t="s">
        <v>133</v>
      </c>
      <c r="BF35" s="24">
        <v>45484</v>
      </c>
      <c r="BG35" s="193" t="s">
        <v>587</v>
      </c>
      <c r="BH35" s="266" t="s">
        <v>233</v>
      </c>
      <c r="BI35" s="3" t="s">
        <v>514</v>
      </c>
      <c r="BJ35" s="24">
        <v>45451</v>
      </c>
      <c r="BK35" s="24" t="s">
        <v>473</v>
      </c>
      <c r="BL35" s="3" t="s">
        <v>474</v>
      </c>
      <c r="BM35" s="3" t="s">
        <v>475</v>
      </c>
      <c r="BN35" s="3" t="s">
        <v>478</v>
      </c>
      <c r="BO35" s="3" t="s">
        <v>479</v>
      </c>
      <c r="BP35" s="3" t="s">
        <v>504</v>
      </c>
      <c r="BQ35" s="3" t="s">
        <v>481</v>
      </c>
      <c r="BR35" s="3"/>
      <c r="BS35" s="3"/>
      <c r="BT35" s="3"/>
      <c r="BU35" s="3"/>
    </row>
    <row r="36" spans="1:78">
      <c r="A36" s="3" t="s">
        <v>588</v>
      </c>
      <c r="B36" s="246" t="s">
        <v>18</v>
      </c>
      <c r="C36" s="3"/>
      <c r="D36" s="3"/>
      <c r="E36" s="3"/>
      <c r="F36" s="3"/>
      <c r="G36" s="18" t="s">
        <v>141</v>
      </c>
      <c r="H36" s="24">
        <v>45349</v>
      </c>
      <c r="I36" s="59">
        <f t="shared" ca="1" si="19"/>
        <v>211</v>
      </c>
      <c r="J36" s="62">
        <f t="shared" ca="1" si="20"/>
        <v>30.142857142857142</v>
      </c>
      <c r="K36" s="22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2"/>
      <c r="AB36" s="3"/>
      <c r="AC36" s="3"/>
      <c r="AD36" s="3"/>
      <c r="AE36" s="3"/>
      <c r="AF36" s="3"/>
      <c r="AG36" s="3"/>
      <c r="AH36" s="3"/>
      <c r="AI36" s="3"/>
      <c r="AJ36" s="122"/>
      <c r="AK36" s="3"/>
      <c r="AL36" s="3"/>
      <c r="AM36" s="3">
        <v>45349</v>
      </c>
      <c r="AN36" s="3">
        <v>45356</v>
      </c>
      <c r="AO36" s="3">
        <v>45363</v>
      </c>
      <c r="AP36" s="3">
        <v>45370</v>
      </c>
      <c r="AQ36" s="3">
        <v>45377</v>
      </c>
      <c r="AR36" s="3">
        <v>45384</v>
      </c>
      <c r="AS36" s="3">
        <v>45391</v>
      </c>
      <c r="AT36" s="3" t="s">
        <v>501</v>
      </c>
      <c r="AU36" s="3" t="s">
        <v>190</v>
      </c>
      <c r="AV36" s="3" t="s">
        <v>362</v>
      </c>
      <c r="AW36" s="24">
        <v>45478</v>
      </c>
      <c r="AX36" s="3" t="s">
        <v>268</v>
      </c>
      <c r="AY36" s="3" t="s">
        <v>273</v>
      </c>
      <c r="AZ36" s="3" t="s">
        <v>364</v>
      </c>
      <c r="BA36" s="24">
        <v>45388</v>
      </c>
      <c r="BB36" s="24">
        <v>45454</v>
      </c>
      <c r="BC36" s="24">
        <v>45461</v>
      </c>
      <c r="BD36" s="24">
        <v>45468</v>
      </c>
      <c r="BE36" s="24">
        <v>45475</v>
      </c>
      <c r="BF36" s="24">
        <v>45482</v>
      </c>
      <c r="BG36" s="187" t="s">
        <v>133</v>
      </c>
      <c r="BH36" s="264" t="s">
        <v>133</v>
      </c>
      <c r="BI36" s="264" t="s">
        <v>133</v>
      </c>
      <c r="BJ36" s="24">
        <v>45451</v>
      </c>
      <c r="BK36" s="24" t="s">
        <v>473</v>
      </c>
      <c r="BL36" s="3" t="s">
        <v>474</v>
      </c>
      <c r="BM36" s="3" t="s">
        <v>478</v>
      </c>
      <c r="BN36" s="3" t="s">
        <v>478</v>
      </c>
      <c r="BO36" s="3" t="s">
        <v>479</v>
      </c>
      <c r="BP36" s="3" t="s">
        <v>481</v>
      </c>
      <c r="BQ36" s="3" t="s">
        <v>481</v>
      </c>
      <c r="BR36" s="3"/>
      <c r="BS36" s="3"/>
      <c r="BT36" s="3"/>
      <c r="BU36" s="3"/>
    </row>
    <row r="37" spans="1:78">
      <c r="A37" s="188" t="s">
        <v>589</v>
      </c>
      <c r="B37" s="246" t="s">
        <v>18</v>
      </c>
      <c r="C37" s="3"/>
      <c r="D37" s="3"/>
      <c r="E37" s="3"/>
      <c r="F37" s="3"/>
      <c r="G37" s="18" t="s">
        <v>590</v>
      </c>
      <c r="H37" s="22">
        <v>45356</v>
      </c>
      <c r="I37" s="59">
        <f t="shared" ca="1" si="19"/>
        <v>204</v>
      </c>
      <c r="J37" s="62">
        <f t="shared" ca="1" si="20"/>
        <v>29.142857142857142</v>
      </c>
      <c r="K37" s="22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2"/>
      <c r="AB37" s="3"/>
      <c r="AC37" s="3"/>
      <c r="AD37" s="3"/>
      <c r="AE37" s="3"/>
      <c r="AF37" s="3"/>
      <c r="AG37" s="3"/>
      <c r="AH37" s="3"/>
      <c r="AI37" s="3"/>
      <c r="AJ37" s="122"/>
      <c r="AK37" s="3"/>
      <c r="AL37" s="3"/>
      <c r="AM37" s="3"/>
      <c r="AN37" s="3">
        <v>45356</v>
      </c>
      <c r="AO37" s="3">
        <v>45363</v>
      </c>
      <c r="AP37" s="3">
        <v>45370</v>
      </c>
      <c r="AQ37" s="3">
        <v>45377</v>
      </c>
      <c r="AR37" s="3">
        <v>45384</v>
      </c>
      <c r="AS37" s="3">
        <v>45391</v>
      </c>
      <c r="AT37" s="3" t="s">
        <v>501</v>
      </c>
      <c r="AU37" s="3" t="s">
        <v>190</v>
      </c>
      <c r="AV37" s="3" t="s">
        <v>362</v>
      </c>
      <c r="AW37" s="24">
        <v>45478</v>
      </c>
      <c r="AX37" s="3" t="s">
        <v>268</v>
      </c>
      <c r="AY37" s="3" t="s">
        <v>273</v>
      </c>
      <c r="AZ37" s="3" t="s">
        <v>364</v>
      </c>
      <c r="BA37" s="24">
        <v>45388</v>
      </c>
      <c r="BB37" s="24">
        <v>45454</v>
      </c>
      <c r="BC37" s="24">
        <v>45461</v>
      </c>
      <c r="BD37" s="24">
        <v>45468</v>
      </c>
      <c r="BE37" s="24">
        <v>45475</v>
      </c>
      <c r="BF37" s="24">
        <v>45484</v>
      </c>
      <c r="BG37" s="187" t="s">
        <v>133</v>
      </c>
      <c r="BH37" s="264" t="s">
        <v>133</v>
      </c>
      <c r="BI37" s="187" t="s">
        <v>133</v>
      </c>
      <c r="BJ37" s="187" t="s">
        <v>133</v>
      </c>
      <c r="BK37" s="187" t="s">
        <v>133</v>
      </c>
      <c r="BL37" s="187" t="s">
        <v>133</v>
      </c>
      <c r="BM37" s="3" t="s">
        <v>475</v>
      </c>
      <c r="BN37" s="3" t="s">
        <v>478</v>
      </c>
      <c r="BO37" s="3" t="s">
        <v>479</v>
      </c>
      <c r="BP37" s="3" t="s">
        <v>504</v>
      </c>
      <c r="BQ37" s="3" t="s">
        <v>481</v>
      </c>
      <c r="BR37" s="3"/>
      <c r="BS37" s="3"/>
      <c r="BT37" s="3"/>
      <c r="BU37" s="3"/>
    </row>
    <row r="38" spans="1:78">
      <c r="A38" s="3" t="s">
        <v>591</v>
      </c>
      <c r="B38" s="246" t="s">
        <v>18</v>
      </c>
      <c r="C38" s="3"/>
      <c r="D38" s="3"/>
      <c r="E38" s="3"/>
      <c r="F38" s="3"/>
      <c r="G38" s="27" t="s">
        <v>129</v>
      </c>
      <c r="H38" s="22"/>
      <c r="I38" s="18"/>
      <c r="J38" s="18"/>
      <c r="K38" s="22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2"/>
      <c r="AB38" s="3"/>
      <c r="AC38" s="3"/>
      <c r="AD38" s="3"/>
      <c r="AE38" s="3"/>
      <c r="AF38" s="3"/>
      <c r="AG38" s="3"/>
      <c r="AH38" s="3"/>
      <c r="AI38" s="3"/>
      <c r="AJ38" s="122"/>
      <c r="AK38" s="3"/>
      <c r="AL38" s="3"/>
      <c r="AM38" s="3"/>
      <c r="AN38" s="3"/>
      <c r="AO38" s="3">
        <v>45363</v>
      </c>
      <c r="AP38" s="3">
        <v>45370</v>
      </c>
      <c r="AQ38" s="3">
        <v>45377</v>
      </c>
      <c r="AR38" s="3">
        <v>45384</v>
      </c>
      <c r="AS38" s="3">
        <v>45391</v>
      </c>
      <c r="AT38" s="3" t="s">
        <v>501</v>
      </c>
      <c r="AU38" s="3" t="s">
        <v>170</v>
      </c>
      <c r="AV38" s="16" t="s">
        <v>362</v>
      </c>
      <c r="AW38" s="24">
        <v>45478</v>
      </c>
      <c r="AX38" s="3" t="s">
        <v>268</v>
      </c>
      <c r="AY38" s="3" t="s">
        <v>273</v>
      </c>
      <c r="AZ38" s="3" t="s">
        <v>364</v>
      </c>
      <c r="BA38" s="24">
        <v>45388</v>
      </c>
      <c r="BB38" s="24">
        <v>45454</v>
      </c>
      <c r="BC38" s="24">
        <v>45461</v>
      </c>
      <c r="BD38" s="24">
        <v>45468</v>
      </c>
      <c r="BE38" s="24">
        <v>45475</v>
      </c>
      <c r="BF38" s="24">
        <v>45482</v>
      </c>
      <c r="BG38" s="3" t="s">
        <v>366</v>
      </c>
      <c r="BH38" s="266" t="s">
        <v>233</v>
      </c>
      <c r="BI38" s="187" t="s">
        <v>133</v>
      </c>
      <c r="BJ38" s="3" t="s">
        <v>592</v>
      </c>
      <c r="BK38" s="24" t="s">
        <v>473</v>
      </c>
      <c r="BL38" s="3" t="s">
        <v>474</v>
      </c>
      <c r="BM38" s="3" t="s">
        <v>475</v>
      </c>
      <c r="BN38" s="3" t="s">
        <v>478</v>
      </c>
      <c r="BO38" s="3" t="s">
        <v>479</v>
      </c>
      <c r="BP38" s="3" t="s">
        <v>480</v>
      </c>
      <c r="BQ38" s="3" t="s">
        <v>481</v>
      </c>
      <c r="BR38" s="3"/>
      <c r="BS38" s="3"/>
      <c r="BT38" s="3"/>
      <c r="BU38" s="3"/>
    </row>
    <row r="39" spans="1:78">
      <c r="A39" s="16" t="s">
        <v>593</v>
      </c>
      <c r="B39" s="246" t="s">
        <v>18</v>
      </c>
      <c r="C39" s="3"/>
      <c r="D39" s="3"/>
      <c r="E39" s="3"/>
      <c r="F39" s="3"/>
      <c r="G39" s="18" t="s">
        <v>224</v>
      </c>
      <c r="H39" s="24">
        <v>45363</v>
      </c>
      <c r="I39" s="59">
        <f ca="1">TODAY() - H39</f>
        <v>197</v>
      </c>
      <c r="J39" s="62">
        <f ca="1">I39/7</f>
        <v>28.142857142857142</v>
      </c>
      <c r="K39" s="22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2"/>
      <c r="AB39" s="3"/>
      <c r="AC39" s="3"/>
      <c r="AD39" s="3"/>
      <c r="AE39" s="3"/>
      <c r="AF39" s="3"/>
      <c r="AG39" s="3"/>
      <c r="AH39" s="3"/>
      <c r="AI39" s="3"/>
      <c r="AJ39" s="122"/>
      <c r="AK39" s="3"/>
      <c r="AL39" s="3"/>
      <c r="AM39" s="3"/>
      <c r="AN39" s="3"/>
      <c r="AO39" s="3">
        <v>45363</v>
      </c>
      <c r="AP39" s="3">
        <v>45370</v>
      </c>
      <c r="AQ39" s="3">
        <v>45377</v>
      </c>
      <c r="AR39" s="3">
        <v>45384</v>
      </c>
      <c r="AS39" s="3">
        <v>45391</v>
      </c>
      <c r="AT39" s="3" t="s">
        <v>501</v>
      </c>
      <c r="AU39" s="3" t="s">
        <v>190</v>
      </c>
      <c r="AV39" s="3" t="s">
        <v>362</v>
      </c>
      <c r="AW39" s="48">
        <v>45477</v>
      </c>
      <c r="AX39" s="3" t="s">
        <v>268</v>
      </c>
      <c r="AY39" s="3" t="s">
        <v>273</v>
      </c>
      <c r="AZ39" s="3" t="s">
        <v>364</v>
      </c>
      <c r="BA39" s="24">
        <v>45388</v>
      </c>
      <c r="BB39" s="24">
        <v>45454</v>
      </c>
      <c r="BC39" s="24">
        <v>45461</v>
      </c>
      <c r="BD39" s="24">
        <v>45468</v>
      </c>
      <c r="BE39" s="24">
        <v>45475</v>
      </c>
      <c r="BF39" s="24">
        <v>45482</v>
      </c>
      <c r="BG39" s="3" t="s">
        <v>366</v>
      </c>
      <c r="BH39" s="266" t="s">
        <v>233</v>
      </c>
      <c r="BI39" s="3" t="s">
        <v>514</v>
      </c>
      <c r="BJ39" s="3" t="s">
        <v>592</v>
      </c>
      <c r="BK39" s="24" t="s">
        <v>473</v>
      </c>
      <c r="BL39" s="3" t="s">
        <v>474</v>
      </c>
      <c r="BM39" s="3" t="s">
        <v>475</v>
      </c>
      <c r="BN39" s="3" t="s">
        <v>478</v>
      </c>
      <c r="BO39" s="3" t="s">
        <v>479</v>
      </c>
      <c r="BP39" s="3" t="s">
        <v>480</v>
      </c>
      <c r="BQ39" s="3" t="s">
        <v>481</v>
      </c>
      <c r="BR39" s="3"/>
      <c r="BS39" s="3"/>
      <c r="BT39" s="3"/>
      <c r="BU39" s="3"/>
    </row>
    <row r="40" spans="1:78">
      <c r="A40" s="358" t="s">
        <v>594</v>
      </c>
      <c r="B40" s="246" t="s">
        <v>18</v>
      </c>
      <c r="C40" s="3"/>
      <c r="D40" s="3"/>
      <c r="E40" s="3"/>
      <c r="F40" s="3"/>
      <c r="G40" s="18" t="s">
        <v>224</v>
      </c>
      <c r="H40" s="24">
        <v>45363</v>
      </c>
      <c r="I40" s="59">
        <f t="shared" ref="I40:I43" ca="1" si="21">TODAY() - H40</f>
        <v>197</v>
      </c>
      <c r="J40" s="62">
        <f t="shared" ref="J40:J43" ca="1" si="22">I40/7</f>
        <v>28.142857142857142</v>
      </c>
      <c r="K40" s="22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2"/>
      <c r="AB40" s="3"/>
      <c r="AC40" s="3"/>
      <c r="AD40" s="3"/>
      <c r="AE40" s="3"/>
      <c r="AF40" s="3"/>
      <c r="AG40" s="3"/>
      <c r="AH40" s="3"/>
      <c r="AI40" s="3"/>
      <c r="AJ40" s="122"/>
      <c r="AK40" s="3"/>
      <c r="AL40" s="3"/>
      <c r="AM40" s="3"/>
      <c r="AN40" s="3"/>
      <c r="AO40" s="3">
        <v>45363</v>
      </c>
      <c r="AP40" s="3">
        <v>45370</v>
      </c>
      <c r="AQ40" s="3">
        <v>45377</v>
      </c>
      <c r="AR40" s="3">
        <v>45384</v>
      </c>
      <c r="AS40" s="3">
        <v>45391</v>
      </c>
      <c r="AT40" s="3" t="s">
        <v>501</v>
      </c>
      <c r="AU40" s="3" t="s">
        <v>190</v>
      </c>
      <c r="AV40" s="3" t="s">
        <v>362</v>
      </c>
      <c r="AW40" s="24">
        <v>45478</v>
      </c>
      <c r="AX40" s="3" t="s">
        <v>268</v>
      </c>
      <c r="AY40" s="3" t="s">
        <v>273</v>
      </c>
      <c r="AZ40" s="3" t="s">
        <v>364</v>
      </c>
      <c r="BA40" s="24">
        <v>45388</v>
      </c>
      <c r="BB40" s="24">
        <v>45454</v>
      </c>
      <c r="BC40" s="193" t="s">
        <v>214</v>
      </c>
      <c r="BD40" s="24">
        <v>45468</v>
      </c>
      <c r="BE40" s="24">
        <v>45475</v>
      </c>
      <c r="BF40" s="24">
        <v>45482</v>
      </c>
      <c r="BG40" s="3" t="s">
        <v>366</v>
      </c>
      <c r="BH40" s="266" t="s">
        <v>233</v>
      </c>
      <c r="BI40" s="3" t="s">
        <v>514</v>
      </c>
      <c r="BJ40" s="24">
        <v>45451</v>
      </c>
      <c r="BK40" s="24" t="s">
        <v>473</v>
      </c>
      <c r="BL40" s="3" t="s">
        <v>474</v>
      </c>
      <c r="BM40" s="3" t="s">
        <v>475</v>
      </c>
      <c r="BN40" s="3" t="s">
        <v>478</v>
      </c>
      <c r="BO40" s="3" t="s">
        <v>479</v>
      </c>
      <c r="BP40" s="3" t="s">
        <v>480</v>
      </c>
      <c r="BQ40" s="3" t="s">
        <v>481</v>
      </c>
      <c r="BR40" s="3"/>
      <c r="BS40" s="3"/>
      <c r="BT40" s="3"/>
      <c r="BU40" s="3"/>
    </row>
    <row r="41" spans="1:78">
      <c r="A41" s="3" t="s">
        <v>595</v>
      </c>
      <c r="B41" s="246" t="s">
        <v>18</v>
      </c>
      <c r="C41" s="3"/>
      <c r="D41" s="3"/>
      <c r="E41" s="3"/>
      <c r="F41" s="3"/>
      <c r="G41" s="18" t="s">
        <v>224</v>
      </c>
      <c r="H41" s="24">
        <v>45363</v>
      </c>
      <c r="I41" s="59">
        <f t="shared" ca="1" si="21"/>
        <v>197</v>
      </c>
      <c r="J41" s="62">
        <f t="shared" ca="1" si="22"/>
        <v>28.142857142857142</v>
      </c>
      <c r="K41" s="22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2"/>
      <c r="AB41" s="3"/>
      <c r="AC41" s="3"/>
      <c r="AD41" s="3"/>
      <c r="AE41" s="3"/>
      <c r="AF41" s="3"/>
      <c r="AG41" s="3"/>
      <c r="AH41" s="3"/>
      <c r="AI41" s="3"/>
      <c r="AJ41" s="122"/>
      <c r="AK41" s="3"/>
      <c r="AL41" s="3"/>
      <c r="AM41" s="3"/>
      <c r="AN41" s="3"/>
      <c r="AO41" s="3">
        <v>45363</v>
      </c>
      <c r="AP41" s="3">
        <v>45370</v>
      </c>
      <c r="AQ41" s="3">
        <v>45377</v>
      </c>
      <c r="AR41" s="3">
        <v>45384</v>
      </c>
      <c r="AS41" s="3">
        <v>45391</v>
      </c>
      <c r="AT41" s="3" t="s">
        <v>133</v>
      </c>
      <c r="AU41" s="3" t="s">
        <v>190</v>
      </c>
      <c r="AV41" s="3" t="s">
        <v>362</v>
      </c>
      <c r="AW41" s="187" t="s">
        <v>133</v>
      </c>
      <c r="AX41" s="3" t="s">
        <v>268</v>
      </c>
      <c r="AY41" s="3" t="s">
        <v>273</v>
      </c>
      <c r="AZ41" s="3" t="s">
        <v>364</v>
      </c>
      <c r="BA41" s="24">
        <v>45388</v>
      </c>
      <c r="BB41" s="24">
        <v>45454</v>
      </c>
      <c r="BC41" s="24">
        <v>45461</v>
      </c>
      <c r="BD41" s="24">
        <v>45468</v>
      </c>
      <c r="BE41" s="24">
        <v>45475</v>
      </c>
      <c r="BF41" s="187" t="s">
        <v>133</v>
      </c>
      <c r="BG41" s="187" t="s">
        <v>133</v>
      </c>
      <c r="BH41" s="266" t="s">
        <v>233</v>
      </c>
      <c r="BI41" s="3" t="s">
        <v>514</v>
      </c>
      <c r="BJ41" s="24">
        <v>45451</v>
      </c>
      <c r="BK41" s="24" t="s">
        <v>473</v>
      </c>
      <c r="BL41" s="3" t="s">
        <v>474</v>
      </c>
      <c r="BM41" s="3" t="s">
        <v>475</v>
      </c>
      <c r="BN41" s="3" t="s">
        <v>478</v>
      </c>
      <c r="BO41" s="3" t="s">
        <v>479</v>
      </c>
      <c r="BP41" s="3" t="s">
        <v>480</v>
      </c>
      <c r="BQ41" s="3" t="s">
        <v>481</v>
      </c>
      <c r="BR41" s="3"/>
      <c r="BS41" s="3"/>
      <c r="BT41" s="3"/>
      <c r="BU41" s="3"/>
    </row>
    <row r="42" spans="1:78">
      <c r="A42" s="3" t="s">
        <v>596</v>
      </c>
      <c r="B42" s="246" t="s">
        <v>18</v>
      </c>
      <c r="C42" s="3"/>
      <c r="D42" s="3"/>
      <c r="E42" s="3"/>
      <c r="F42" s="3"/>
      <c r="G42" s="18" t="s">
        <v>237</v>
      </c>
      <c r="H42" s="24">
        <v>45363</v>
      </c>
      <c r="I42" s="59">
        <f t="shared" ca="1" si="21"/>
        <v>197</v>
      </c>
      <c r="J42" s="62">
        <f t="shared" ca="1" si="22"/>
        <v>28.142857142857142</v>
      </c>
      <c r="K42" s="22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2"/>
      <c r="AB42" s="3"/>
      <c r="AC42" s="3"/>
      <c r="AD42" s="3"/>
      <c r="AE42" s="3"/>
      <c r="AF42" s="3"/>
      <c r="AG42" s="3"/>
      <c r="AH42" s="3"/>
      <c r="AI42" s="3"/>
      <c r="AJ42" s="122"/>
      <c r="AK42" s="3"/>
      <c r="AL42" s="3"/>
      <c r="AM42" s="3"/>
      <c r="AN42" s="3"/>
      <c r="AO42" s="3">
        <v>45363</v>
      </c>
      <c r="AP42" s="3">
        <v>45370</v>
      </c>
      <c r="AQ42" s="3">
        <v>45377</v>
      </c>
      <c r="AR42" s="3" t="s">
        <v>133</v>
      </c>
      <c r="AS42" s="3" t="s">
        <v>133</v>
      </c>
      <c r="AT42" s="3" t="s">
        <v>133</v>
      </c>
      <c r="AU42" s="3" t="s">
        <v>190</v>
      </c>
      <c r="AV42" s="3" t="s">
        <v>362</v>
      </c>
      <c r="AW42" s="48">
        <v>45477</v>
      </c>
      <c r="AX42" s="3" t="s">
        <v>268</v>
      </c>
      <c r="AY42" s="3" t="s">
        <v>273</v>
      </c>
      <c r="AZ42" s="3" t="s">
        <v>364</v>
      </c>
      <c r="BA42" s="24">
        <v>45388</v>
      </c>
      <c r="BB42" s="24">
        <v>45454</v>
      </c>
      <c r="BC42" s="24">
        <v>45461</v>
      </c>
      <c r="BD42" s="24">
        <v>45468</v>
      </c>
      <c r="BE42" s="24">
        <v>45475</v>
      </c>
      <c r="BF42" s="24">
        <v>45482</v>
      </c>
      <c r="BG42" s="3" t="s">
        <v>366</v>
      </c>
      <c r="BH42" s="266" t="s">
        <v>233</v>
      </c>
      <c r="BI42" s="3" t="s">
        <v>514</v>
      </c>
      <c r="BJ42" s="24">
        <v>45451</v>
      </c>
      <c r="BK42" s="24" t="s">
        <v>473</v>
      </c>
      <c r="BL42" s="3" t="s">
        <v>474</v>
      </c>
      <c r="BM42" s="3" t="s">
        <v>478</v>
      </c>
      <c r="BN42" s="3" t="s">
        <v>478</v>
      </c>
      <c r="BO42" s="3" t="s">
        <v>479</v>
      </c>
      <c r="BP42" s="3" t="s">
        <v>480</v>
      </c>
      <c r="BQ42" s="3" t="s">
        <v>481</v>
      </c>
      <c r="BR42" s="3"/>
      <c r="BS42" s="3"/>
      <c r="BT42" s="3"/>
      <c r="BU42" s="3"/>
    </row>
    <row r="43" spans="1:78">
      <c r="A43" s="204" t="s">
        <v>597</v>
      </c>
      <c r="B43" s="246" t="s">
        <v>18</v>
      </c>
      <c r="C43" s="3"/>
      <c r="D43" s="3"/>
      <c r="E43" s="3"/>
      <c r="F43" s="3"/>
      <c r="G43" s="18" t="s">
        <v>256</v>
      </c>
      <c r="H43" s="24">
        <v>45356</v>
      </c>
      <c r="I43" s="59">
        <f t="shared" ca="1" si="21"/>
        <v>204</v>
      </c>
      <c r="J43" s="62">
        <f t="shared" ca="1" si="22"/>
        <v>29.142857142857142</v>
      </c>
      <c r="K43" s="223" t="s">
        <v>142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2"/>
      <c r="AB43" s="3"/>
      <c r="AC43" s="3"/>
      <c r="AD43" s="3"/>
      <c r="AE43" s="3"/>
      <c r="AF43" s="3"/>
      <c r="AG43" s="3"/>
      <c r="AH43" s="3"/>
      <c r="AI43" s="3"/>
      <c r="AJ43" s="122"/>
      <c r="AK43" s="3"/>
      <c r="AL43" s="3"/>
      <c r="AM43" s="3"/>
      <c r="AN43" s="3">
        <v>45356</v>
      </c>
      <c r="AO43" s="3" t="s">
        <v>133</v>
      </c>
      <c r="AP43" s="3">
        <v>45370</v>
      </c>
      <c r="AQ43" s="3">
        <v>45378</v>
      </c>
      <c r="AR43" s="3">
        <v>45384</v>
      </c>
      <c r="AS43" s="3">
        <v>45391</v>
      </c>
      <c r="AT43" s="3" t="s">
        <v>501</v>
      </c>
      <c r="AU43" s="3" t="s">
        <v>190</v>
      </c>
      <c r="AV43" s="3" t="s">
        <v>362</v>
      </c>
      <c r="AW43" s="24">
        <v>45478</v>
      </c>
      <c r="AX43" s="3" t="s">
        <v>268</v>
      </c>
      <c r="AY43" s="3" t="s">
        <v>273</v>
      </c>
      <c r="AZ43" s="187" t="s">
        <v>133</v>
      </c>
      <c r="BA43" s="24">
        <v>45388</v>
      </c>
      <c r="BB43" s="24">
        <v>45454</v>
      </c>
      <c r="BC43" s="24">
        <v>45461</v>
      </c>
      <c r="BD43" s="187" t="s">
        <v>133</v>
      </c>
      <c r="BE43" s="187" t="s">
        <v>133</v>
      </c>
      <c r="BF43" s="235">
        <v>45482</v>
      </c>
      <c r="BG43" s="187" t="s">
        <v>133</v>
      </c>
      <c r="BH43" s="264" t="s">
        <v>133</v>
      </c>
      <c r="BI43" s="3" t="s">
        <v>514</v>
      </c>
      <c r="BJ43" s="24">
        <v>45451</v>
      </c>
      <c r="BK43" s="24" t="s">
        <v>473</v>
      </c>
      <c r="BL43" s="3" t="s">
        <v>474</v>
      </c>
      <c r="BM43" s="3" t="s">
        <v>475</v>
      </c>
      <c r="BN43" s="3" t="s">
        <v>478</v>
      </c>
      <c r="BO43" s="3" t="s">
        <v>479</v>
      </c>
      <c r="BP43" s="3" t="s">
        <v>480</v>
      </c>
      <c r="BQ43" s="3" t="s">
        <v>481</v>
      </c>
      <c r="BR43" s="3"/>
      <c r="BS43" s="3"/>
      <c r="BT43" s="3"/>
      <c r="BU43" s="3"/>
    </row>
    <row r="44" spans="1:78">
      <c r="A44" s="238" t="s">
        <v>598</v>
      </c>
      <c r="B44" s="246" t="s">
        <v>18</v>
      </c>
      <c r="C44" s="3"/>
      <c r="D44" s="3"/>
      <c r="E44" s="3"/>
      <c r="F44" s="6" t="s">
        <v>149</v>
      </c>
      <c r="G44" s="2" t="s">
        <v>224</v>
      </c>
      <c r="H44" s="49">
        <v>45303</v>
      </c>
      <c r="I44" s="59">
        <f t="shared" ref="I44" ca="1" si="23">TODAY() - H44</f>
        <v>257</v>
      </c>
      <c r="J44" s="62">
        <f t="shared" ref="J44" ca="1" si="24">I44/7</f>
        <v>36.714285714285715</v>
      </c>
      <c r="K44" s="244" t="s">
        <v>599</v>
      </c>
      <c r="L44" s="22"/>
      <c r="M44" s="18"/>
      <c r="N44" s="18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41"/>
      <c r="AE44" s="41"/>
      <c r="AF44" s="49">
        <v>45303</v>
      </c>
      <c r="AG44" s="49">
        <v>45310</v>
      </c>
      <c r="AH44" s="41" t="s">
        <v>600</v>
      </c>
      <c r="AI44" s="49">
        <v>45324</v>
      </c>
      <c r="AJ44" s="49">
        <v>45331</v>
      </c>
      <c r="AK44" s="49">
        <v>45338</v>
      </c>
      <c r="AL44" s="3">
        <v>45345</v>
      </c>
      <c r="AM44" s="3">
        <v>45352</v>
      </c>
      <c r="AN44" s="3">
        <v>45359</v>
      </c>
      <c r="AO44" s="137" t="s">
        <v>133</v>
      </c>
      <c r="AP44" s="3">
        <v>45370</v>
      </c>
      <c r="AQ44" s="3">
        <v>45377</v>
      </c>
      <c r="AR44" s="3">
        <v>45384</v>
      </c>
      <c r="AS44" s="3" t="s">
        <v>133</v>
      </c>
      <c r="AT44" s="3" t="s">
        <v>133</v>
      </c>
      <c r="AU44" s="3" t="s">
        <v>133</v>
      </c>
      <c r="AV44" s="3" t="s">
        <v>133</v>
      </c>
      <c r="AW44" s="3" t="s">
        <v>133</v>
      </c>
      <c r="AX44" s="24">
        <v>45426</v>
      </c>
      <c r="AY44" s="3" t="s">
        <v>273</v>
      </c>
      <c r="AZ44" s="3" t="s">
        <v>364</v>
      </c>
      <c r="BA44" s="24">
        <v>45388</v>
      </c>
      <c r="BB44" s="24">
        <v>45454</v>
      </c>
      <c r="BC44" s="24">
        <v>45461</v>
      </c>
      <c r="BD44" s="24">
        <v>45468</v>
      </c>
      <c r="BE44" s="24">
        <v>45475</v>
      </c>
      <c r="BF44" s="235">
        <v>45482</v>
      </c>
      <c r="BG44" s="187" t="s">
        <v>133</v>
      </c>
      <c r="BH44" s="265" t="s">
        <v>233</v>
      </c>
      <c r="BI44" s="210" t="s">
        <v>601</v>
      </c>
      <c r="BJ44" s="210" t="s">
        <v>601</v>
      </c>
      <c r="BK44" s="210" t="s">
        <v>601</v>
      </c>
      <c r="BL44" s="210" t="s">
        <v>601</v>
      </c>
      <c r="BM44" s="3" t="s">
        <v>475</v>
      </c>
      <c r="BN44" s="3" t="s">
        <v>478</v>
      </c>
      <c r="BO44" s="3" t="s">
        <v>479</v>
      </c>
      <c r="BP44" s="3" t="s">
        <v>504</v>
      </c>
      <c r="BQ44" s="3" t="s">
        <v>481</v>
      </c>
      <c r="BR44" s="3"/>
      <c r="BS44" s="3"/>
      <c r="BT44" s="3"/>
      <c r="BU44" s="3"/>
    </row>
    <row r="45" spans="1:78">
      <c r="A45" s="399" t="s">
        <v>602</v>
      </c>
      <c r="B45" s="246" t="s">
        <v>18</v>
      </c>
      <c r="C45" s="3"/>
      <c r="D45" s="3"/>
      <c r="E45" s="3"/>
      <c r="F45" s="3"/>
      <c r="G45" s="149" t="s">
        <v>256</v>
      </c>
      <c r="H45" s="3">
        <v>45370</v>
      </c>
      <c r="I45" s="59">
        <f t="shared" ref="I45:I46" ca="1" si="25">TODAY() - H45</f>
        <v>190</v>
      </c>
      <c r="J45" s="62">
        <f t="shared" ref="J45:J46" ca="1" si="26">I45/7</f>
        <v>27.142857142857142</v>
      </c>
      <c r="K45" s="22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2"/>
      <c r="AB45" s="3"/>
      <c r="AC45" s="3"/>
      <c r="AD45" s="3"/>
      <c r="AE45" s="3"/>
      <c r="AF45" s="3"/>
      <c r="AG45" s="3"/>
      <c r="AH45" s="3"/>
      <c r="AI45" s="3"/>
      <c r="AJ45" s="122"/>
      <c r="AK45" s="3"/>
      <c r="AL45" s="3"/>
      <c r="AM45" s="3"/>
      <c r="AN45" s="3"/>
      <c r="AO45" s="3"/>
      <c r="AP45" s="3">
        <v>45370</v>
      </c>
      <c r="AQ45" s="3">
        <v>45377</v>
      </c>
      <c r="AR45" s="3">
        <v>45384</v>
      </c>
      <c r="AS45" s="24">
        <v>45539</v>
      </c>
      <c r="AT45" s="3" t="s">
        <v>501</v>
      </c>
      <c r="AU45" s="3" t="s">
        <v>190</v>
      </c>
      <c r="AV45" s="3" t="s">
        <v>362</v>
      </c>
      <c r="AW45" s="24">
        <v>45478</v>
      </c>
      <c r="AX45" s="3" t="s">
        <v>268</v>
      </c>
      <c r="AY45" s="3" t="s">
        <v>273</v>
      </c>
      <c r="AZ45" s="3" t="s">
        <v>364</v>
      </c>
      <c r="BA45" s="24">
        <v>45388</v>
      </c>
      <c r="BB45" s="24">
        <v>45454</v>
      </c>
      <c r="BC45" s="24">
        <v>45461</v>
      </c>
      <c r="BD45" s="24">
        <v>45468</v>
      </c>
      <c r="BE45" s="24">
        <v>45475</v>
      </c>
      <c r="BF45" s="235">
        <v>45482</v>
      </c>
      <c r="BG45" s="3" t="s">
        <v>366</v>
      </c>
      <c r="BH45" s="266" t="s">
        <v>233</v>
      </c>
      <c r="BI45" s="3" t="s">
        <v>514</v>
      </c>
      <c r="BJ45" s="24">
        <v>45451</v>
      </c>
      <c r="BK45" s="24" t="s">
        <v>473</v>
      </c>
      <c r="BL45" s="3" t="s">
        <v>474</v>
      </c>
      <c r="BM45" s="3" t="s">
        <v>475</v>
      </c>
      <c r="BN45" s="3" t="s">
        <v>478</v>
      </c>
      <c r="BO45" s="3" t="s">
        <v>479</v>
      </c>
      <c r="BP45" s="3" t="s">
        <v>480</v>
      </c>
      <c r="BQ45" s="3" t="s">
        <v>481</v>
      </c>
      <c r="BR45" s="3"/>
      <c r="BS45" s="3"/>
      <c r="BT45" s="3"/>
      <c r="BU45" s="3"/>
    </row>
    <row r="46" spans="1:78">
      <c r="A46" s="39" t="s">
        <v>603</v>
      </c>
      <c r="B46" s="246" t="s">
        <v>18</v>
      </c>
      <c r="C46" s="3"/>
      <c r="D46" s="3"/>
      <c r="E46" s="3"/>
      <c r="F46" s="3"/>
      <c r="G46" s="149" t="s">
        <v>256</v>
      </c>
      <c r="H46" s="3">
        <v>45370</v>
      </c>
      <c r="I46" s="59">
        <f t="shared" ca="1" si="25"/>
        <v>190</v>
      </c>
      <c r="J46" s="62">
        <f t="shared" ca="1" si="26"/>
        <v>27.142857142857142</v>
      </c>
      <c r="K46" s="22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2"/>
      <c r="AB46" s="3"/>
      <c r="AC46" s="3"/>
      <c r="AD46" s="3"/>
      <c r="AE46" s="3"/>
      <c r="AF46" s="3"/>
      <c r="AG46" s="3"/>
      <c r="AH46" s="3"/>
      <c r="AI46" s="3"/>
      <c r="AJ46" s="122"/>
      <c r="AK46" s="3"/>
      <c r="AL46" s="3"/>
      <c r="AM46" s="3"/>
      <c r="AN46" s="3"/>
      <c r="AO46" s="3"/>
      <c r="AP46" s="3">
        <v>45370</v>
      </c>
      <c r="AQ46" s="3">
        <v>45377</v>
      </c>
      <c r="AR46" s="3">
        <v>45384</v>
      </c>
      <c r="AS46" s="24">
        <v>45391</v>
      </c>
      <c r="AT46" s="183" t="s">
        <v>214</v>
      </c>
      <c r="AU46" s="3" t="s">
        <v>190</v>
      </c>
      <c r="AV46" s="3" t="s">
        <v>362</v>
      </c>
      <c r="AW46" s="24">
        <v>45478</v>
      </c>
      <c r="AX46" s="187" t="s">
        <v>512</v>
      </c>
      <c r="AY46" s="3" t="s">
        <v>273</v>
      </c>
      <c r="AZ46" s="3" t="s">
        <v>364</v>
      </c>
      <c r="BA46" s="24">
        <v>45388</v>
      </c>
      <c r="BB46" s="193"/>
      <c r="BC46" s="193" t="s">
        <v>214</v>
      </c>
      <c r="BD46" s="208">
        <v>45468</v>
      </c>
      <c r="BE46" s="24">
        <v>45475</v>
      </c>
      <c r="BF46" s="187" t="s">
        <v>133</v>
      </c>
      <c r="BG46" s="193" t="s">
        <v>366</v>
      </c>
      <c r="BH46" s="265"/>
      <c r="BI46" s="187" t="s">
        <v>133</v>
      </c>
      <c r="BJ46" s="187" t="s">
        <v>133</v>
      </c>
      <c r="BK46" s="187" t="s">
        <v>133</v>
      </c>
      <c r="BL46" s="187" t="s">
        <v>133</v>
      </c>
      <c r="BM46" s="3" t="s">
        <v>475</v>
      </c>
      <c r="BN46" s="3" t="s">
        <v>478</v>
      </c>
      <c r="BO46" s="3" t="s">
        <v>479</v>
      </c>
      <c r="BP46" s="3" t="s">
        <v>504</v>
      </c>
      <c r="BQ46" s="3" t="s">
        <v>481</v>
      </c>
      <c r="BR46" s="3"/>
      <c r="BS46" s="3"/>
      <c r="BT46" s="3"/>
      <c r="BU46" s="3"/>
    </row>
    <row r="47" spans="1:78">
      <c r="A47" s="3" t="s">
        <v>604</v>
      </c>
      <c r="B47" s="4" t="s">
        <v>543</v>
      </c>
      <c r="C47" s="185" t="s">
        <v>605</v>
      </c>
      <c r="D47" s="22">
        <v>45370</v>
      </c>
      <c r="E47" s="59">
        <f ca="1">TODAY() - D47</f>
        <v>190</v>
      </c>
      <c r="F47" s="62">
        <f ca="1">E47/7</f>
        <v>27.142857142857142</v>
      </c>
      <c r="G47" s="18" t="s">
        <v>558</v>
      </c>
      <c r="H47" s="3"/>
      <c r="I47" s="3"/>
      <c r="J47" s="3"/>
      <c r="K47" s="223"/>
      <c r="L47" s="3"/>
      <c r="M47" s="3"/>
      <c r="N47" s="3"/>
      <c r="O47" s="3"/>
      <c r="P47" s="3"/>
      <c r="Q47" s="3"/>
      <c r="R47" s="16"/>
      <c r="S47" s="16"/>
      <c r="T47" s="16"/>
      <c r="U47" s="16"/>
      <c r="V47" s="16"/>
      <c r="W47" s="16"/>
      <c r="X47" s="16"/>
      <c r="Y47" s="17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48"/>
      <c r="AQ47" s="3" t="s">
        <v>606</v>
      </c>
      <c r="AR47" s="3">
        <v>45384</v>
      </c>
      <c r="AS47" s="3">
        <v>45391</v>
      </c>
      <c r="AT47" s="16" t="s">
        <v>133</v>
      </c>
      <c r="AU47" s="16" t="s">
        <v>607</v>
      </c>
      <c r="AV47" s="16" t="s">
        <v>362</v>
      </c>
      <c r="AW47" s="48">
        <v>45478</v>
      </c>
      <c r="AX47" s="16" t="s">
        <v>268</v>
      </c>
      <c r="AY47" s="3" t="s">
        <v>273</v>
      </c>
      <c r="AZ47" s="3" t="s">
        <v>364</v>
      </c>
      <c r="BA47" s="24">
        <v>45388</v>
      </c>
      <c r="BB47" s="24">
        <v>45454</v>
      </c>
      <c r="BC47" s="24">
        <v>45461</v>
      </c>
      <c r="BD47" s="24">
        <v>45468</v>
      </c>
      <c r="BE47" s="24">
        <v>45475</v>
      </c>
      <c r="BF47" s="235">
        <v>45482</v>
      </c>
      <c r="BG47" s="187" t="s">
        <v>133</v>
      </c>
      <c r="BH47" s="264" t="s">
        <v>133</v>
      </c>
      <c r="BI47" s="16" t="s">
        <v>514</v>
      </c>
      <c r="BJ47" s="24">
        <v>45451</v>
      </c>
      <c r="BK47" s="141" t="s">
        <v>178</v>
      </c>
      <c r="BL47" s="3" t="s">
        <v>474</v>
      </c>
      <c r="BM47" s="141" t="s">
        <v>178</v>
      </c>
      <c r="BN47" s="3" t="s">
        <v>478</v>
      </c>
      <c r="BO47" s="141" t="s">
        <v>178</v>
      </c>
      <c r="BP47" s="3" t="s">
        <v>480</v>
      </c>
      <c r="BQ47" s="141" t="s">
        <v>178</v>
      </c>
      <c r="BR47" s="16"/>
      <c r="BS47" s="16"/>
      <c r="BT47" s="16"/>
      <c r="BU47" s="16"/>
      <c r="BV47" s="12"/>
      <c r="BW47" s="12"/>
      <c r="BX47" s="12"/>
      <c r="BY47" s="12"/>
      <c r="BZ47" s="12"/>
    </row>
    <row r="48" spans="1:78">
      <c r="A48" s="3" t="s">
        <v>608</v>
      </c>
      <c r="B48" s="246" t="s">
        <v>18</v>
      </c>
      <c r="C48" s="3"/>
      <c r="D48" s="3"/>
      <c r="E48" s="3"/>
      <c r="F48" s="3"/>
      <c r="G48" s="18" t="s">
        <v>609</v>
      </c>
      <c r="H48" s="22">
        <v>45375</v>
      </c>
      <c r="I48" s="59">
        <f ca="1">TODAY() - H48</f>
        <v>185</v>
      </c>
      <c r="J48" s="62">
        <f ca="1">I48/7</f>
        <v>26.428571428571427</v>
      </c>
      <c r="K48" s="22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2"/>
      <c r="AB48" s="3"/>
      <c r="AC48" s="3"/>
      <c r="AD48" s="3"/>
      <c r="AE48" s="3"/>
      <c r="AF48" s="3"/>
      <c r="AG48" s="3"/>
      <c r="AH48" s="3"/>
      <c r="AI48" s="3"/>
      <c r="AJ48" s="122"/>
      <c r="AK48" s="3"/>
      <c r="AL48" s="3"/>
      <c r="AM48" s="3"/>
      <c r="AN48" s="3"/>
      <c r="AO48" s="3"/>
      <c r="AP48" s="3"/>
      <c r="AQ48" s="3" t="s">
        <v>606</v>
      </c>
      <c r="AR48" s="3">
        <v>45384</v>
      </c>
      <c r="AS48" s="3">
        <v>45391</v>
      </c>
      <c r="AT48" s="3" t="s">
        <v>501</v>
      </c>
      <c r="AU48" s="3" t="s">
        <v>190</v>
      </c>
      <c r="AV48" s="3" t="s">
        <v>362</v>
      </c>
      <c r="AW48" s="3" t="s">
        <v>133</v>
      </c>
      <c r="AX48" s="3" t="s">
        <v>133</v>
      </c>
      <c r="AY48" s="3" t="s">
        <v>273</v>
      </c>
      <c r="AZ48" s="3" t="s">
        <v>364</v>
      </c>
      <c r="BA48" s="24">
        <v>45388</v>
      </c>
      <c r="BB48" s="24">
        <v>45454</v>
      </c>
      <c r="BC48" s="24">
        <v>45461</v>
      </c>
      <c r="BD48" s="24">
        <v>45468</v>
      </c>
      <c r="BE48" s="187" t="s">
        <v>133</v>
      </c>
      <c r="BF48" s="187" t="s">
        <v>133</v>
      </c>
      <c r="BG48" s="187" t="s">
        <v>133</v>
      </c>
      <c r="BH48" s="264" t="s">
        <v>133</v>
      </c>
      <c r="BI48" s="264" t="s">
        <v>133</v>
      </c>
      <c r="BJ48" s="264" t="s">
        <v>133</v>
      </c>
      <c r="BK48" s="24" t="s">
        <v>473</v>
      </c>
      <c r="BL48" s="3" t="s">
        <v>474</v>
      </c>
      <c r="BM48" s="3" t="s">
        <v>478</v>
      </c>
      <c r="BN48" s="3" t="s">
        <v>478</v>
      </c>
      <c r="BO48" s="3" t="s">
        <v>479</v>
      </c>
      <c r="BP48" s="3" t="s">
        <v>481</v>
      </c>
      <c r="BQ48" s="3" t="s">
        <v>481</v>
      </c>
      <c r="BR48" s="3"/>
      <c r="BS48" s="3"/>
      <c r="BT48" s="3"/>
      <c r="BU48" s="3"/>
    </row>
    <row r="49" spans="1:73">
      <c r="A49" s="200" t="s">
        <v>610</v>
      </c>
      <c r="B49" s="4" t="s">
        <v>543</v>
      </c>
      <c r="C49" s="3"/>
      <c r="D49" s="3"/>
      <c r="E49" s="3"/>
      <c r="F49" s="3"/>
      <c r="G49" s="18" t="s">
        <v>256</v>
      </c>
      <c r="H49" s="24">
        <v>45384</v>
      </c>
      <c r="I49" s="59">
        <f ca="1">TODAY() - H49</f>
        <v>176</v>
      </c>
      <c r="J49" s="62">
        <f ca="1">I49/7</f>
        <v>25.142857142857142</v>
      </c>
      <c r="K49" s="198" t="s">
        <v>177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2"/>
      <c r="AB49" s="3"/>
      <c r="AC49" s="3"/>
      <c r="AD49" s="3"/>
      <c r="AE49" s="3"/>
      <c r="AF49" s="3"/>
      <c r="AG49" s="3"/>
      <c r="AH49" s="3"/>
      <c r="AI49" s="3"/>
      <c r="AJ49" s="122"/>
      <c r="AK49" s="3"/>
      <c r="AL49" s="3"/>
      <c r="AM49" s="3"/>
      <c r="AN49" s="3"/>
      <c r="AO49" s="3"/>
      <c r="AP49" s="3"/>
      <c r="AQ49" s="3"/>
      <c r="AR49" s="24">
        <v>45384</v>
      </c>
      <c r="AS49" s="3" t="s">
        <v>178</v>
      </c>
      <c r="AT49" s="3" t="s">
        <v>133</v>
      </c>
      <c r="AU49" s="3" t="s">
        <v>611</v>
      </c>
      <c r="AV49" s="3" t="s">
        <v>178</v>
      </c>
      <c r="AW49" s="24">
        <v>45478</v>
      </c>
      <c r="AX49" s="3" t="s">
        <v>178</v>
      </c>
      <c r="AY49" s="3" t="s">
        <v>273</v>
      </c>
      <c r="AZ49" s="141" t="s">
        <v>178</v>
      </c>
      <c r="BA49" s="187" t="s">
        <v>133</v>
      </c>
      <c r="BB49" s="24">
        <v>45454</v>
      </c>
      <c r="BC49" s="141" t="s">
        <v>178</v>
      </c>
      <c r="BD49" s="208">
        <v>45470</v>
      </c>
      <c r="BE49" s="141" t="s">
        <v>178</v>
      </c>
      <c r="BF49" s="208">
        <v>45482</v>
      </c>
      <c r="BG49" s="141" t="s">
        <v>178</v>
      </c>
      <c r="BH49" s="264" t="s">
        <v>133</v>
      </c>
      <c r="BI49" s="265" t="s">
        <v>514</v>
      </c>
      <c r="BJ49" s="208">
        <v>45451</v>
      </c>
      <c r="BK49" s="264" t="s">
        <v>133</v>
      </c>
      <c r="BL49" s="3" t="s">
        <v>474</v>
      </c>
      <c r="BM49" s="3" t="s">
        <v>475</v>
      </c>
      <c r="BN49" s="3" t="s">
        <v>478</v>
      </c>
      <c r="BO49" s="3" t="s">
        <v>479</v>
      </c>
      <c r="BP49" s="3" t="s">
        <v>504</v>
      </c>
      <c r="BQ49" s="3" t="s">
        <v>481</v>
      </c>
      <c r="BR49" s="3"/>
      <c r="BS49" s="3"/>
      <c r="BT49" s="3"/>
      <c r="BU49" s="3"/>
    </row>
    <row r="50" spans="1:73">
      <c r="A50" s="170" t="s">
        <v>612</v>
      </c>
      <c r="B50" s="246" t="s">
        <v>18</v>
      </c>
      <c r="C50" s="3"/>
      <c r="D50" s="3"/>
      <c r="E50" s="3"/>
      <c r="F50" s="3"/>
      <c r="G50" s="18" t="s">
        <v>613</v>
      </c>
      <c r="H50" s="24">
        <v>45539</v>
      </c>
      <c r="I50" s="18"/>
      <c r="J50" s="18"/>
      <c r="K50" s="22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2"/>
      <c r="AB50" s="3"/>
      <c r="AC50" s="3"/>
      <c r="AD50" s="3"/>
      <c r="AE50" s="3"/>
      <c r="AF50" s="3"/>
      <c r="AG50" s="3"/>
      <c r="AH50" s="3"/>
      <c r="AI50" s="3"/>
      <c r="AJ50" s="122"/>
      <c r="AK50" s="3"/>
      <c r="AL50" s="3"/>
      <c r="AM50" s="3"/>
      <c r="AN50" s="3"/>
      <c r="AO50" s="3"/>
      <c r="AP50" s="3"/>
      <c r="AQ50" s="3"/>
      <c r="AR50" s="3"/>
      <c r="AS50" s="24">
        <v>45539</v>
      </c>
      <c r="AT50" s="3" t="s">
        <v>501</v>
      </c>
      <c r="AU50" s="3" t="s">
        <v>190</v>
      </c>
      <c r="AV50" s="183" t="s">
        <v>133</v>
      </c>
      <c r="AW50" s="24">
        <v>45478</v>
      </c>
      <c r="AX50" s="3" t="s">
        <v>268</v>
      </c>
      <c r="AY50" s="3" t="s">
        <v>273</v>
      </c>
      <c r="AZ50" s="3" t="s">
        <v>364</v>
      </c>
      <c r="BA50" s="24">
        <v>45388</v>
      </c>
      <c r="BB50" s="24">
        <v>45454</v>
      </c>
      <c r="BC50" s="24">
        <v>45461</v>
      </c>
      <c r="BD50" s="24">
        <v>45468</v>
      </c>
      <c r="BE50" s="24">
        <v>45475</v>
      </c>
      <c r="BF50" s="235">
        <v>45482</v>
      </c>
      <c r="BG50" s="3" t="s">
        <v>366</v>
      </c>
      <c r="BH50" s="266" t="s">
        <v>233</v>
      </c>
      <c r="BI50" s="3" t="s">
        <v>514</v>
      </c>
      <c r="BJ50" s="24">
        <v>45451</v>
      </c>
      <c r="BK50" s="24" t="s">
        <v>473</v>
      </c>
      <c r="BL50" s="3" t="s">
        <v>474</v>
      </c>
      <c r="BM50" s="3" t="s">
        <v>475</v>
      </c>
      <c r="BN50" s="3" t="s">
        <v>478</v>
      </c>
      <c r="BO50" s="3" t="s">
        <v>479</v>
      </c>
      <c r="BP50" s="3" t="s">
        <v>504</v>
      </c>
      <c r="BQ50" s="3" t="s">
        <v>481</v>
      </c>
      <c r="BR50" s="3"/>
      <c r="BS50" s="3"/>
      <c r="BT50" s="3"/>
      <c r="BU50" s="3"/>
    </row>
    <row r="51" spans="1:73">
      <c r="A51" s="3" t="s">
        <v>614</v>
      </c>
      <c r="B51" s="246" t="s">
        <v>18</v>
      </c>
      <c r="C51" s="3"/>
      <c r="D51" s="3"/>
      <c r="E51" s="3"/>
      <c r="F51" s="2" t="s">
        <v>256</v>
      </c>
      <c r="G51" s="18" t="s">
        <v>569</v>
      </c>
      <c r="H51" s="24">
        <v>45337</v>
      </c>
      <c r="I51" s="59">
        <f ca="1">TODAY() - H51</f>
        <v>223</v>
      </c>
      <c r="J51" s="62">
        <f ca="1">I51/7</f>
        <v>31.857142857142858</v>
      </c>
      <c r="K51" s="223"/>
      <c r="L51" s="3"/>
      <c r="M51" s="18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24">
        <v>45338</v>
      </c>
      <c r="AL51" s="24">
        <v>45345</v>
      </c>
      <c r="AM51" s="24">
        <v>45352</v>
      </c>
      <c r="AN51" s="24">
        <v>45359</v>
      </c>
      <c r="AO51" s="139" t="s">
        <v>615</v>
      </c>
      <c r="AP51" s="3" t="s">
        <v>616</v>
      </c>
      <c r="AQ51" s="24">
        <v>45380</v>
      </c>
      <c r="AR51" s="3" t="s">
        <v>617</v>
      </c>
      <c r="AS51" s="3" t="s">
        <v>133</v>
      </c>
      <c r="AT51" s="3" t="s">
        <v>501</v>
      </c>
      <c r="AU51" s="3" t="s">
        <v>190</v>
      </c>
      <c r="AV51" s="3" t="s">
        <v>362</v>
      </c>
      <c r="AW51" s="48">
        <v>45477</v>
      </c>
      <c r="AX51" s="3" t="s">
        <v>268</v>
      </c>
      <c r="AY51" s="3" t="s">
        <v>273</v>
      </c>
      <c r="AZ51" s="3" t="s">
        <v>364</v>
      </c>
      <c r="BA51" s="24">
        <v>45388</v>
      </c>
      <c r="BB51" s="24">
        <v>45454</v>
      </c>
      <c r="BC51" s="24">
        <v>45461</v>
      </c>
      <c r="BD51" s="24">
        <v>45468</v>
      </c>
      <c r="BE51" s="24">
        <v>45475</v>
      </c>
      <c r="BF51" s="235">
        <v>45482</v>
      </c>
      <c r="BG51" s="3" t="s">
        <v>366</v>
      </c>
      <c r="BH51" s="266" t="s">
        <v>233</v>
      </c>
      <c r="BI51" s="3" t="s">
        <v>514</v>
      </c>
      <c r="BJ51" s="24">
        <v>45451</v>
      </c>
      <c r="BK51" s="24" t="s">
        <v>473</v>
      </c>
      <c r="BL51" s="3" t="s">
        <v>474</v>
      </c>
      <c r="BM51" s="3" t="s">
        <v>478</v>
      </c>
      <c r="BN51" s="3" t="s">
        <v>478</v>
      </c>
      <c r="BO51" s="3" t="s">
        <v>479</v>
      </c>
      <c r="BP51" s="3" t="s">
        <v>481</v>
      </c>
      <c r="BQ51" s="3" t="s">
        <v>481</v>
      </c>
      <c r="BR51" s="3"/>
      <c r="BS51" s="3"/>
      <c r="BT51" s="3"/>
      <c r="BU51" s="3"/>
    </row>
    <row r="52" spans="1:73">
      <c r="A52" s="3" t="s">
        <v>618</v>
      </c>
      <c r="B52" s="246" t="s">
        <v>18</v>
      </c>
      <c r="C52" s="3"/>
      <c r="D52" s="3"/>
      <c r="E52" s="3"/>
      <c r="F52" s="3"/>
      <c r="G52" s="27" t="s">
        <v>129</v>
      </c>
      <c r="H52" s="22"/>
      <c r="I52" s="18"/>
      <c r="J52" s="18"/>
      <c r="K52" s="22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2"/>
      <c r="AB52" s="3"/>
      <c r="AC52" s="3"/>
      <c r="AD52" s="3"/>
      <c r="AE52" s="3"/>
      <c r="AF52" s="3"/>
      <c r="AG52" s="3"/>
      <c r="AH52" s="3"/>
      <c r="AI52" s="3"/>
      <c r="AJ52" s="122"/>
      <c r="AK52" s="3"/>
      <c r="AL52" s="3"/>
      <c r="AM52" s="3"/>
      <c r="AN52" s="3"/>
      <c r="AO52" s="3"/>
      <c r="AP52" s="3"/>
      <c r="AQ52" s="3"/>
      <c r="AR52" s="3"/>
      <c r="AS52" s="24">
        <v>45393</v>
      </c>
      <c r="AT52" s="3" t="s">
        <v>501</v>
      </c>
      <c r="AU52" s="3" t="s">
        <v>190</v>
      </c>
      <c r="AV52" s="3" t="s">
        <v>362</v>
      </c>
      <c r="AW52" s="24">
        <v>45478</v>
      </c>
      <c r="AX52" s="3" t="s">
        <v>268</v>
      </c>
      <c r="AY52" s="3" t="s">
        <v>273</v>
      </c>
      <c r="AZ52" s="3" t="s">
        <v>364</v>
      </c>
      <c r="BA52" s="24">
        <v>45388</v>
      </c>
      <c r="BB52" s="24">
        <v>45454</v>
      </c>
      <c r="BC52" s="24">
        <v>45461</v>
      </c>
      <c r="BD52" s="24">
        <v>45468</v>
      </c>
      <c r="BE52" s="24">
        <v>45475</v>
      </c>
      <c r="BF52" s="235">
        <v>45482</v>
      </c>
      <c r="BG52" s="3" t="s">
        <v>366</v>
      </c>
      <c r="BH52" s="266" t="s">
        <v>233</v>
      </c>
      <c r="BI52" s="3" t="s">
        <v>514</v>
      </c>
      <c r="BJ52" s="24">
        <v>45451</v>
      </c>
      <c r="BK52" s="24" t="s">
        <v>473</v>
      </c>
      <c r="BL52" s="3" t="s">
        <v>474</v>
      </c>
      <c r="BM52" s="3" t="s">
        <v>475</v>
      </c>
      <c r="BN52" s="3" t="s">
        <v>478</v>
      </c>
      <c r="BO52" s="3" t="s">
        <v>479</v>
      </c>
      <c r="BP52" s="3" t="s">
        <v>480</v>
      </c>
      <c r="BQ52" s="3" t="s">
        <v>481</v>
      </c>
      <c r="BR52" s="3"/>
      <c r="BS52" s="3"/>
      <c r="BT52" s="3"/>
      <c r="BU52" s="3"/>
    </row>
    <row r="53" spans="1:73">
      <c r="A53" s="3" t="s">
        <v>619</v>
      </c>
      <c r="B53" s="246" t="s">
        <v>18</v>
      </c>
      <c r="C53" s="3"/>
      <c r="D53" s="3"/>
      <c r="E53" s="3"/>
      <c r="F53" s="3"/>
      <c r="G53" s="18" t="s">
        <v>224</v>
      </c>
      <c r="H53" s="16" t="s">
        <v>501</v>
      </c>
      <c r="I53" s="59" t="e">
        <f ca="1">TODAY() - H53</f>
        <v>#VALUE!</v>
      </c>
      <c r="J53" s="62" t="e">
        <f ca="1">I53/7</f>
        <v>#VALUE!</v>
      </c>
      <c r="K53" s="22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2"/>
      <c r="AB53" s="3"/>
      <c r="AC53" s="3"/>
      <c r="AD53" s="3"/>
      <c r="AE53" s="3"/>
      <c r="AF53" s="3"/>
      <c r="AG53" s="3"/>
      <c r="AH53" s="3"/>
      <c r="AI53" s="3"/>
      <c r="AJ53" s="122"/>
      <c r="AK53" s="3"/>
      <c r="AL53" s="3"/>
      <c r="AM53" s="3"/>
      <c r="AN53" s="3"/>
      <c r="AO53" s="3"/>
      <c r="AP53" s="3"/>
      <c r="AQ53" s="3"/>
      <c r="AR53" s="3"/>
      <c r="AS53" s="3"/>
      <c r="AT53" s="16" t="s">
        <v>501</v>
      </c>
      <c r="AU53" s="24">
        <v>45405</v>
      </c>
      <c r="AV53" s="3" t="s">
        <v>362</v>
      </c>
      <c r="AW53" s="24">
        <v>45478</v>
      </c>
      <c r="AX53" s="174" t="s">
        <v>620</v>
      </c>
      <c r="AY53" s="3" t="s">
        <v>273</v>
      </c>
      <c r="AZ53" s="3" t="s">
        <v>364</v>
      </c>
      <c r="BA53" s="24">
        <v>45388</v>
      </c>
      <c r="BB53" s="24">
        <v>45454</v>
      </c>
      <c r="BC53" s="24">
        <v>45461</v>
      </c>
      <c r="BD53" s="24">
        <v>45468</v>
      </c>
      <c r="BE53" s="24">
        <v>45475</v>
      </c>
      <c r="BF53" s="235">
        <v>45482</v>
      </c>
      <c r="BG53" s="3" t="s">
        <v>366</v>
      </c>
      <c r="BH53" s="266" t="s">
        <v>233</v>
      </c>
      <c r="BI53" s="3" t="s">
        <v>514</v>
      </c>
      <c r="BJ53" s="24">
        <v>45481</v>
      </c>
      <c r="BK53" s="24" t="s">
        <v>473</v>
      </c>
      <c r="BL53" s="3" t="s">
        <v>474</v>
      </c>
      <c r="BM53" s="3" t="s">
        <v>475</v>
      </c>
      <c r="BN53" s="3" t="s">
        <v>478</v>
      </c>
      <c r="BO53" s="3" t="s">
        <v>479</v>
      </c>
      <c r="BP53" s="3" t="s">
        <v>480</v>
      </c>
      <c r="BQ53" s="3" t="s">
        <v>481</v>
      </c>
      <c r="BR53" s="3"/>
      <c r="BS53" s="3"/>
      <c r="BT53" s="3"/>
      <c r="BU53" s="3"/>
    </row>
    <row r="54" spans="1:73">
      <c r="A54" s="200" t="s">
        <v>621</v>
      </c>
      <c r="B54" s="246" t="s">
        <v>18</v>
      </c>
      <c r="C54" s="3"/>
      <c r="D54" s="3"/>
      <c r="E54" s="3"/>
      <c r="F54" s="3"/>
      <c r="G54" s="18" t="s">
        <v>585</v>
      </c>
      <c r="H54" s="22">
        <v>45384</v>
      </c>
      <c r="I54" s="18"/>
      <c r="J54" s="18"/>
      <c r="K54" s="198" t="s">
        <v>177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2"/>
      <c r="AB54" s="3"/>
      <c r="AC54" s="3"/>
      <c r="AD54" s="3"/>
      <c r="AE54" s="3"/>
      <c r="AF54" s="3"/>
      <c r="AG54" s="3"/>
      <c r="AH54" s="3"/>
      <c r="AI54" s="3"/>
      <c r="AJ54" s="122"/>
      <c r="AK54" s="3"/>
      <c r="AL54" s="3"/>
      <c r="AM54" s="3"/>
      <c r="AN54" s="3"/>
      <c r="AO54" s="3"/>
      <c r="AP54" s="3"/>
      <c r="AQ54" s="3"/>
      <c r="AR54" s="3"/>
      <c r="AS54" s="3"/>
      <c r="AT54" s="24">
        <v>45401</v>
      </c>
      <c r="AU54" s="3" t="s">
        <v>190</v>
      </c>
      <c r="AV54" s="3" t="s">
        <v>362</v>
      </c>
      <c r="AW54" s="24">
        <v>45478</v>
      </c>
      <c r="AX54" s="187" t="s">
        <v>179</v>
      </c>
      <c r="AY54" s="3" t="s">
        <v>273</v>
      </c>
      <c r="AZ54" s="193"/>
      <c r="BA54" s="24">
        <v>45388</v>
      </c>
      <c r="BB54" s="193"/>
      <c r="BC54" s="193" t="s">
        <v>214</v>
      </c>
      <c r="BD54" s="208">
        <v>45468</v>
      </c>
      <c r="BE54" s="193"/>
      <c r="BF54" s="187" t="s">
        <v>133</v>
      </c>
      <c r="BG54" s="193" t="s">
        <v>366</v>
      </c>
      <c r="BH54" s="265" t="s">
        <v>233</v>
      </c>
      <c r="BI54" s="3" t="s">
        <v>514</v>
      </c>
      <c r="BJ54" s="208">
        <v>45451</v>
      </c>
      <c r="BK54" s="141" t="s">
        <v>178</v>
      </c>
      <c r="BL54" s="3" t="s">
        <v>474</v>
      </c>
      <c r="BM54" s="141" t="s">
        <v>178</v>
      </c>
      <c r="BN54" s="3" t="s">
        <v>478</v>
      </c>
      <c r="BO54" s="141" t="s">
        <v>178</v>
      </c>
      <c r="BP54" s="3" t="s">
        <v>504</v>
      </c>
      <c r="BQ54" s="3" t="s">
        <v>481</v>
      </c>
      <c r="BR54" s="3"/>
      <c r="BS54" s="3"/>
      <c r="BT54" s="3"/>
      <c r="BU54" s="3"/>
    </row>
    <row r="55" spans="1:73">
      <c r="A55" s="42" t="s">
        <v>622</v>
      </c>
      <c r="B55" s="4" t="s">
        <v>543</v>
      </c>
      <c r="C55" s="3"/>
      <c r="D55" s="3"/>
      <c r="E55" s="3"/>
      <c r="F55" s="3"/>
      <c r="G55" s="18" t="s">
        <v>237</v>
      </c>
      <c r="H55" s="24">
        <v>45405</v>
      </c>
      <c r="I55" s="63">
        <f t="shared" ref="I55" ca="1" si="27">TODAY() - H55</f>
        <v>155</v>
      </c>
      <c r="J55" s="64">
        <f t="shared" ref="J55" ca="1" si="28">I55/7</f>
        <v>22.142857142857142</v>
      </c>
      <c r="K55" s="22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2"/>
      <c r="AB55" s="3"/>
      <c r="AC55" s="3"/>
      <c r="AD55" s="3"/>
      <c r="AE55" s="3"/>
      <c r="AF55" s="3"/>
      <c r="AG55" s="3"/>
      <c r="AH55" s="3"/>
      <c r="AI55" s="3"/>
      <c r="AJ55" s="122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24">
        <v>45405</v>
      </c>
      <c r="AV55" s="3" t="s">
        <v>178</v>
      </c>
      <c r="AW55" s="24">
        <v>45478</v>
      </c>
      <c r="AX55" s="3" t="s">
        <v>178</v>
      </c>
      <c r="AY55" s="3" t="s">
        <v>273</v>
      </c>
      <c r="AZ55" s="187" t="s">
        <v>133</v>
      </c>
      <c r="BA55" s="24">
        <v>45388</v>
      </c>
      <c r="BB55" s="141" t="s">
        <v>178</v>
      </c>
      <c r="BC55" s="24">
        <v>45461</v>
      </c>
      <c r="BD55" s="141" t="s">
        <v>178</v>
      </c>
      <c r="BE55" s="187" t="s">
        <v>133</v>
      </c>
      <c r="BF55" s="208">
        <v>45482</v>
      </c>
      <c r="BG55" s="141" t="s">
        <v>178</v>
      </c>
      <c r="BH55" s="266" t="s">
        <v>341</v>
      </c>
      <c r="BI55" s="141" t="s">
        <v>178</v>
      </c>
      <c r="BJ55" s="24">
        <v>45451</v>
      </c>
      <c r="BK55" s="141" t="s">
        <v>178</v>
      </c>
      <c r="BL55" s="3" t="s">
        <v>474</v>
      </c>
      <c r="BM55" s="141" t="s">
        <v>178</v>
      </c>
      <c r="BN55" s="3" t="s">
        <v>478</v>
      </c>
      <c r="BO55" s="141" t="s">
        <v>178</v>
      </c>
      <c r="BP55" s="3" t="s">
        <v>504</v>
      </c>
      <c r="BQ55" s="3" t="s">
        <v>481</v>
      </c>
      <c r="BR55" s="3"/>
      <c r="BS55" s="3"/>
      <c r="BT55" s="3"/>
      <c r="BU55" s="3"/>
    </row>
    <row r="56" spans="1:73">
      <c r="A56" s="3" t="s">
        <v>623</v>
      </c>
      <c r="B56" s="246" t="s">
        <v>18</v>
      </c>
      <c r="C56" s="3"/>
      <c r="D56" s="3"/>
      <c r="E56" s="3"/>
      <c r="F56" s="3"/>
      <c r="G56" s="27" t="s">
        <v>129</v>
      </c>
      <c r="H56" s="3" t="s">
        <v>362</v>
      </c>
      <c r="I56" s="59" t="e">
        <f ca="1">TODAY() - H56</f>
        <v>#VALUE!</v>
      </c>
      <c r="J56" s="62" t="e">
        <f ca="1">I56/7</f>
        <v>#VALUE!</v>
      </c>
      <c r="K56" s="22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2"/>
      <c r="AB56" s="3"/>
      <c r="AC56" s="3"/>
      <c r="AD56" s="3"/>
      <c r="AE56" s="3"/>
      <c r="AF56" s="3"/>
      <c r="AG56" s="3"/>
      <c r="AH56" s="3"/>
      <c r="AI56" s="3"/>
      <c r="AJ56" s="122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 t="s">
        <v>362</v>
      </c>
      <c r="AW56" s="24">
        <v>45478</v>
      </c>
      <c r="AX56" s="3" t="s">
        <v>268</v>
      </c>
      <c r="AY56" s="203" t="s">
        <v>226</v>
      </c>
      <c r="AZ56" s="3" t="s">
        <v>364</v>
      </c>
      <c r="BA56" s="24">
        <v>45388</v>
      </c>
      <c r="BB56" s="24">
        <v>45454</v>
      </c>
      <c r="BC56" s="24">
        <v>45461</v>
      </c>
      <c r="BD56" s="24">
        <v>45468</v>
      </c>
      <c r="BE56" s="24">
        <v>45475</v>
      </c>
      <c r="BF56" s="235">
        <v>45482</v>
      </c>
      <c r="BG56" s="3" t="s">
        <v>366</v>
      </c>
      <c r="BH56" s="266" t="s">
        <v>233</v>
      </c>
      <c r="BI56" s="3" t="s">
        <v>514</v>
      </c>
      <c r="BJ56" s="24">
        <v>45451</v>
      </c>
      <c r="BK56" s="24" t="s">
        <v>473</v>
      </c>
      <c r="BL56" s="3" t="s">
        <v>474</v>
      </c>
      <c r="BM56" s="3" t="s">
        <v>478</v>
      </c>
      <c r="BN56" s="3" t="s">
        <v>478</v>
      </c>
      <c r="BO56" s="3" t="s">
        <v>479</v>
      </c>
      <c r="BP56" s="3" t="s">
        <v>481</v>
      </c>
      <c r="BQ56" s="3" t="s">
        <v>481</v>
      </c>
      <c r="BR56" s="3"/>
      <c r="BS56" s="3"/>
      <c r="BT56" s="3"/>
      <c r="BU56" s="3"/>
    </row>
    <row r="57" spans="1:73">
      <c r="A57" s="170" t="s">
        <v>624</v>
      </c>
      <c r="B57" s="246" t="s">
        <v>18</v>
      </c>
      <c r="C57" s="3"/>
      <c r="D57" s="3"/>
      <c r="E57" s="3"/>
      <c r="F57" s="3"/>
      <c r="G57" s="18" t="s">
        <v>224</v>
      </c>
      <c r="H57" s="3" t="s">
        <v>362</v>
      </c>
      <c r="I57" s="59" t="e">
        <f ca="1">TODAY() - H57</f>
        <v>#VALUE!</v>
      </c>
      <c r="J57" s="62" t="e">
        <f ca="1">I57/7</f>
        <v>#VALUE!</v>
      </c>
      <c r="K57" s="22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2"/>
      <c r="AB57" s="3"/>
      <c r="AC57" s="3"/>
      <c r="AD57" s="3"/>
      <c r="AE57" s="3"/>
      <c r="AF57" s="3"/>
      <c r="AG57" s="3"/>
      <c r="AH57" s="3"/>
      <c r="AI57" s="3"/>
      <c r="AJ57" s="122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 t="s">
        <v>362</v>
      </c>
      <c r="AW57" s="24">
        <v>45478</v>
      </c>
      <c r="AX57" s="3" t="s">
        <v>268</v>
      </c>
      <c r="AY57" s="3" t="s">
        <v>273</v>
      </c>
      <c r="AZ57" s="187" t="s">
        <v>133</v>
      </c>
      <c r="BA57" s="24">
        <v>45388</v>
      </c>
      <c r="BB57" s="24">
        <v>45454</v>
      </c>
      <c r="BC57" s="24">
        <v>45461</v>
      </c>
      <c r="BD57" s="24">
        <v>45468</v>
      </c>
      <c r="BE57" s="187" t="s">
        <v>133</v>
      </c>
      <c r="BF57" s="235">
        <v>45482</v>
      </c>
      <c r="BG57" s="187" t="s">
        <v>133</v>
      </c>
      <c r="BH57" s="266" t="s">
        <v>233</v>
      </c>
      <c r="BI57" s="187" t="s">
        <v>133</v>
      </c>
      <c r="BJ57" s="187" t="s">
        <v>133</v>
      </c>
      <c r="BK57" s="24" t="s">
        <v>473</v>
      </c>
      <c r="BL57" s="3" t="s">
        <v>474</v>
      </c>
      <c r="BM57" s="3" t="s">
        <v>475</v>
      </c>
      <c r="BN57" s="3" t="s">
        <v>478</v>
      </c>
      <c r="BO57" s="3" t="s">
        <v>479</v>
      </c>
      <c r="BP57" s="3" t="s">
        <v>504</v>
      </c>
      <c r="BQ57" s="3" t="s">
        <v>481</v>
      </c>
      <c r="BR57" s="3"/>
      <c r="BS57" s="3"/>
      <c r="BT57" s="3"/>
      <c r="BU57" s="3"/>
    </row>
    <row r="58" spans="1:73">
      <c r="A58" s="3" t="s">
        <v>625</v>
      </c>
      <c r="B58" s="246" t="s">
        <v>18</v>
      </c>
      <c r="C58" s="3"/>
      <c r="D58" s="3"/>
      <c r="E58" s="3"/>
      <c r="F58" s="3"/>
      <c r="G58" s="18" t="s">
        <v>237</v>
      </c>
      <c r="H58" s="3" t="s">
        <v>362</v>
      </c>
      <c r="I58" s="59" t="e">
        <f ca="1">TODAY() - H58</f>
        <v>#VALUE!</v>
      </c>
      <c r="J58" s="62" t="e">
        <f ca="1">I58/7</f>
        <v>#VALUE!</v>
      </c>
      <c r="K58" s="22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2"/>
      <c r="AB58" s="3"/>
      <c r="AC58" s="3"/>
      <c r="AD58" s="3"/>
      <c r="AE58" s="3"/>
      <c r="AF58" s="3"/>
      <c r="AG58" s="3"/>
      <c r="AH58" s="3"/>
      <c r="AI58" s="3"/>
      <c r="AJ58" s="122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 t="s">
        <v>362</v>
      </c>
      <c r="AW58" s="24">
        <v>45478</v>
      </c>
      <c r="AX58" s="3" t="s">
        <v>268</v>
      </c>
      <c r="AY58" s="3" t="s">
        <v>273</v>
      </c>
      <c r="AZ58" s="3" t="s">
        <v>364</v>
      </c>
      <c r="BA58" s="24">
        <v>45388</v>
      </c>
      <c r="BB58" s="24">
        <v>45454</v>
      </c>
      <c r="BC58" s="24">
        <v>45461</v>
      </c>
      <c r="BD58" s="24">
        <v>45468</v>
      </c>
      <c r="BE58" s="24">
        <v>45475</v>
      </c>
      <c r="BF58" s="235">
        <v>45482</v>
      </c>
      <c r="BG58" s="187" t="s">
        <v>133</v>
      </c>
      <c r="BH58" s="264" t="s">
        <v>133</v>
      </c>
      <c r="BI58" s="3" t="s">
        <v>514</v>
      </c>
      <c r="BJ58" s="24">
        <v>45451</v>
      </c>
      <c r="BK58" s="24" t="s">
        <v>473</v>
      </c>
      <c r="BL58" s="3" t="s">
        <v>474</v>
      </c>
      <c r="BM58" s="3" t="s">
        <v>475</v>
      </c>
      <c r="BN58" s="3" t="s">
        <v>478</v>
      </c>
      <c r="BO58" s="3" t="s">
        <v>479</v>
      </c>
      <c r="BP58" s="3" t="s">
        <v>480</v>
      </c>
      <c r="BQ58" s="3" t="s">
        <v>481</v>
      </c>
      <c r="BR58" s="3"/>
      <c r="BS58" s="3"/>
      <c r="BT58" s="3"/>
      <c r="BU58" s="3"/>
    </row>
    <row r="59" spans="1:73">
      <c r="A59" s="331" t="s">
        <v>626</v>
      </c>
      <c r="B59" s="246" t="s">
        <v>18</v>
      </c>
      <c r="C59" s="3"/>
      <c r="D59" s="3"/>
      <c r="E59" s="3"/>
      <c r="F59" s="3"/>
      <c r="G59" s="18" t="s">
        <v>256</v>
      </c>
      <c r="H59" s="22"/>
      <c r="I59" s="18"/>
      <c r="J59" s="18"/>
      <c r="K59" s="22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2"/>
      <c r="AB59" s="3"/>
      <c r="AC59" s="3"/>
      <c r="AD59" s="3"/>
      <c r="AE59" s="3"/>
      <c r="AF59" s="3"/>
      <c r="AG59" s="3"/>
      <c r="AH59" s="3"/>
      <c r="AI59" s="3"/>
      <c r="AJ59" s="122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 t="s">
        <v>190</v>
      </c>
      <c r="AV59" s="3" t="s">
        <v>362</v>
      </c>
      <c r="AW59" s="24">
        <v>45478</v>
      </c>
      <c r="AX59" s="3" t="s">
        <v>268</v>
      </c>
      <c r="AY59" s="3" t="s">
        <v>273</v>
      </c>
      <c r="AZ59" s="3" t="s">
        <v>364</v>
      </c>
      <c r="BA59" s="24">
        <v>45388</v>
      </c>
      <c r="BB59" s="24">
        <v>45454</v>
      </c>
      <c r="BC59" s="24">
        <v>45461</v>
      </c>
      <c r="BD59" s="24">
        <v>45468</v>
      </c>
      <c r="BE59" s="24">
        <v>45475</v>
      </c>
      <c r="BF59" s="187" t="s">
        <v>133</v>
      </c>
      <c r="BG59" s="187" t="s">
        <v>627</v>
      </c>
      <c r="BH59" s="264" t="s">
        <v>627</v>
      </c>
      <c r="BI59" s="264" t="s">
        <v>627</v>
      </c>
      <c r="BJ59" s="24">
        <v>45451</v>
      </c>
      <c r="BK59" s="24" t="s">
        <v>473</v>
      </c>
      <c r="BL59" s="3" t="s">
        <v>474</v>
      </c>
      <c r="BM59" s="3" t="s">
        <v>475</v>
      </c>
      <c r="BN59" s="3" t="s">
        <v>478</v>
      </c>
      <c r="BO59" s="3" t="s">
        <v>479</v>
      </c>
      <c r="BP59" s="3" t="s">
        <v>480</v>
      </c>
      <c r="BQ59" s="3" t="s">
        <v>481</v>
      </c>
      <c r="BR59" s="3"/>
      <c r="BS59" s="3"/>
      <c r="BT59" s="3"/>
      <c r="BU59" s="3"/>
    </row>
    <row r="60" spans="1:73">
      <c r="A60" s="3" t="s">
        <v>628</v>
      </c>
      <c r="B60" s="246" t="s">
        <v>18</v>
      </c>
      <c r="C60" s="3"/>
      <c r="D60" s="3"/>
      <c r="E60" s="3"/>
      <c r="F60" s="3"/>
      <c r="G60" s="2" t="s">
        <v>224</v>
      </c>
      <c r="H60" s="22"/>
      <c r="I60" s="18"/>
      <c r="J60" s="18"/>
      <c r="K60" s="22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2"/>
      <c r="AB60" s="3"/>
      <c r="AC60" s="3"/>
      <c r="AD60" s="3"/>
      <c r="AE60" s="3"/>
      <c r="AF60" s="3"/>
      <c r="AG60" s="3"/>
      <c r="AH60" s="3"/>
      <c r="AI60" s="3"/>
      <c r="AJ60" s="122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24">
        <v>45540</v>
      </c>
      <c r="AX60" s="3" t="s">
        <v>268</v>
      </c>
      <c r="AY60" s="187" t="s">
        <v>179</v>
      </c>
      <c r="AZ60" s="3" t="s">
        <v>364</v>
      </c>
      <c r="BA60" s="24">
        <v>45388</v>
      </c>
      <c r="BB60" s="24">
        <v>45454</v>
      </c>
      <c r="BC60" s="24">
        <v>45461</v>
      </c>
      <c r="BD60" s="24">
        <v>45468</v>
      </c>
      <c r="BE60" s="24">
        <v>45475</v>
      </c>
      <c r="BF60" s="235">
        <v>45482</v>
      </c>
      <c r="BG60" s="3" t="s">
        <v>366</v>
      </c>
      <c r="BH60" s="266" t="s">
        <v>233</v>
      </c>
      <c r="BI60" s="3" t="s">
        <v>514</v>
      </c>
      <c r="BJ60" s="24">
        <v>45451</v>
      </c>
      <c r="BK60" s="24" t="s">
        <v>473</v>
      </c>
      <c r="BL60" s="3" t="s">
        <v>474</v>
      </c>
      <c r="BM60" s="3" t="s">
        <v>475</v>
      </c>
      <c r="BN60" s="3" t="s">
        <v>478</v>
      </c>
      <c r="BO60" s="3" t="s">
        <v>479</v>
      </c>
      <c r="BP60" s="3" t="s">
        <v>480</v>
      </c>
      <c r="BQ60" s="3" t="s">
        <v>481</v>
      </c>
      <c r="BR60" s="3"/>
      <c r="BS60" s="3"/>
      <c r="BT60" s="3"/>
      <c r="BU60" s="3"/>
    </row>
    <row r="61" spans="1:73">
      <c r="A61" s="16" t="s">
        <v>629</v>
      </c>
      <c r="B61" s="246" t="s">
        <v>18</v>
      </c>
      <c r="C61" s="3"/>
      <c r="D61" s="3"/>
      <c r="E61" s="3"/>
      <c r="F61" s="3"/>
      <c r="G61" s="18" t="s">
        <v>256</v>
      </c>
      <c r="H61" s="24">
        <v>45436</v>
      </c>
      <c r="I61" s="18"/>
      <c r="J61" s="18"/>
      <c r="K61" s="22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2"/>
      <c r="AB61" s="3"/>
      <c r="AC61" s="3"/>
      <c r="AD61" s="3"/>
      <c r="AE61" s="3"/>
      <c r="AF61" s="3"/>
      <c r="AG61" s="3"/>
      <c r="AH61" s="3"/>
      <c r="AI61" s="3"/>
      <c r="AJ61" s="122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 t="s">
        <v>630</v>
      </c>
      <c r="AY61" s="3" t="s">
        <v>133</v>
      </c>
      <c r="AZ61" s="3" t="s">
        <v>364</v>
      </c>
      <c r="BA61" s="24">
        <v>45388</v>
      </c>
      <c r="BB61" s="187" t="s">
        <v>133</v>
      </c>
      <c r="BC61" s="187" t="s">
        <v>133</v>
      </c>
      <c r="BD61" s="24">
        <v>45468</v>
      </c>
      <c r="BE61" s="24">
        <v>45475</v>
      </c>
      <c r="BF61" s="235">
        <v>45482</v>
      </c>
      <c r="BG61" s="3" t="s">
        <v>366</v>
      </c>
      <c r="BH61" s="266" t="s">
        <v>233</v>
      </c>
      <c r="BI61" s="3" t="s">
        <v>514</v>
      </c>
      <c r="BJ61" s="24">
        <v>45451</v>
      </c>
      <c r="BK61" s="24" t="s">
        <v>473</v>
      </c>
      <c r="BL61" s="3" t="s">
        <v>474</v>
      </c>
      <c r="BM61" s="3" t="s">
        <v>475</v>
      </c>
      <c r="BN61" s="3" t="s">
        <v>478</v>
      </c>
      <c r="BO61" s="3" t="s">
        <v>479</v>
      </c>
      <c r="BP61" s="3" t="s">
        <v>481</v>
      </c>
      <c r="BQ61" s="3" t="s">
        <v>631</v>
      </c>
      <c r="BR61" s="3"/>
      <c r="BS61" s="3"/>
      <c r="BT61" s="3"/>
      <c r="BU61" s="3"/>
    </row>
    <row r="62" spans="1:73">
      <c r="A62" s="3" t="s">
        <v>632</v>
      </c>
      <c r="B62" s="246" t="s">
        <v>18</v>
      </c>
      <c r="C62" s="3"/>
      <c r="D62" s="3"/>
      <c r="E62" s="3"/>
      <c r="F62" s="3"/>
      <c r="G62" s="18" t="s">
        <v>256</v>
      </c>
      <c r="H62" s="24">
        <v>45437</v>
      </c>
      <c r="I62" s="18"/>
      <c r="J62" s="18"/>
      <c r="K62" s="22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2"/>
      <c r="AB62" s="3"/>
      <c r="AC62" s="3"/>
      <c r="AD62" s="3"/>
      <c r="AE62" s="3"/>
      <c r="AF62" s="3"/>
      <c r="AG62" s="3"/>
      <c r="AH62" s="3"/>
      <c r="AI62" s="3"/>
      <c r="AJ62" s="122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 t="s">
        <v>633</v>
      </c>
      <c r="AY62" s="3" t="s">
        <v>133</v>
      </c>
      <c r="AZ62" s="3" t="s">
        <v>133</v>
      </c>
      <c r="BA62" s="24">
        <v>45388</v>
      </c>
      <c r="BB62" s="24">
        <v>45454</v>
      </c>
      <c r="BC62" s="24">
        <v>45461</v>
      </c>
      <c r="BD62" s="24">
        <v>45468</v>
      </c>
      <c r="BE62" s="24">
        <v>45475</v>
      </c>
      <c r="BF62" s="187" t="s">
        <v>133</v>
      </c>
      <c r="BG62" s="187" t="s">
        <v>133</v>
      </c>
      <c r="BH62" s="264" t="s">
        <v>133</v>
      </c>
      <c r="BI62" s="264" t="s">
        <v>133</v>
      </c>
      <c r="BJ62" s="24">
        <v>45451</v>
      </c>
      <c r="BK62" s="24" t="s">
        <v>473</v>
      </c>
      <c r="BL62" s="3" t="s">
        <v>474</v>
      </c>
      <c r="BM62" s="3" t="s">
        <v>475</v>
      </c>
      <c r="BN62" s="3" t="s">
        <v>478</v>
      </c>
      <c r="BO62" s="3" t="s">
        <v>479</v>
      </c>
      <c r="BP62" s="3" t="s">
        <v>480</v>
      </c>
      <c r="BQ62" s="3" t="s">
        <v>481</v>
      </c>
      <c r="BR62" s="3"/>
      <c r="BS62" s="3"/>
      <c r="BT62" s="3"/>
      <c r="BU62" s="3"/>
    </row>
    <row r="63" spans="1:73">
      <c r="A63" s="3" t="s">
        <v>634</v>
      </c>
      <c r="B63" s="246" t="s">
        <v>18</v>
      </c>
      <c r="C63" s="3"/>
      <c r="D63" s="3"/>
      <c r="E63" s="3"/>
      <c r="F63" s="3"/>
      <c r="G63" s="18" t="s">
        <v>635</v>
      </c>
      <c r="H63" s="24">
        <v>45438</v>
      </c>
      <c r="I63" s="18"/>
      <c r="J63" s="18"/>
      <c r="K63" s="22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2"/>
      <c r="AB63" s="3"/>
      <c r="AC63" s="3"/>
      <c r="AD63" s="3"/>
      <c r="AE63" s="3"/>
      <c r="AF63" s="3"/>
      <c r="AG63" s="3"/>
      <c r="AH63" s="3"/>
      <c r="AI63" s="3"/>
      <c r="AJ63" s="122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 t="s">
        <v>636</v>
      </c>
      <c r="AY63" s="3" t="s">
        <v>133</v>
      </c>
      <c r="AZ63" s="3" t="s">
        <v>364</v>
      </c>
      <c r="BA63" s="24">
        <v>45388</v>
      </c>
      <c r="BB63" s="24">
        <v>45454</v>
      </c>
      <c r="BC63" s="24">
        <v>45461</v>
      </c>
      <c r="BD63" s="24">
        <v>45468</v>
      </c>
      <c r="BE63" s="24">
        <v>45475</v>
      </c>
      <c r="BF63" s="235">
        <v>45482</v>
      </c>
      <c r="BG63" s="3" t="s">
        <v>366</v>
      </c>
      <c r="BH63" s="266" t="s">
        <v>233</v>
      </c>
      <c r="BI63" s="3" t="s">
        <v>514</v>
      </c>
      <c r="BJ63" s="24">
        <v>45451</v>
      </c>
      <c r="BK63" s="24" t="s">
        <v>473</v>
      </c>
      <c r="BL63" s="3" t="s">
        <v>474</v>
      </c>
      <c r="BM63" s="3" t="s">
        <v>475</v>
      </c>
      <c r="BN63" s="3" t="s">
        <v>478</v>
      </c>
      <c r="BO63" s="3" t="s">
        <v>479</v>
      </c>
      <c r="BP63" s="3" t="s">
        <v>480</v>
      </c>
      <c r="BQ63" s="3" t="s">
        <v>481</v>
      </c>
      <c r="BR63" s="3"/>
      <c r="BS63" s="3"/>
      <c r="BT63" s="3"/>
      <c r="BU63" s="3"/>
    </row>
    <row r="64" spans="1:73">
      <c r="A64" s="200" t="s">
        <v>637</v>
      </c>
      <c r="B64" s="246" t="s">
        <v>18</v>
      </c>
      <c r="C64" s="3"/>
      <c r="D64" s="3"/>
      <c r="E64" s="3"/>
      <c r="F64" s="3"/>
      <c r="G64" s="18" t="s">
        <v>558</v>
      </c>
      <c r="H64" s="22"/>
      <c r="I64" s="18"/>
      <c r="J64" s="18"/>
      <c r="K64" s="198" t="s">
        <v>177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2"/>
      <c r="AB64" s="3"/>
      <c r="AC64" s="3"/>
      <c r="AD64" s="3"/>
      <c r="AE64" s="3"/>
      <c r="AF64" s="3"/>
      <c r="AG64" s="3"/>
      <c r="AH64" s="3"/>
      <c r="AI64" s="3"/>
      <c r="AJ64" s="122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16" t="s">
        <v>131</v>
      </c>
      <c r="AZ64" s="3" t="s">
        <v>364</v>
      </c>
      <c r="BA64" s="24">
        <v>45387</v>
      </c>
      <c r="BB64" s="24">
        <v>45454</v>
      </c>
      <c r="BC64" s="187" t="s">
        <v>365</v>
      </c>
      <c r="BD64" s="208">
        <v>45468</v>
      </c>
      <c r="BE64" s="208">
        <v>45475</v>
      </c>
      <c r="BF64" s="208">
        <v>45482</v>
      </c>
      <c r="BG64" s="187" t="s">
        <v>133</v>
      </c>
      <c r="BH64" s="265" t="s">
        <v>233</v>
      </c>
      <c r="BI64" s="3" t="s">
        <v>514</v>
      </c>
      <c r="BJ64" s="208">
        <v>45451</v>
      </c>
      <c r="BK64" s="187" t="s">
        <v>133</v>
      </c>
      <c r="BL64" s="187" t="s">
        <v>133</v>
      </c>
      <c r="BM64" s="3" t="s">
        <v>475</v>
      </c>
      <c r="BN64" s="3" t="s">
        <v>478</v>
      </c>
      <c r="BO64" s="3" t="s">
        <v>479</v>
      </c>
      <c r="BP64" s="3" t="s">
        <v>504</v>
      </c>
      <c r="BQ64" s="3" t="s">
        <v>481</v>
      </c>
      <c r="BR64" s="3"/>
      <c r="BS64" s="3"/>
      <c r="BT64" s="3"/>
      <c r="BU64" s="3"/>
    </row>
    <row r="65" spans="1:78">
      <c r="A65" s="401" t="s">
        <v>638</v>
      </c>
      <c r="B65" s="246" t="s">
        <v>18</v>
      </c>
      <c r="C65" s="3"/>
      <c r="D65" s="3"/>
      <c r="E65" s="3"/>
      <c r="F65" s="3"/>
      <c r="G65" s="18" t="s">
        <v>256</v>
      </c>
      <c r="H65" s="22"/>
      <c r="I65" s="18"/>
      <c r="J65" s="18"/>
      <c r="K65" s="249" t="s">
        <v>639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2"/>
      <c r="AB65" s="3"/>
      <c r="AC65" s="3"/>
      <c r="AD65" s="3"/>
      <c r="AE65" s="3"/>
      <c r="AF65" s="3"/>
      <c r="AG65" s="3"/>
      <c r="AH65" s="3"/>
      <c r="AI65" s="3"/>
      <c r="AJ65" s="122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193"/>
      <c r="AZ65" s="3" t="s">
        <v>364</v>
      </c>
      <c r="BA65" s="24">
        <v>45388</v>
      </c>
      <c r="BB65" s="24">
        <v>45454</v>
      </c>
      <c r="BC65" s="24">
        <v>45461</v>
      </c>
      <c r="BD65" s="24">
        <v>45468</v>
      </c>
      <c r="BE65" s="196" t="s">
        <v>620</v>
      </c>
      <c r="BF65" s="235">
        <v>45482</v>
      </c>
      <c r="BG65" s="3" t="s">
        <v>366</v>
      </c>
      <c r="BH65" s="266" t="s">
        <v>233</v>
      </c>
      <c r="BI65" s="3" t="s">
        <v>514</v>
      </c>
      <c r="BJ65" s="24">
        <v>45451</v>
      </c>
      <c r="BK65" s="24" t="s">
        <v>473</v>
      </c>
      <c r="BL65" s="3" t="s">
        <v>474</v>
      </c>
      <c r="BM65" s="3" t="s">
        <v>475</v>
      </c>
      <c r="BN65" s="3" t="s">
        <v>478</v>
      </c>
      <c r="BO65" s="3" t="s">
        <v>479</v>
      </c>
      <c r="BP65" s="3" t="s">
        <v>480</v>
      </c>
      <c r="BQ65" s="3" t="s">
        <v>481</v>
      </c>
      <c r="BR65" s="3"/>
      <c r="BS65" s="3"/>
      <c r="BT65" s="3"/>
      <c r="BU65" s="3"/>
    </row>
    <row r="66" spans="1:78">
      <c r="A66" s="170" t="s">
        <v>640</v>
      </c>
      <c r="B66" s="4" t="s">
        <v>543</v>
      </c>
      <c r="C66" s="3"/>
      <c r="D66" s="3"/>
      <c r="E66" s="3"/>
      <c r="F66" s="3"/>
      <c r="G66" s="18" t="s">
        <v>237</v>
      </c>
      <c r="H66" s="22"/>
      <c r="I66" s="18"/>
      <c r="J66" s="18"/>
      <c r="K66" s="22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2"/>
      <c r="AB66" s="3"/>
      <c r="AC66" s="3"/>
      <c r="AD66" s="3"/>
      <c r="AE66" s="3"/>
      <c r="AF66" s="3"/>
      <c r="AG66" s="3"/>
      <c r="AH66" s="3"/>
      <c r="AI66" s="3"/>
      <c r="AJ66" s="122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 t="s">
        <v>268</v>
      </c>
      <c r="AY66" s="210"/>
      <c r="AZ66" s="3" t="s">
        <v>364</v>
      </c>
      <c r="BA66" s="141" t="s">
        <v>178</v>
      </c>
      <c r="BB66" s="208">
        <v>45454</v>
      </c>
      <c r="BC66" s="141" t="s">
        <v>178</v>
      </c>
      <c r="BD66" s="187" t="s">
        <v>133</v>
      </c>
      <c r="BE66" s="141" t="s">
        <v>178</v>
      </c>
      <c r="BF66" s="235">
        <v>45482</v>
      </c>
      <c r="BG66" s="141" t="s">
        <v>178</v>
      </c>
      <c r="BH66" s="264" t="s">
        <v>133</v>
      </c>
      <c r="BI66" s="141" t="s">
        <v>178</v>
      </c>
      <c r="BJ66" s="264" t="s">
        <v>133</v>
      </c>
      <c r="BK66" s="264" t="s">
        <v>133</v>
      </c>
      <c r="BL66" s="3" t="s">
        <v>474</v>
      </c>
      <c r="BM66" s="3" t="s">
        <v>475</v>
      </c>
      <c r="BN66" s="3" t="s">
        <v>478</v>
      </c>
      <c r="BO66" s="3" t="s">
        <v>479</v>
      </c>
      <c r="BP66" s="3" t="s">
        <v>504</v>
      </c>
      <c r="BQ66" s="3" t="s">
        <v>481</v>
      </c>
      <c r="BR66" s="3"/>
      <c r="BS66" s="3"/>
      <c r="BT66" s="3"/>
      <c r="BU66" s="3"/>
    </row>
    <row r="67" spans="1:78">
      <c r="A67" s="170" t="s">
        <v>641</v>
      </c>
      <c r="B67" s="246" t="s">
        <v>18</v>
      </c>
      <c r="C67" s="3"/>
      <c r="D67" s="3"/>
      <c r="E67" s="3"/>
      <c r="F67" s="3"/>
      <c r="G67" s="18" t="s">
        <v>613</v>
      </c>
      <c r="H67" s="22"/>
      <c r="I67" s="18"/>
      <c r="J67" s="18"/>
      <c r="K67" s="22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2"/>
      <c r="AB67" s="3"/>
      <c r="AC67" s="3"/>
      <c r="AD67" s="3"/>
      <c r="AE67" s="3"/>
      <c r="AF67" s="3"/>
      <c r="AG67" s="3"/>
      <c r="AH67" s="3"/>
      <c r="AI67" s="3"/>
      <c r="AJ67" s="122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193"/>
      <c r="AZ67" s="3" t="s">
        <v>364</v>
      </c>
      <c r="BA67" s="24">
        <v>45388</v>
      </c>
      <c r="BB67" s="24">
        <v>45454</v>
      </c>
      <c r="BC67" s="24">
        <v>45461</v>
      </c>
      <c r="BD67" s="24">
        <v>45468</v>
      </c>
      <c r="BE67" s="24">
        <v>45475</v>
      </c>
      <c r="BF67" s="235">
        <v>45482</v>
      </c>
      <c r="BG67" s="3" t="s">
        <v>366</v>
      </c>
      <c r="BH67" s="266" t="s">
        <v>233</v>
      </c>
      <c r="BI67" s="3" t="s">
        <v>514</v>
      </c>
      <c r="BJ67" s="24">
        <v>45451</v>
      </c>
      <c r="BK67" s="24" t="s">
        <v>473</v>
      </c>
      <c r="BL67" s="3" t="s">
        <v>474</v>
      </c>
      <c r="BM67" s="3" t="s">
        <v>478</v>
      </c>
      <c r="BN67" s="3" t="s">
        <v>478</v>
      </c>
      <c r="BO67" s="3" t="s">
        <v>479</v>
      </c>
      <c r="BP67" s="3" t="s">
        <v>481</v>
      </c>
      <c r="BQ67" s="3" t="s">
        <v>481</v>
      </c>
      <c r="BR67" s="3"/>
      <c r="BS67" s="3"/>
      <c r="BT67" s="3"/>
      <c r="BU67" s="3"/>
    </row>
    <row r="68" spans="1:78">
      <c r="A68" s="3" t="s">
        <v>642</v>
      </c>
      <c r="B68" s="246" t="s">
        <v>18</v>
      </c>
      <c r="C68" s="3"/>
      <c r="D68" s="3"/>
      <c r="E68" s="3"/>
      <c r="F68" s="18"/>
      <c r="G68" s="18" t="s">
        <v>224</v>
      </c>
      <c r="H68" s="18"/>
      <c r="I68" s="18"/>
      <c r="J68" s="3"/>
      <c r="K68" s="223"/>
      <c r="L68" s="3"/>
      <c r="M68" s="2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18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24">
        <v>45441</v>
      </c>
      <c r="BA68" s="24">
        <v>45388</v>
      </c>
      <c r="BB68" s="24">
        <v>45454</v>
      </c>
      <c r="BC68" s="24">
        <v>45461</v>
      </c>
      <c r="BD68" s="24">
        <v>45468</v>
      </c>
      <c r="BE68" s="24">
        <v>45475</v>
      </c>
      <c r="BF68" s="24">
        <v>45482</v>
      </c>
      <c r="BG68" s="193" t="s">
        <v>643</v>
      </c>
      <c r="BH68" s="266" t="s">
        <v>233</v>
      </c>
      <c r="BI68" s="3" t="s">
        <v>514</v>
      </c>
      <c r="BJ68" s="24">
        <v>45451</v>
      </c>
      <c r="BK68" s="24" t="s">
        <v>473</v>
      </c>
      <c r="BL68" s="3" t="s">
        <v>474</v>
      </c>
      <c r="BM68" s="196" t="s">
        <v>644</v>
      </c>
      <c r="BN68" s="3" t="s">
        <v>478</v>
      </c>
      <c r="BO68" s="3" t="s">
        <v>479</v>
      </c>
      <c r="BP68" s="3" t="s">
        <v>481</v>
      </c>
      <c r="BQ68" s="3" t="s">
        <v>631</v>
      </c>
      <c r="BR68" s="3"/>
      <c r="BS68" s="3"/>
      <c r="BT68" s="3"/>
      <c r="BU68" s="3"/>
    </row>
    <row r="69" spans="1:78">
      <c r="A69" s="16" t="s">
        <v>645</v>
      </c>
      <c r="B69" s="4" t="s">
        <v>543</v>
      </c>
      <c r="C69" s="3"/>
      <c r="D69" s="3"/>
      <c r="E69" s="3"/>
      <c r="F69" s="3"/>
      <c r="G69" s="18" t="s">
        <v>585</v>
      </c>
      <c r="H69" s="22"/>
      <c r="I69" s="18"/>
      <c r="J69" s="18"/>
      <c r="K69" s="215" t="s">
        <v>646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2"/>
      <c r="AB69" s="3"/>
      <c r="AC69" s="3"/>
      <c r="AD69" s="3"/>
      <c r="AE69" s="3"/>
      <c r="AF69" s="3"/>
      <c r="AG69" s="3"/>
      <c r="AH69" s="3"/>
      <c r="AI69" s="3"/>
      <c r="AJ69" s="122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24">
        <v>45418</v>
      </c>
      <c r="BB69" s="24">
        <v>45454</v>
      </c>
      <c r="BC69" s="24">
        <v>45461</v>
      </c>
      <c r="BD69" s="24">
        <v>45468</v>
      </c>
      <c r="BE69" s="24">
        <v>45475</v>
      </c>
      <c r="BF69" s="141" t="s">
        <v>178</v>
      </c>
      <c r="BG69" s="3" t="s">
        <v>366</v>
      </c>
      <c r="BH69" s="267" t="s">
        <v>178</v>
      </c>
      <c r="BI69" s="24">
        <v>45329</v>
      </c>
      <c r="BJ69" s="267" t="s">
        <v>178</v>
      </c>
      <c r="BK69" s="24" t="s">
        <v>473</v>
      </c>
      <c r="BL69" s="141" t="s">
        <v>178</v>
      </c>
      <c r="BM69" s="3" t="s">
        <v>475</v>
      </c>
      <c r="BN69" s="267" t="s">
        <v>178</v>
      </c>
      <c r="BO69" s="3" t="s">
        <v>479</v>
      </c>
      <c r="BP69" s="267" t="s">
        <v>178</v>
      </c>
      <c r="BQ69" s="3" t="s">
        <v>481</v>
      </c>
      <c r="BR69" s="3"/>
      <c r="BS69" s="3"/>
      <c r="BT69" s="3"/>
      <c r="BU69" s="3"/>
    </row>
    <row r="70" spans="1:78">
      <c r="A70" s="358" t="s">
        <v>647</v>
      </c>
      <c r="B70" s="246" t="s">
        <v>18</v>
      </c>
      <c r="C70" s="3"/>
      <c r="D70" s="3"/>
      <c r="E70" s="3"/>
      <c r="F70" s="3"/>
      <c r="G70" s="18" t="s">
        <v>590</v>
      </c>
      <c r="H70" s="22"/>
      <c r="I70" s="18"/>
      <c r="J70" s="18"/>
      <c r="K70" s="22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2"/>
      <c r="AB70" s="3"/>
      <c r="AC70" s="3"/>
      <c r="AD70" s="3"/>
      <c r="AE70" s="3"/>
      <c r="AF70" s="3"/>
      <c r="AG70" s="3"/>
      <c r="AH70" s="3"/>
      <c r="AI70" s="3"/>
      <c r="AJ70" s="122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24">
        <v>45461</v>
      </c>
      <c r="BD70" s="24">
        <v>45468</v>
      </c>
      <c r="BE70" s="24">
        <v>45475</v>
      </c>
      <c r="BF70" s="235">
        <v>45482</v>
      </c>
      <c r="BG70" s="3" t="s">
        <v>366</v>
      </c>
      <c r="BH70" s="266" t="s">
        <v>233</v>
      </c>
      <c r="BI70" s="3" t="s">
        <v>514</v>
      </c>
      <c r="BJ70" s="24">
        <v>45451</v>
      </c>
      <c r="BK70" s="24" t="s">
        <v>473</v>
      </c>
      <c r="BL70" s="3" t="s">
        <v>474</v>
      </c>
      <c r="BM70" s="3" t="s">
        <v>475</v>
      </c>
      <c r="BN70" s="3" t="s">
        <v>478</v>
      </c>
      <c r="BO70" s="3" t="s">
        <v>479</v>
      </c>
      <c r="BP70" s="3" t="s">
        <v>504</v>
      </c>
      <c r="BQ70" s="3" t="s">
        <v>481</v>
      </c>
      <c r="BR70" s="3"/>
      <c r="BS70" s="3"/>
      <c r="BT70" s="3"/>
      <c r="BU70" s="3"/>
    </row>
    <row r="71" spans="1:78">
      <c r="A71" s="3" t="s">
        <v>648</v>
      </c>
      <c r="B71" s="246" t="s">
        <v>18</v>
      </c>
      <c r="C71" s="3"/>
      <c r="D71" s="3"/>
      <c r="E71" s="3"/>
      <c r="F71" s="18"/>
      <c r="G71" s="18" t="s">
        <v>585</v>
      </c>
      <c r="H71" s="18"/>
      <c r="I71" s="18"/>
      <c r="J71" s="3"/>
      <c r="K71" s="223"/>
      <c r="L71" s="3"/>
      <c r="M71" s="2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18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24">
        <v>45418</v>
      </c>
      <c r="BB71" s="3"/>
      <c r="BC71" s="24">
        <v>45461</v>
      </c>
      <c r="BD71" s="24">
        <v>45468</v>
      </c>
      <c r="BE71" s="187" t="s">
        <v>133</v>
      </c>
      <c r="BF71" s="235">
        <v>45482</v>
      </c>
      <c r="BG71" s="3" t="s">
        <v>366</v>
      </c>
      <c r="BH71" s="266" t="s">
        <v>233</v>
      </c>
      <c r="BI71" s="3" t="s">
        <v>514</v>
      </c>
      <c r="BJ71" s="24">
        <v>45451</v>
      </c>
      <c r="BK71" s="24" t="s">
        <v>473</v>
      </c>
      <c r="BL71" s="3" t="s">
        <v>474</v>
      </c>
      <c r="BM71" s="3" t="s">
        <v>475</v>
      </c>
      <c r="BN71" s="3" t="s">
        <v>478</v>
      </c>
      <c r="BO71" s="3" t="s">
        <v>479</v>
      </c>
      <c r="BP71" s="3" t="s">
        <v>480</v>
      </c>
      <c r="BQ71" s="3" t="s">
        <v>481</v>
      </c>
      <c r="BR71" s="3"/>
      <c r="BS71" s="3"/>
      <c r="BT71" s="3"/>
      <c r="BU71" s="3"/>
    </row>
    <row r="72" spans="1:78">
      <c r="A72" s="3" t="s">
        <v>614</v>
      </c>
      <c r="B72" s="246" t="s">
        <v>18</v>
      </c>
      <c r="C72" s="18"/>
      <c r="D72" s="22"/>
      <c r="E72" s="18"/>
      <c r="F72" s="18"/>
      <c r="G72" s="18" t="s">
        <v>649</v>
      </c>
      <c r="H72" s="3"/>
      <c r="I72" s="3"/>
      <c r="J72" s="3"/>
      <c r="K72" s="223"/>
      <c r="L72" s="3"/>
      <c r="M72" s="3"/>
      <c r="N72" s="3"/>
      <c r="O72" s="3"/>
      <c r="P72" s="3"/>
      <c r="Q72" s="3"/>
      <c r="R72" s="16"/>
      <c r="S72" s="16"/>
      <c r="T72" s="16"/>
      <c r="U72" s="16"/>
      <c r="V72" s="16"/>
      <c r="W72" s="16"/>
      <c r="X72" s="16"/>
      <c r="Y72" s="17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 t="s">
        <v>292</v>
      </c>
      <c r="BC72" s="24">
        <v>45461</v>
      </c>
      <c r="BD72" s="24">
        <v>45468</v>
      </c>
      <c r="BE72" s="24">
        <v>45475</v>
      </c>
      <c r="BF72" s="235">
        <v>45482</v>
      </c>
      <c r="BG72" s="3" t="s">
        <v>366</v>
      </c>
      <c r="BH72" s="269" t="s">
        <v>233</v>
      </c>
      <c r="BI72" s="16" t="s">
        <v>514</v>
      </c>
      <c r="BJ72" s="48">
        <v>45451</v>
      </c>
      <c r="BK72" s="24" t="s">
        <v>473</v>
      </c>
      <c r="BL72" s="3" t="s">
        <v>474</v>
      </c>
      <c r="BM72" s="3" t="s">
        <v>475</v>
      </c>
      <c r="BN72" s="3" t="s">
        <v>478</v>
      </c>
      <c r="BO72" s="3" t="s">
        <v>479</v>
      </c>
      <c r="BP72" s="3" t="s">
        <v>480</v>
      </c>
      <c r="BQ72" s="3" t="s">
        <v>481</v>
      </c>
      <c r="BR72" s="16"/>
      <c r="BS72" s="16"/>
      <c r="BT72" s="16"/>
      <c r="BU72" s="16"/>
      <c r="BV72" s="12"/>
      <c r="BW72" s="12"/>
      <c r="BX72" s="12"/>
      <c r="BY72" s="12"/>
      <c r="BZ72" s="12"/>
    </row>
    <row r="73" spans="1:78">
      <c r="A73" s="3" t="s">
        <v>650</v>
      </c>
      <c r="B73" s="246" t="s">
        <v>18</v>
      </c>
      <c r="C73" s="3"/>
      <c r="D73" s="3"/>
      <c r="E73" s="3"/>
      <c r="F73" s="3"/>
      <c r="G73" s="18" t="s">
        <v>256</v>
      </c>
      <c r="H73" s="22"/>
      <c r="I73" s="18"/>
      <c r="J73" s="18"/>
      <c r="K73" s="22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2"/>
      <c r="AB73" s="3"/>
      <c r="AC73" s="3"/>
      <c r="AD73" s="3"/>
      <c r="AE73" s="3"/>
      <c r="AF73" s="3"/>
      <c r="AG73" s="3"/>
      <c r="AH73" s="3"/>
      <c r="AI73" s="3"/>
      <c r="AJ73" s="122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24">
        <v>45468</v>
      </c>
      <c r="BE73" s="24">
        <v>45475</v>
      </c>
      <c r="BF73" s="24">
        <v>45482</v>
      </c>
      <c r="BG73" s="193" t="s">
        <v>643</v>
      </c>
      <c r="BH73" s="266" t="s">
        <v>233</v>
      </c>
      <c r="BI73" s="3" t="s">
        <v>514</v>
      </c>
      <c r="BJ73" s="24">
        <v>45451</v>
      </c>
      <c r="BK73" s="24" t="s">
        <v>473</v>
      </c>
      <c r="BL73" s="3" t="s">
        <v>474</v>
      </c>
      <c r="BM73" s="3" t="s">
        <v>475</v>
      </c>
      <c r="BN73" s="3" t="s">
        <v>478</v>
      </c>
      <c r="BO73" s="3" t="s">
        <v>479</v>
      </c>
      <c r="BP73" s="3" t="s">
        <v>481</v>
      </c>
      <c r="BQ73" s="3" t="s">
        <v>631</v>
      </c>
      <c r="BR73" s="3"/>
      <c r="BS73" s="3"/>
      <c r="BT73" s="3"/>
      <c r="BU73" s="3"/>
    </row>
    <row r="74" spans="1:78">
      <c r="A74" s="3" t="s">
        <v>651</v>
      </c>
      <c r="B74" s="246" t="s">
        <v>18</v>
      </c>
      <c r="C74" s="3"/>
      <c r="D74" s="3"/>
      <c r="E74" s="3"/>
      <c r="F74" s="3"/>
      <c r="G74" s="18" t="s">
        <v>224</v>
      </c>
      <c r="H74" s="22"/>
      <c r="I74" s="18"/>
      <c r="J74" s="18"/>
      <c r="K74" s="22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2"/>
      <c r="AB74" s="3"/>
      <c r="AC74" s="3"/>
      <c r="AD74" s="3"/>
      <c r="AE74" s="3"/>
      <c r="AF74" s="3"/>
      <c r="AG74" s="3"/>
      <c r="AH74" s="3"/>
      <c r="AI74" s="3"/>
      <c r="AJ74" s="122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24">
        <v>45463</v>
      </c>
      <c r="BD74" s="24">
        <v>45468</v>
      </c>
      <c r="BE74" s="24">
        <v>45475</v>
      </c>
      <c r="BF74" s="24">
        <v>45482</v>
      </c>
      <c r="BG74" s="187" t="s">
        <v>365</v>
      </c>
      <c r="BH74" s="264" t="s">
        <v>365</v>
      </c>
      <c r="BI74" s="24">
        <v>45299</v>
      </c>
      <c r="BJ74" s="24">
        <v>45451</v>
      </c>
      <c r="BK74" s="24" t="s">
        <v>473</v>
      </c>
      <c r="BL74" s="196" t="s">
        <v>644</v>
      </c>
      <c r="BM74" s="317" t="s">
        <v>652</v>
      </c>
      <c r="BN74" s="3" t="s">
        <v>478</v>
      </c>
      <c r="BO74" s="3" t="s">
        <v>479</v>
      </c>
      <c r="BP74" s="3" t="s">
        <v>481</v>
      </c>
      <c r="BQ74" s="3" t="s">
        <v>481</v>
      </c>
      <c r="BR74" s="3"/>
      <c r="BS74" s="3"/>
      <c r="BT74" s="3"/>
      <c r="BU74" s="3"/>
    </row>
    <row r="75" spans="1:78">
      <c r="A75" s="240" t="s">
        <v>653</v>
      </c>
      <c r="B75" s="246" t="s">
        <v>18</v>
      </c>
      <c r="C75" s="3"/>
      <c r="D75" s="3"/>
      <c r="E75" s="3"/>
      <c r="F75" s="3"/>
      <c r="G75" s="2" t="s">
        <v>224</v>
      </c>
      <c r="H75" s="22"/>
      <c r="I75" s="18"/>
      <c r="J75" s="18"/>
      <c r="K75" s="22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2"/>
      <c r="AB75" s="3"/>
      <c r="AC75" s="3"/>
      <c r="AD75" s="3"/>
      <c r="AE75" s="3"/>
      <c r="AF75" s="3"/>
      <c r="AG75" s="3"/>
      <c r="AH75" s="3"/>
      <c r="AI75" s="3"/>
      <c r="AJ75" s="122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24">
        <v>45468</v>
      </c>
      <c r="BE75" s="24">
        <v>45475</v>
      </c>
      <c r="BF75" s="235">
        <v>45482</v>
      </c>
      <c r="BG75" s="3" t="s">
        <v>366</v>
      </c>
      <c r="BH75" s="265" t="s">
        <v>233</v>
      </c>
      <c r="BI75" s="270" t="s">
        <v>122</v>
      </c>
      <c r="BJ75" s="24">
        <v>45451</v>
      </c>
      <c r="BK75" s="24" t="s">
        <v>473</v>
      </c>
      <c r="BL75" s="3" t="s">
        <v>474</v>
      </c>
      <c r="BM75" s="3" t="s">
        <v>478</v>
      </c>
      <c r="BN75" s="3" t="s">
        <v>478</v>
      </c>
      <c r="BO75" s="3" t="s">
        <v>479</v>
      </c>
      <c r="BP75" s="3" t="s">
        <v>481</v>
      </c>
      <c r="BQ75" s="3" t="s">
        <v>481</v>
      </c>
      <c r="BR75" s="3"/>
      <c r="BS75" s="3"/>
      <c r="BT75" s="3"/>
      <c r="BU75" s="3"/>
    </row>
    <row r="76" spans="1:78">
      <c r="A76" s="358" t="s">
        <v>654</v>
      </c>
      <c r="B76" s="246" t="s">
        <v>18</v>
      </c>
      <c r="C76" s="3"/>
      <c r="D76" s="3"/>
      <c r="E76" s="3"/>
      <c r="F76" s="3"/>
      <c r="G76" s="18" t="s">
        <v>141</v>
      </c>
      <c r="H76" s="22"/>
      <c r="I76" s="18"/>
      <c r="J76" s="18"/>
      <c r="K76" s="22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2"/>
      <c r="AB76" s="3"/>
      <c r="AC76" s="3"/>
      <c r="AD76" s="3"/>
      <c r="AE76" s="3"/>
      <c r="AF76" s="3"/>
      <c r="AG76" s="3"/>
      <c r="AH76" s="3"/>
      <c r="AI76" s="3"/>
      <c r="AJ76" s="122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24">
        <v>45468</v>
      </c>
      <c r="BE76" s="24">
        <v>45475</v>
      </c>
      <c r="BF76" s="235">
        <v>45482</v>
      </c>
      <c r="BG76" s="3" t="s">
        <v>366</v>
      </c>
      <c r="BH76" s="266" t="s">
        <v>233</v>
      </c>
      <c r="BI76" s="3" t="s">
        <v>514</v>
      </c>
      <c r="BJ76" s="24">
        <v>45451</v>
      </c>
      <c r="BK76" s="24" t="s">
        <v>473</v>
      </c>
      <c r="BL76" s="3" t="s">
        <v>474</v>
      </c>
      <c r="BM76" s="3" t="s">
        <v>478</v>
      </c>
      <c r="BN76" s="3" t="s">
        <v>478</v>
      </c>
      <c r="BO76" s="3" t="s">
        <v>479</v>
      </c>
      <c r="BP76" s="3" t="s">
        <v>480</v>
      </c>
      <c r="BQ76" s="3" t="s">
        <v>481</v>
      </c>
      <c r="BR76" s="3"/>
      <c r="BS76" s="3"/>
      <c r="BT76" s="3"/>
      <c r="BU76" s="3"/>
    </row>
    <row r="77" spans="1:78">
      <c r="A77" s="3" t="s">
        <v>655</v>
      </c>
      <c r="B77" s="4" t="s">
        <v>543</v>
      </c>
      <c r="C77" s="3"/>
      <c r="D77" s="3"/>
      <c r="E77" s="3"/>
      <c r="F77" s="3"/>
      <c r="G77" s="27" t="s">
        <v>129</v>
      </c>
      <c r="H77" s="22"/>
      <c r="I77" s="18"/>
      <c r="J77" s="18"/>
      <c r="K77" s="22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2"/>
      <c r="AB77" s="3"/>
      <c r="AC77" s="3"/>
      <c r="AD77" s="3"/>
      <c r="AE77" s="3"/>
      <c r="AF77" s="3"/>
      <c r="AG77" s="3"/>
      <c r="AH77" s="3"/>
      <c r="AI77" s="3"/>
      <c r="AJ77" s="122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24">
        <v>45471</v>
      </c>
      <c r="BE77" s="24">
        <v>45475</v>
      </c>
      <c r="BF77" s="141" t="s">
        <v>178</v>
      </c>
      <c r="BG77" s="3" t="s">
        <v>366</v>
      </c>
      <c r="BH77" s="267" t="s">
        <v>178</v>
      </c>
      <c r="BI77" s="3" t="s">
        <v>514</v>
      </c>
      <c r="BJ77" s="267" t="s">
        <v>178</v>
      </c>
      <c r="BK77" s="264" t="s">
        <v>365</v>
      </c>
      <c r="BL77" s="267" t="s">
        <v>178</v>
      </c>
      <c r="BM77" s="3" t="s">
        <v>475</v>
      </c>
      <c r="BN77" s="267" t="s">
        <v>178</v>
      </c>
      <c r="BO77" s="3" t="s">
        <v>479</v>
      </c>
      <c r="BP77" s="267" t="s">
        <v>178</v>
      </c>
      <c r="BQ77" s="3" t="s">
        <v>481</v>
      </c>
      <c r="BR77" s="3"/>
      <c r="BS77" s="3"/>
      <c r="BT77" s="3"/>
      <c r="BU77" s="3"/>
    </row>
    <row r="78" spans="1:78">
      <c r="A78" s="39" t="s">
        <v>656</v>
      </c>
      <c r="B78" s="246" t="s">
        <v>18</v>
      </c>
      <c r="C78" s="3"/>
      <c r="D78" s="3"/>
      <c r="E78" s="3"/>
      <c r="F78" s="3"/>
      <c r="G78" s="18" t="s">
        <v>224</v>
      </c>
      <c r="H78" s="22"/>
      <c r="I78" s="18"/>
      <c r="J78" s="18"/>
      <c r="K78" s="22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2"/>
      <c r="AB78" s="3"/>
      <c r="AC78" s="3"/>
      <c r="AD78" s="3"/>
      <c r="AE78" s="3"/>
      <c r="AF78" s="3"/>
      <c r="AG78" s="3"/>
      <c r="AH78" s="3"/>
      <c r="AI78" s="3"/>
      <c r="AJ78" s="122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24">
        <v>45472</v>
      </c>
      <c r="BE78" s="187" t="s">
        <v>365</v>
      </c>
      <c r="BF78" s="187" t="s">
        <v>365</v>
      </c>
      <c r="BG78" s="3" t="s">
        <v>366</v>
      </c>
      <c r="BH78" s="264" t="s">
        <v>365</v>
      </c>
      <c r="BI78" s="270" t="s">
        <v>122</v>
      </c>
      <c r="BJ78" s="208">
        <v>45451</v>
      </c>
      <c r="BK78" s="264" t="s">
        <v>365</v>
      </c>
      <c r="BL78" s="3" t="s">
        <v>474</v>
      </c>
      <c r="BM78" s="3" t="s">
        <v>475</v>
      </c>
      <c r="BN78" s="3" t="s">
        <v>478</v>
      </c>
      <c r="BO78" s="3" t="s">
        <v>479</v>
      </c>
      <c r="BP78" s="3" t="s">
        <v>504</v>
      </c>
      <c r="BQ78" s="3" t="s">
        <v>481</v>
      </c>
      <c r="BR78" s="3"/>
      <c r="BS78" s="3"/>
      <c r="BT78" s="3"/>
      <c r="BU78" s="3"/>
    </row>
    <row r="79" spans="1:78">
      <c r="A79" s="358" t="s">
        <v>657</v>
      </c>
      <c r="B79" s="246" t="s">
        <v>18</v>
      </c>
      <c r="C79" s="3"/>
      <c r="D79" s="3"/>
      <c r="E79" s="3"/>
      <c r="F79" s="3"/>
      <c r="G79" s="18" t="s">
        <v>224</v>
      </c>
      <c r="H79" s="22"/>
      <c r="I79" s="18"/>
      <c r="J79" s="18"/>
      <c r="K79" s="22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2"/>
      <c r="AB79" s="3"/>
      <c r="AC79" s="3"/>
      <c r="AD79" s="3"/>
      <c r="AE79" s="3"/>
      <c r="AF79" s="3"/>
      <c r="AG79" s="3"/>
      <c r="AH79" s="3"/>
      <c r="AI79" s="3"/>
      <c r="AJ79" s="122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24">
        <v>45468</v>
      </c>
      <c r="BE79" s="24">
        <v>45475</v>
      </c>
      <c r="BF79" s="24">
        <v>45482</v>
      </c>
      <c r="BG79" s="193" t="s">
        <v>643</v>
      </c>
      <c r="BH79" s="266" t="s">
        <v>233</v>
      </c>
      <c r="BI79" s="3" t="s">
        <v>514</v>
      </c>
      <c r="BJ79" s="24">
        <v>45451</v>
      </c>
      <c r="BK79" s="24" t="s">
        <v>473</v>
      </c>
      <c r="BL79" s="3" t="s">
        <v>474</v>
      </c>
      <c r="BM79" s="3" t="s">
        <v>478</v>
      </c>
      <c r="BN79" s="3" t="s">
        <v>478</v>
      </c>
      <c r="BO79" s="3" t="s">
        <v>479</v>
      </c>
      <c r="BP79" t="s">
        <v>480</v>
      </c>
      <c r="BQ79" s="3" t="s">
        <v>481</v>
      </c>
      <c r="BR79" s="3"/>
      <c r="BS79" s="3"/>
      <c r="BT79" s="3"/>
      <c r="BU79" s="3"/>
    </row>
    <row r="80" spans="1:78">
      <c r="A80" s="170" t="s">
        <v>658</v>
      </c>
      <c r="B80" s="246" t="s">
        <v>18</v>
      </c>
      <c r="C80" s="3"/>
      <c r="D80" s="3"/>
      <c r="E80" s="3"/>
      <c r="F80" s="3"/>
      <c r="G80" s="18" t="s">
        <v>256</v>
      </c>
      <c r="H80" s="22"/>
      <c r="I80" s="18"/>
      <c r="J80" s="18"/>
      <c r="K80" s="22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2"/>
      <c r="AB80" s="3"/>
      <c r="AC80" s="3"/>
      <c r="AD80" s="3"/>
      <c r="AE80" s="3"/>
      <c r="AF80" s="3"/>
      <c r="AG80" s="3"/>
      <c r="AH80" s="3"/>
      <c r="AI80" s="3"/>
      <c r="AJ80" s="122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24">
        <v>45468</v>
      </c>
      <c r="BE80" s="24">
        <v>45475</v>
      </c>
      <c r="BF80" s="235">
        <v>45482</v>
      </c>
      <c r="BG80" s="3" t="s">
        <v>366</v>
      </c>
      <c r="BH80" s="270" t="s">
        <v>122</v>
      </c>
      <c r="BI80" s="270" t="s">
        <v>122</v>
      </c>
      <c r="BJ80" s="270" t="s">
        <v>122</v>
      </c>
      <c r="BK80" s="264" t="s">
        <v>365</v>
      </c>
      <c r="BL80" s="3" t="s">
        <v>474</v>
      </c>
      <c r="BM80" s="3" t="s">
        <v>475</v>
      </c>
      <c r="BN80" s="3" t="s">
        <v>478</v>
      </c>
      <c r="BO80" s="3" t="s">
        <v>479</v>
      </c>
      <c r="BP80" s="3" t="s">
        <v>504</v>
      </c>
      <c r="BQ80" s="3" t="s">
        <v>481</v>
      </c>
      <c r="BR80" s="3"/>
      <c r="BS80" s="3"/>
      <c r="BT80" s="3"/>
      <c r="BU80" s="3"/>
    </row>
    <row r="81" spans="1:73">
      <c r="A81" s="3" t="s">
        <v>659</v>
      </c>
      <c r="B81" s="4" t="s">
        <v>543</v>
      </c>
      <c r="C81" s="3"/>
      <c r="D81" s="3"/>
      <c r="E81" s="3"/>
      <c r="F81" s="3"/>
      <c r="G81" s="18" t="s">
        <v>224</v>
      </c>
      <c r="H81" s="22"/>
      <c r="I81" s="18"/>
      <c r="J81" s="18"/>
      <c r="K81" s="22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2"/>
      <c r="AB81" s="3"/>
      <c r="AC81" s="3"/>
      <c r="AD81" s="3"/>
      <c r="AE81" s="3"/>
      <c r="AF81" s="3"/>
      <c r="AG81" s="3"/>
      <c r="AH81" s="3"/>
      <c r="AI81" s="3"/>
      <c r="AJ81" s="122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24">
        <v>45468</v>
      </c>
      <c r="BE81" s="24">
        <v>45475</v>
      </c>
      <c r="BF81" s="235">
        <v>45482</v>
      </c>
      <c r="BG81" s="3" t="s">
        <v>366</v>
      </c>
      <c r="BH81" s="267" t="s">
        <v>178</v>
      </c>
      <c r="BI81" s="3" t="s">
        <v>121</v>
      </c>
      <c r="BJ81" s="267" t="s">
        <v>178</v>
      </c>
      <c r="BK81" s="24" t="s">
        <v>473</v>
      </c>
      <c r="BL81" s="267" t="s">
        <v>178</v>
      </c>
      <c r="BM81" s="3" t="s">
        <v>475</v>
      </c>
      <c r="BN81" s="267" t="s">
        <v>178</v>
      </c>
      <c r="BO81" s="3" t="s">
        <v>479</v>
      </c>
      <c r="BP81" s="267" t="s">
        <v>178</v>
      </c>
      <c r="BQ81" s="3" t="s">
        <v>481</v>
      </c>
      <c r="BR81" s="3"/>
      <c r="BS81" s="3"/>
      <c r="BT81" s="3"/>
      <c r="BU81" s="3"/>
    </row>
    <row r="82" spans="1:73">
      <c r="A82" s="401" t="s">
        <v>660</v>
      </c>
      <c r="B82" s="246" t="s">
        <v>18</v>
      </c>
      <c r="C82" s="3"/>
      <c r="D82" s="3"/>
      <c r="E82" s="3"/>
      <c r="F82" s="3"/>
      <c r="G82" s="2" t="s">
        <v>224</v>
      </c>
      <c r="H82" s="22"/>
      <c r="I82" s="18"/>
      <c r="J82" s="18"/>
      <c r="K82" s="22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2"/>
      <c r="AB82" s="3"/>
      <c r="AC82" s="3"/>
      <c r="AD82" s="3"/>
      <c r="AE82" s="3"/>
      <c r="AF82" s="3"/>
      <c r="AG82" s="3"/>
      <c r="AH82" s="3"/>
      <c r="AI82" s="3"/>
      <c r="AJ82" s="122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24">
        <v>45468</v>
      </c>
      <c r="BE82" s="196" t="s">
        <v>620</v>
      </c>
      <c r="BF82" s="208">
        <v>45482</v>
      </c>
      <c r="BG82" s="3" t="s">
        <v>366</v>
      </c>
      <c r="BH82" s="266" t="s">
        <v>233</v>
      </c>
      <c r="BI82" s="3" t="s">
        <v>514</v>
      </c>
      <c r="BJ82" s="24">
        <v>45451</v>
      </c>
      <c r="BK82" s="24" t="s">
        <v>473</v>
      </c>
      <c r="BL82" s="3" t="s">
        <v>474</v>
      </c>
      <c r="BM82" s="3" t="s">
        <v>475</v>
      </c>
      <c r="BN82" s="3" t="s">
        <v>478</v>
      </c>
      <c r="BO82" s="3" t="s">
        <v>479</v>
      </c>
      <c r="BP82" t="s">
        <v>480</v>
      </c>
      <c r="BQ82" s="3" t="s">
        <v>481</v>
      </c>
      <c r="BR82" s="3"/>
      <c r="BS82" s="3"/>
      <c r="BT82" s="3"/>
      <c r="BU82" s="3"/>
    </row>
    <row r="83" spans="1:73">
      <c r="A83" s="170" t="s">
        <v>661</v>
      </c>
      <c r="B83" s="246" t="s">
        <v>18</v>
      </c>
      <c r="C83" s="3"/>
      <c r="D83" s="3"/>
      <c r="E83" s="3"/>
      <c r="F83" s="3"/>
      <c r="G83" s="149" t="s">
        <v>224</v>
      </c>
      <c r="H83" s="22"/>
      <c r="I83" s="18"/>
      <c r="J83" s="18"/>
      <c r="K83" s="22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2"/>
      <c r="AB83" s="3"/>
      <c r="AC83" s="3"/>
      <c r="AD83" s="3"/>
      <c r="AE83" s="3"/>
      <c r="AF83" s="3"/>
      <c r="AG83" s="3"/>
      <c r="AH83" s="3"/>
      <c r="AI83" s="3"/>
      <c r="AJ83" s="122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24">
        <v>45468</v>
      </c>
      <c r="BE83" s="24">
        <v>45475</v>
      </c>
      <c r="BF83" s="235">
        <v>45482</v>
      </c>
      <c r="BG83" s="3" t="s">
        <v>366</v>
      </c>
      <c r="BH83" s="266" t="s">
        <v>233</v>
      </c>
      <c r="BI83" s="3" t="s">
        <v>514</v>
      </c>
      <c r="BJ83" s="24">
        <v>45451</v>
      </c>
      <c r="BK83" s="24" t="s">
        <v>473</v>
      </c>
      <c r="BL83" s="3" t="s">
        <v>474</v>
      </c>
      <c r="BM83" s="3" t="s">
        <v>475</v>
      </c>
      <c r="BN83" s="3" t="s">
        <v>478</v>
      </c>
      <c r="BO83" s="3" t="s">
        <v>479</v>
      </c>
      <c r="BP83" s="3" t="s">
        <v>504</v>
      </c>
      <c r="BQ83" s="3" t="s">
        <v>481</v>
      </c>
      <c r="BR83" s="3"/>
      <c r="BS83" s="3"/>
      <c r="BT83" s="3"/>
      <c r="BU83" s="3"/>
    </row>
    <row r="84" spans="1:73">
      <c r="A84" s="170" t="s">
        <v>662</v>
      </c>
      <c r="B84" s="246" t="s">
        <v>18</v>
      </c>
      <c r="C84" s="3"/>
      <c r="D84" s="3"/>
      <c r="E84" s="3"/>
      <c r="F84" s="3"/>
      <c r="G84" s="149" t="s">
        <v>256</v>
      </c>
      <c r="H84" s="22"/>
      <c r="I84" s="18"/>
      <c r="J84" s="18"/>
      <c r="K84" s="22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2"/>
      <c r="AB84" s="3"/>
      <c r="AC84" s="3"/>
      <c r="AD84" s="3"/>
      <c r="AE84" s="3"/>
      <c r="AF84" s="3"/>
      <c r="AG84" s="3"/>
      <c r="AH84" s="3"/>
      <c r="AI84" s="3"/>
      <c r="AJ84" s="122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24">
        <v>45468</v>
      </c>
      <c r="BE84" s="24">
        <v>45476</v>
      </c>
      <c r="BF84" s="235">
        <v>45482</v>
      </c>
      <c r="BG84" s="3" t="s">
        <v>366</v>
      </c>
      <c r="BH84" s="264" t="s">
        <v>133</v>
      </c>
      <c r="BI84" s="270" t="s">
        <v>122</v>
      </c>
      <c r="BJ84" s="270" t="s">
        <v>122</v>
      </c>
      <c r="BK84" s="270" t="s">
        <v>122</v>
      </c>
      <c r="BL84" s="270" t="s">
        <v>122</v>
      </c>
      <c r="BM84" s="3" t="s">
        <v>475</v>
      </c>
      <c r="BN84" s="3" t="s">
        <v>478</v>
      </c>
      <c r="BO84" s="3" t="s">
        <v>479</v>
      </c>
      <c r="BP84" s="3" t="s">
        <v>504</v>
      </c>
      <c r="BQ84" s="3" t="s">
        <v>481</v>
      </c>
      <c r="BR84" s="3"/>
      <c r="BS84" s="3"/>
      <c r="BT84" s="3"/>
      <c r="BU84" s="3"/>
    </row>
    <row r="85" spans="1:73">
      <c r="A85" s="170" t="s">
        <v>663</v>
      </c>
      <c r="B85" s="246" t="s">
        <v>18</v>
      </c>
      <c r="C85" s="3"/>
      <c r="D85" s="3"/>
      <c r="E85" s="3"/>
      <c r="F85" s="3"/>
      <c r="G85" s="149" t="s">
        <v>256</v>
      </c>
      <c r="H85" s="22"/>
      <c r="I85" s="18"/>
      <c r="J85" s="18"/>
      <c r="K85" s="22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2"/>
      <c r="AB85" s="3"/>
      <c r="AC85" s="3"/>
      <c r="AD85" s="3"/>
      <c r="AE85" s="3"/>
      <c r="AF85" s="3"/>
      <c r="AG85" s="3"/>
      <c r="AH85" s="3"/>
      <c r="AI85" s="3"/>
      <c r="AJ85" s="122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24">
        <v>45468</v>
      </c>
      <c r="BE85" s="24">
        <v>45477</v>
      </c>
      <c r="BF85" s="235">
        <v>45482</v>
      </c>
      <c r="BG85" s="3" t="s">
        <v>366</v>
      </c>
      <c r="BH85" s="265" t="s">
        <v>233</v>
      </c>
      <c r="BI85" s="270" t="s">
        <v>122</v>
      </c>
      <c r="BJ85" s="24">
        <v>45359</v>
      </c>
      <c r="BK85" s="270" t="s">
        <v>122</v>
      </c>
      <c r="BL85" s="3" t="s">
        <v>474</v>
      </c>
      <c r="BM85" s="3" t="s">
        <v>475</v>
      </c>
      <c r="BN85" s="3" t="s">
        <v>478</v>
      </c>
      <c r="BO85" s="3" t="s">
        <v>479</v>
      </c>
      <c r="BP85" s="3" t="s">
        <v>504</v>
      </c>
      <c r="BQ85" s="3" t="s">
        <v>481</v>
      </c>
      <c r="BR85" s="3"/>
      <c r="BS85" s="3"/>
      <c r="BT85" s="3"/>
      <c r="BU85" s="3"/>
    </row>
    <row r="86" spans="1:73">
      <c r="A86" s="200" t="s">
        <v>664</v>
      </c>
      <c r="B86" s="246" t="s">
        <v>18</v>
      </c>
      <c r="C86" s="3"/>
      <c r="D86" s="3"/>
      <c r="E86" s="3"/>
      <c r="F86" s="3"/>
      <c r="G86" s="149" t="s">
        <v>256</v>
      </c>
      <c r="H86" s="22"/>
      <c r="I86" s="18"/>
      <c r="J86" s="18"/>
      <c r="K86" s="198" t="s">
        <v>177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2"/>
      <c r="AB86" s="3"/>
      <c r="AC86" s="3"/>
      <c r="AD86" s="3"/>
      <c r="AE86" s="3"/>
      <c r="AF86" s="3"/>
      <c r="AG86" s="3"/>
      <c r="AH86" s="3"/>
      <c r="AI86" s="3"/>
      <c r="AJ86" s="122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189"/>
      <c r="BE86" s="189"/>
      <c r="BF86" s="24">
        <v>45482</v>
      </c>
      <c r="BG86" s="193" t="s">
        <v>366</v>
      </c>
      <c r="BH86" s="265" t="s">
        <v>233</v>
      </c>
      <c r="BI86" s="264" t="s">
        <v>133</v>
      </c>
      <c r="BJ86" s="24">
        <v>45451</v>
      </c>
      <c r="BK86" s="264" t="s">
        <v>133</v>
      </c>
      <c r="BL86" s="264" t="s">
        <v>133</v>
      </c>
      <c r="BM86" s="264" t="s">
        <v>133</v>
      </c>
      <c r="BN86" s="3" t="s">
        <v>478</v>
      </c>
      <c r="BO86" s="3" t="s">
        <v>479</v>
      </c>
      <c r="BP86" s="3" t="s">
        <v>504</v>
      </c>
      <c r="BQ86" s="3" t="s">
        <v>481</v>
      </c>
      <c r="BR86" s="3"/>
      <c r="BS86" s="3"/>
      <c r="BT86" s="3"/>
      <c r="BU86" s="3"/>
    </row>
    <row r="87" spans="1:73">
      <c r="A87" s="358" t="s">
        <v>665</v>
      </c>
      <c r="B87" s="4" t="s">
        <v>543</v>
      </c>
      <c r="C87" s="3"/>
      <c r="D87" s="3"/>
      <c r="E87" s="3"/>
      <c r="F87" s="3"/>
      <c r="G87" s="18" t="s">
        <v>237</v>
      </c>
      <c r="H87" s="22"/>
      <c r="I87" s="18"/>
      <c r="J87" s="18"/>
      <c r="K87" s="22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2"/>
      <c r="AB87" s="3"/>
      <c r="AC87" s="3"/>
      <c r="AD87" s="3"/>
      <c r="AE87" s="3"/>
      <c r="AF87" s="3"/>
      <c r="AG87" s="3"/>
      <c r="AH87" s="3"/>
      <c r="AI87" s="3"/>
      <c r="AJ87" s="122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189"/>
      <c r="BE87" s="189"/>
      <c r="BF87" s="24">
        <v>45482</v>
      </c>
      <c r="BG87" s="141" t="s">
        <v>178</v>
      </c>
      <c r="BH87" s="265" t="s">
        <v>233</v>
      </c>
      <c r="BI87" s="141" t="s">
        <v>178</v>
      </c>
      <c r="BJ87" s="24">
        <v>45451</v>
      </c>
      <c r="BK87" s="141" t="s">
        <v>178</v>
      </c>
      <c r="BL87" s="3" t="s">
        <v>474</v>
      </c>
      <c r="BM87" s="141" t="s">
        <v>178</v>
      </c>
      <c r="BN87" s="3" t="s">
        <v>478</v>
      </c>
      <c r="BO87" s="267" t="s">
        <v>178</v>
      </c>
      <c r="BP87" s="3" t="s">
        <v>504</v>
      </c>
      <c r="BQ87" s="3" t="s">
        <v>481</v>
      </c>
      <c r="BR87" s="3"/>
      <c r="BS87" s="3"/>
      <c r="BT87" s="3"/>
      <c r="BU87" s="3"/>
    </row>
    <row r="88" spans="1:73">
      <c r="A88" s="3" t="s">
        <v>666</v>
      </c>
      <c r="B88" s="246" t="s">
        <v>18</v>
      </c>
      <c r="C88" s="3"/>
      <c r="D88" s="3"/>
      <c r="E88" s="3"/>
      <c r="F88" s="3"/>
      <c r="G88" s="149" t="s">
        <v>256</v>
      </c>
      <c r="H88" s="22"/>
      <c r="I88" s="18"/>
      <c r="J88" s="18"/>
      <c r="K88" s="22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2"/>
      <c r="AB88" s="3"/>
      <c r="AC88" s="3"/>
      <c r="AD88" s="3"/>
      <c r="AE88" s="3"/>
      <c r="AF88" s="3"/>
      <c r="AG88" s="3"/>
      <c r="AH88" s="3"/>
      <c r="AI88" s="3"/>
      <c r="AJ88" s="122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189"/>
      <c r="BE88" s="189"/>
      <c r="BF88" s="232">
        <v>45482</v>
      </c>
      <c r="BG88" s="193" t="s">
        <v>643</v>
      </c>
      <c r="BH88" s="266" t="s">
        <v>233</v>
      </c>
      <c r="BI88" s="3" t="s">
        <v>514</v>
      </c>
      <c r="BJ88" s="24">
        <v>45451</v>
      </c>
      <c r="BK88" s="24" t="s">
        <v>473</v>
      </c>
      <c r="BL88" s="3" t="s">
        <v>474</v>
      </c>
      <c r="BM88" s="3" t="s">
        <v>475</v>
      </c>
      <c r="BN88" s="3" t="s">
        <v>478</v>
      </c>
      <c r="BO88" s="3" t="s">
        <v>479</v>
      </c>
      <c r="BP88" t="s">
        <v>480</v>
      </c>
      <c r="BQ88" s="3" t="s">
        <v>481</v>
      </c>
      <c r="BR88" s="3"/>
      <c r="BS88" s="3"/>
      <c r="BT88" s="3"/>
      <c r="BU88" s="3"/>
    </row>
    <row r="89" spans="1:73">
      <c r="A89" s="200" t="s">
        <v>667</v>
      </c>
      <c r="B89" s="4" t="s">
        <v>543</v>
      </c>
      <c r="C89" s="3"/>
      <c r="D89" s="3"/>
      <c r="E89" s="3"/>
      <c r="F89" s="3"/>
      <c r="G89" s="18" t="s">
        <v>635</v>
      </c>
      <c r="H89" s="22"/>
      <c r="I89" s="18"/>
      <c r="J89" s="18"/>
      <c r="K89" s="198" t="s">
        <v>177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2"/>
      <c r="AB89" s="3"/>
      <c r="AC89" s="3"/>
      <c r="AD89" s="3"/>
      <c r="AE89" s="3"/>
      <c r="AF89" s="3"/>
      <c r="AG89" s="3"/>
      <c r="AH89" s="3"/>
      <c r="AI89" s="3"/>
      <c r="AJ89" s="122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189"/>
      <c r="BE89" s="189"/>
      <c r="BF89" s="189"/>
      <c r="BG89" s="3" t="s">
        <v>366</v>
      </c>
      <c r="BH89" s="267" t="s">
        <v>178</v>
      </c>
      <c r="BI89" s="3" t="s">
        <v>514</v>
      </c>
      <c r="BJ89" s="267" t="s">
        <v>178</v>
      </c>
      <c r="BK89" s="24" t="s">
        <v>473</v>
      </c>
      <c r="BL89" s="267" t="s">
        <v>178</v>
      </c>
      <c r="BM89" s="3" t="s">
        <v>475</v>
      </c>
      <c r="BN89" s="267" t="s">
        <v>178</v>
      </c>
      <c r="BO89" s="3" t="s">
        <v>479</v>
      </c>
      <c r="BP89" s="267" t="s">
        <v>178</v>
      </c>
      <c r="BQ89" s="3" t="s">
        <v>481</v>
      </c>
      <c r="BR89" s="3"/>
      <c r="BS89" s="3"/>
      <c r="BT89" s="3"/>
      <c r="BU89" s="3"/>
    </row>
    <row r="90" spans="1:73">
      <c r="A90" s="3" t="s">
        <v>668</v>
      </c>
      <c r="B90" s="246" t="s">
        <v>18</v>
      </c>
      <c r="C90" s="3"/>
      <c r="D90" s="3"/>
      <c r="E90" s="3"/>
      <c r="F90" s="3"/>
      <c r="G90" s="18" t="s">
        <v>558</v>
      </c>
      <c r="H90" s="22"/>
      <c r="I90" s="18"/>
      <c r="J90" s="18"/>
      <c r="K90" s="22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2"/>
      <c r="AB90" s="3"/>
      <c r="AC90" s="3"/>
      <c r="AD90" s="3"/>
      <c r="AE90" s="3"/>
      <c r="AF90" s="3"/>
      <c r="AG90" s="3"/>
      <c r="AH90" s="3"/>
      <c r="AI90" s="3"/>
      <c r="AJ90" s="122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189"/>
      <c r="BE90" s="189"/>
      <c r="BF90" s="189"/>
      <c r="BG90" s="3" t="s">
        <v>366</v>
      </c>
      <c r="BH90" s="266" t="s">
        <v>233</v>
      </c>
      <c r="BI90" s="3" t="s">
        <v>514</v>
      </c>
      <c r="BJ90" s="24">
        <v>45451</v>
      </c>
      <c r="BK90" s="24" t="s">
        <v>473</v>
      </c>
      <c r="BL90" s="3" t="s">
        <v>474</v>
      </c>
      <c r="BM90" s="3" t="s">
        <v>478</v>
      </c>
      <c r="BN90" s="3" t="s">
        <v>478</v>
      </c>
      <c r="BO90" s="3" t="s">
        <v>479</v>
      </c>
      <c r="BP90" t="s">
        <v>481</v>
      </c>
      <c r="BQ90" s="3" t="s">
        <v>481</v>
      </c>
      <c r="BR90" s="3"/>
      <c r="BS90" s="3"/>
      <c r="BT90" s="3"/>
      <c r="BU90" s="3"/>
    </row>
    <row r="91" spans="1:73">
      <c r="A91" s="39" t="s">
        <v>669</v>
      </c>
      <c r="B91" s="246" t="s">
        <v>18</v>
      </c>
      <c r="C91" s="3"/>
      <c r="D91" s="3"/>
      <c r="E91" s="3"/>
      <c r="F91" s="3"/>
      <c r="G91" s="18" t="s">
        <v>224</v>
      </c>
      <c r="H91" s="22"/>
      <c r="I91" s="18"/>
      <c r="J91" s="18"/>
      <c r="K91" s="22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2"/>
      <c r="AB91" s="3"/>
      <c r="AC91" s="3"/>
      <c r="AD91" s="3"/>
      <c r="AE91" s="3"/>
      <c r="AF91" s="3"/>
      <c r="AG91" s="3"/>
      <c r="AH91" s="3"/>
      <c r="AI91" s="3"/>
      <c r="AJ91" s="122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189"/>
      <c r="BE91" s="189"/>
      <c r="BF91" s="189"/>
      <c r="BG91" s="3" t="s">
        <v>366</v>
      </c>
      <c r="BH91" s="266" t="s">
        <v>233</v>
      </c>
      <c r="BI91" s="3" t="s">
        <v>514</v>
      </c>
      <c r="BJ91" s="24">
        <v>45451</v>
      </c>
      <c r="BK91" s="24" t="s">
        <v>473</v>
      </c>
      <c r="BL91" s="3" t="s">
        <v>474</v>
      </c>
      <c r="BM91" s="3" t="s">
        <v>475</v>
      </c>
      <c r="BN91" s="3" t="s">
        <v>478</v>
      </c>
      <c r="BO91" s="3" t="s">
        <v>479</v>
      </c>
      <c r="BP91" s="3" t="s">
        <v>504</v>
      </c>
      <c r="BQ91" s="3" t="s">
        <v>481</v>
      </c>
      <c r="BR91" s="3"/>
      <c r="BS91" s="3"/>
      <c r="BT91" s="3"/>
      <c r="BU91" s="3"/>
    </row>
    <row r="92" spans="1:73">
      <c r="A92" s="200" t="s">
        <v>670</v>
      </c>
      <c r="B92" s="4" t="s">
        <v>543</v>
      </c>
      <c r="C92" s="3"/>
      <c r="D92" s="3"/>
      <c r="E92" s="3"/>
      <c r="F92" s="3"/>
      <c r="G92" s="18" t="s">
        <v>566</v>
      </c>
      <c r="H92" s="22"/>
      <c r="I92" s="18"/>
      <c r="J92" s="18"/>
      <c r="K92" s="198" t="s">
        <v>177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2"/>
      <c r="AB92" s="3"/>
      <c r="AC92" s="3"/>
      <c r="AD92" s="3"/>
      <c r="AE92" s="3"/>
      <c r="AF92" s="3"/>
      <c r="AG92" s="3"/>
      <c r="AH92" s="3"/>
      <c r="AI92" s="3"/>
      <c r="AJ92" s="122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189"/>
      <c r="BE92" s="189"/>
      <c r="BF92" s="141" t="s">
        <v>178</v>
      </c>
      <c r="BG92" s="3" t="s">
        <v>366</v>
      </c>
      <c r="BH92" s="267" t="s">
        <v>178</v>
      </c>
      <c r="BI92" s="3" t="s">
        <v>514</v>
      </c>
      <c r="BJ92" s="267" t="s">
        <v>178</v>
      </c>
      <c r="BK92" s="24" t="s">
        <v>473</v>
      </c>
      <c r="BL92" s="267" t="s">
        <v>178</v>
      </c>
      <c r="BM92" s="3" t="s">
        <v>475</v>
      </c>
      <c r="BN92" s="267" t="s">
        <v>178</v>
      </c>
      <c r="BO92" s="3" t="s">
        <v>479</v>
      </c>
      <c r="BP92" s="267" t="s">
        <v>178</v>
      </c>
      <c r="BQ92" s="3" t="s">
        <v>481</v>
      </c>
      <c r="BR92" s="3"/>
      <c r="BS92" s="3"/>
      <c r="BT92" s="3"/>
      <c r="BU92" s="3"/>
    </row>
    <row r="93" spans="1:73">
      <c r="A93" s="3" t="s">
        <v>671</v>
      </c>
      <c r="B93" s="246" t="s">
        <v>18</v>
      </c>
      <c r="C93" s="3"/>
      <c r="D93" s="3"/>
      <c r="E93" s="3"/>
      <c r="F93" s="3"/>
      <c r="G93" s="18" t="s">
        <v>613</v>
      </c>
      <c r="H93" s="22"/>
      <c r="I93" s="18"/>
      <c r="J93" s="18"/>
      <c r="K93" s="22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2"/>
      <c r="AB93" s="3"/>
      <c r="AC93" s="3"/>
      <c r="AD93" s="3"/>
      <c r="AE93" s="3"/>
      <c r="AF93" s="3"/>
      <c r="AG93" s="3"/>
      <c r="AH93" s="3"/>
      <c r="AI93" s="3"/>
      <c r="AJ93" s="122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189"/>
      <c r="BE93" s="189"/>
      <c r="BF93" s="189"/>
      <c r="BG93" s="183"/>
      <c r="BH93" s="266" t="s">
        <v>233</v>
      </c>
      <c r="BI93" s="3" t="s">
        <v>514</v>
      </c>
      <c r="BJ93" s="24">
        <v>45451</v>
      </c>
      <c r="BK93" s="24" t="s">
        <v>473</v>
      </c>
      <c r="BL93" s="3" t="s">
        <v>474</v>
      </c>
      <c r="BM93" s="3" t="s">
        <v>478</v>
      </c>
      <c r="BN93" s="3" t="s">
        <v>478</v>
      </c>
      <c r="BO93" s="3" t="s">
        <v>479</v>
      </c>
      <c r="BP93" t="s">
        <v>481</v>
      </c>
      <c r="BQ93" s="3" t="s">
        <v>481</v>
      </c>
      <c r="BR93" s="3"/>
      <c r="BS93" s="3"/>
      <c r="BT93" s="3"/>
      <c r="BU93" s="3"/>
    </row>
    <row r="94" spans="1:73">
      <c r="A94" s="200" t="s">
        <v>672</v>
      </c>
      <c r="B94" s="246" t="s">
        <v>18</v>
      </c>
      <c r="C94" s="3"/>
      <c r="D94" s="3"/>
      <c r="E94" s="3"/>
      <c r="F94" s="3"/>
      <c r="G94" s="18" t="s">
        <v>569</v>
      </c>
      <c r="H94" s="22"/>
      <c r="I94" s="18"/>
      <c r="J94" s="18"/>
      <c r="K94" s="198" t="s">
        <v>177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2"/>
      <c r="AB94" s="3"/>
      <c r="AC94" s="3"/>
      <c r="AD94" s="3"/>
      <c r="AE94" s="3"/>
      <c r="AF94" s="3"/>
      <c r="AG94" s="3"/>
      <c r="AH94" s="3"/>
      <c r="AI94" s="3"/>
      <c r="AJ94" s="122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189"/>
      <c r="BE94" s="189"/>
      <c r="BF94" s="189"/>
      <c r="BG94" s="183"/>
      <c r="BH94" s="265" t="s">
        <v>233</v>
      </c>
      <c r="BI94" s="264" t="s">
        <v>365</v>
      </c>
      <c r="BJ94" s="208">
        <v>45451</v>
      </c>
      <c r="BK94" s="24" t="s">
        <v>473</v>
      </c>
      <c r="BL94" s="270" t="s">
        <v>122</v>
      </c>
      <c r="BM94" s="3" t="s">
        <v>475</v>
      </c>
      <c r="BN94" s="3" t="s">
        <v>478</v>
      </c>
      <c r="BO94" s="3" t="s">
        <v>479</v>
      </c>
      <c r="BP94" s="3" t="s">
        <v>504</v>
      </c>
      <c r="BQ94" s="3" t="s">
        <v>481</v>
      </c>
      <c r="BR94" s="3"/>
      <c r="BS94" s="3"/>
      <c r="BT94" s="3"/>
      <c r="BU94" s="3"/>
    </row>
    <row r="95" spans="1:73">
      <c r="A95" s="39" t="s">
        <v>673</v>
      </c>
      <c r="B95" s="246" t="s">
        <v>18</v>
      </c>
      <c r="C95" s="3"/>
      <c r="D95" s="3"/>
      <c r="E95" s="3"/>
      <c r="F95" s="3"/>
      <c r="G95" s="18" t="s">
        <v>224</v>
      </c>
      <c r="H95" s="22"/>
      <c r="I95" s="18"/>
      <c r="J95" s="18"/>
      <c r="K95" s="22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2"/>
      <c r="AB95" s="3"/>
      <c r="AC95" s="3"/>
      <c r="AD95" s="3"/>
      <c r="AE95" s="3"/>
      <c r="AF95" s="3"/>
      <c r="AG95" s="3"/>
      <c r="AH95" s="3"/>
      <c r="AI95" s="3"/>
      <c r="AJ95" s="122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189"/>
      <c r="BE95" s="189"/>
      <c r="BF95" s="189"/>
      <c r="BG95" s="183"/>
      <c r="BH95" s="266" t="s">
        <v>233</v>
      </c>
      <c r="BI95" s="193" t="s">
        <v>514</v>
      </c>
      <c r="BJ95" s="208">
        <v>45451</v>
      </c>
      <c r="BK95" s="3" t="s">
        <v>473</v>
      </c>
      <c r="BL95" s="3" t="s">
        <v>474</v>
      </c>
      <c r="BM95" s="3" t="s">
        <v>475</v>
      </c>
      <c r="BN95" s="3" t="s">
        <v>478</v>
      </c>
      <c r="BO95" s="3" t="s">
        <v>479</v>
      </c>
      <c r="BP95" s="3" t="s">
        <v>504</v>
      </c>
      <c r="BQ95" s="3" t="s">
        <v>481</v>
      </c>
      <c r="BR95" s="3"/>
      <c r="BS95" s="3"/>
      <c r="BT95" s="3"/>
      <c r="BU95" s="3"/>
    </row>
    <row r="96" spans="1:73">
      <c r="A96" s="358" t="s">
        <v>674</v>
      </c>
      <c r="B96" s="246" t="s">
        <v>18</v>
      </c>
      <c r="C96" s="3"/>
      <c r="D96" s="3"/>
      <c r="E96" s="3"/>
      <c r="F96" s="3"/>
      <c r="G96" s="18" t="s">
        <v>585</v>
      </c>
      <c r="H96" s="22"/>
      <c r="I96" s="18"/>
      <c r="J96" s="18"/>
      <c r="K96" s="22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2"/>
      <c r="AB96" s="3"/>
      <c r="AC96" s="3"/>
      <c r="AD96" s="3"/>
      <c r="AE96" s="3"/>
      <c r="AF96" s="3"/>
      <c r="AG96" s="3"/>
      <c r="AH96" s="3"/>
      <c r="AI96" s="3"/>
      <c r="AJ96" s="122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189"/>
      <c r="BE96" s="189"/>
      <c r="BF96" s="189"/>
      <c r="BG96" s="3" t="s">
        <v>366</v>
      </c>
      <c r="BH96" s="264" t="s">
        <v>365</v>
      </c>
      <c r="BI96" s="3" t="s">
        <v>121</v>
      </c>
      <c r="BJ96" s="24">
        <v>45420</v>
      </c>
      <c r="BK96" s="24">
        <v>45634</v>
      </c>
      <c r="BL96" s="3" t="s">
        <v>474</v>
      </c>
      <c r="BM96" s="3" t="s">
        <v>475</v>
      </c>
      <c r="BN96" s="3" t="s">
        <v>478</v>
      </c>
      <c r="BO96" s="3" t="s">
        <v>479</v>
      </c>
      <c r="BP96" t="s">
        <v>480</v>
      </c>
      <c r="BQ96" s="3" t="s">
        <v>481</v>
      </c>
      <c r="BR96" s="3"/>
      <c r="BS96" s="3"/>
      <c r="BT96" s="3"/>
      <c r="BU96" s="3"/>
    </row>
    <row r="97" spans="1:73">
      <c r="A97" s="3" t="s">
        <v>675</v>
      </c>
      <c r="B97" s="246" t="s">
        <v>18</v>
      </c>
      <c r="C97" s="3"/>
      <c r="D97" s="3"/>
      <c r="E97" s="3"/>
      <c r="F97" s="3"/>
      <c r="G97" s="18" t="s">
        <v>585</v>
      </c>
      <c r="H97" s="22"/>
      <c r="I97" s="18"/>
      <c r="J97" s="18"/>
      <c r="K97" s="22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2"/>
      <c r="AB97" s="3"/>
      <c r="AC97" s="3"/>
      <c r="AD97" s="3"/>
      <c r="AE97" s="3"/>
      <c r="AF97" s="3"/>
      <c r="AG97" s="3"/>
      <c r="AH97" s="3"/>
      <c r="AI97" s="3"/>
      <c r="AJ97" s="122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189"/>
      <c r="BE97" s="189"/>
      <c r="BF97" s="189"/>
      <c r="BG97" s="183"/>
      <c r="BH97" s="266" t="s">
        <v>233</v>
      </c>
      <c r="BI97" s="3" t="s">
        <v>514</v>
      </c>
      <c r="BJ97" s="24">
        <v>45451</v>
      </c>
      <c r="BK97" s="24" t="s">
        <v>473</v>
      </c>
      <c r="BL97" s="3" t="s">
        <v>474</v>
      </c>
      <c r="BM97" s="3" t="s">
        <v>475</v>
      </c>
      <c r="BN97" s="3" t="s">
        <v>478</v>
      </c>
      <c r="BO97" s="3" t="s">
        <v>479</v>
      </c>
      <c r="BP97" t="s">
        <v>481</v>
      </c>
      <c r="BQ97" s="3" t="s">
        <v>631</v>
      </c>
      <c r="BR97" s="3"/>
      <c r="BS97" s="3"/>
      <c r="BT97" s="3"/>
      <c r="BU97" s="3"/>
    </row>
    <row r="98" spans="1:73">
      <c r="A98" s="39" t="s">
        <v>676</v>
      </c>
      <c r="B98" s="246" t="s">
        <v>18</v>
      </c>
      <c r="C98" s="3"/>
      <c r="D98" s="3"/>
      <c r="E98" s="3"/>
      <c r="F98" s="3"/>
      <c r="G98" s="18" t="s">
        <v>224</v>
      </c>
      <c r="H98" s="22"/>
      <c r="I98" s="18"/>
      <c r="J98" s="18"/>
      <c r="K98" s="22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2"/>
      <c r="AB98" s="3"/>
      <c r="AC98" s="3"/>
      <c r="AD98" s="3"/>
      <c r="AE98" s="3"/>
      <c r="AF98" s="3"/>
      <c r="AG98" s="3"/>
      <c r="AH98" s="3"/>
      <c r="AI98" s="3"/>
      <c r="AJ98" s="122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189"/>
      <c r="BE98" s="189"/>
      <c r="BF98" s="189"/>
      <c r="BG98" s="183"/>
      <c r="BH98" s="266" t="s">
        <v>233</v>
      </c>
      <c r="BI98" s="193" t="s">
        <v>514</v>
      </c>
      <c r="BJ98" s="208">
        <v>45451</v>
      </c>
      <c r="BK98" s="24" t="s">
        <v>473</v>
      </c>
      <c r="BL98" s="3" t="s">
        <v>474</v>
      </c>
      <c r="BM98" s="3" t="s">
        <v>475</v>
      </c>
      <c r="BN98" s="3" t="s">
        <v>478</v>
      </c>
      <c r="BO98" s="3" t="s">
        <v>479</v>
      </c>
      <c r="BP98" s="3" t="s">
        <v>504</v>
      </c>
      <c r="BQ98" s="3" t="s">
        <v>481</v>
      </c>
      <c r="BR98" s="3"/>
      <c r="BS98" s="3"/>
      <c r="BT98" s="3"/>
      <c r="BU98" s="3"/>
    </row>
    <row r="99" spans="1:73">
      <c r="A99" s="293" t="s">
        <v>677</v>
      </c>
      <c r="B99" s="246" t="s">
        <v>18</v>
      </c>
      <c r="C99" s="3"/>
      <c r="D99" s="3"/>
      <c r="E99" s="3"/>
      <c r="F99" s="3"/>
      <c r="G99" s="18" t="s">
        <v>649</v>
      </c>
      <c r="H99" s="22"/>
      <c r="I99" s="18"/>
      <c r="J99" s="18"/>
      <c r="K99" s="22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2"/>
      <c r="AB99" s="3"/>
      <c r="AC99" s="3"/>
      <c r="AD99" s="3"/>
      <c r="AE99" s="3"/>
      <c r="AF99" s="3"/>
      <c r="AG99" s="3"/>
      <c r="AH99" s="3"/>
      <c r="AI99" s="3"/>
      <c r="AJ99" s="122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189"/>
      <c r="BE99" s="189"/>
      <c r="BF99" s="189"/>
      <c r="BG99" s="3" t="s">
        <v>366</v>
      </c>
      <c r="BH99" s="266" t="s">
        <v>233</v>
      </c>
      <c r="BI99" s="264" t="s">
        <v>365</v>
      </c>
      <c r="BJ99" s="208">
        <v>45512</v>
      </c>
      <c r="BK99" s="264" t="s">
        <v>365</v>
      </c>
      <c r="BL99" s="3" t="s">
        <v>474</v>
      </c>
      <c r="BM99" s="3" t="s">
        <v>475</v>
      </c>
      <c r="BN99" s="3" t="s">
        <v>478</v>
      </c>
      <c r="BO99" s="3" t="s">
        <v>479</v>
      </c>
      <c r="BP99" s="3" t="s">
        <v>504</v>
      </c>
      <c r="BQ99" s="3" t="s">
        <v>481</v>
      </c>
      <c r="BR99" s="3"/>
      <c r="BS99" s="3"/>
      <c r="BT99" s="3"/>
      <c r="BU99" s="3"/>
    </row>
    <row r="100" spans="1:73">
      <c r="A100" s="348" t="s">
        <v>678</v>
      </c>
      <c r="B100" s="289" t="s">
        <v>18</v>
      </c>
      <c r="C100" s="314"/>
      <c r="D100" s="314"/>
      <c r="E100" s="314"/>
      <c r="F100" s="314"/>
      <c r="G100" s="110" t="s">
        <v>224</v>
      </c>
      <c r="H100" s="107"/>
      <c r="I100" s="110"/>
      <c r="J100" s="110"/>
      <c r="K100" s="236"/>
      <c r="L100" s="314"/>
      <c r="M100" s="314"/>
      <c r="N100" s="314"/>
      <c r="O100" s="314"/>
      <c r="P100" s="314"/>
      <c r="Q100" s="314"/>
      <c r="R100" s="314"/>
      <c r="S100" s="314"/>
      <c r="T100" s="314"/>
      <c r="U100" s="314"/>
      <c r="V100" s="314"/>
      <c r="W100" s="314"/>
      <c r="X100" s="314"/>
      <c r="Y100" s="314"/>
      <c r="Z100" s="314"/>
      <c r="AA100" s="5"/>
      <c r="AB100" s="314"/>
      <c r="AC100" s="314"/>
      <c r="AD100" s="314"/>
      <c r="AE100" s="314"/>
      <c r="AF100" s="314"/>
      <c r="AG100" s="314"/>
      <c r="AH100" s="314"/>
      <c r="AI100" s="314"/>
      <c r="AJ100" s="349"/>
      <c r="AK100" s="314"/>
      <c r="AL100" s="314"/>
      <c r="AM100" s="314"/>
      <c r="AN100" s="314"/>
      <c r="AO100" s="314"/>
      <c r="AP100" s="314"/>
      <c r="AQ100" s="314"/>
      <c r="AR100" s="314"/>
      <c r="AS100" s="314"/>
      <c r="AT100" s="314"/>
      <c r="AU100" s="314"/>
      <c r="AV100" s="314"/>
      <c r="AW100" s="314"/>
      <c r="AX100" s="314"/>
      <c r="AY100" s="314"/>
      <c r="AZ100" s="314"/>
      <c r="BA100" s="314"/>
      <c r="BB100" s="314"/>
      <c r="BC100" s="314"/>
      <c r="BD100" s="237"/>
      <c r="BE100" s="237"/>
      <c r="BF100" s="237"/>
      <c r="BG100" s="237"/>
      <c r="BH100" s="334"/>
      <c r="BI100" s="350" t="s">
        <v>133</v>
      </c>
      <c r="BJ100" s="351" t="s">
        <v>122</v>
      </c>
      <c r="BK100" s="351" t="s">
        <v>122</v>
      </c>
      <c r="BL100" s="314" t="s">
        <v>474</v>
      </c>
      <c r="BM100" s="3" t="s">
        <v>475</v>
      </c>
      <c r="BN100" s="3" t="s">
        <v>478</v>
      </c>
      <c r="BO100" s="3" t="s">
        <v>479</v>
      </c>
      <c r="BP100" s="3" t="s">
        <v>504</v>
      </c>
      <c r="BQ100" s="3" t="s">
        <v>481</v>
      </c>
      <c r="BR100" s="3"/>
      <c r="BS100" s="3"/>
      <c r="BT100" s="3"/>
      <c r="BU100" s="3"/>
    </row>
    <row r="101" spans="1:73">
      <c r="A101" s="39" t="s">
        <v>679</v>
      </c>
      <c r="B101" s="246" t="s">
        <v>18</v>
      </c>
      <c r="C101" s="3"/>
      <c r="D101" s="3"/>
      <c r="E101" s="3"/>
      <c r="F101" s="3"/>
      <c r="G101" s="18" t="s">
        <v>256</v>
      </c>
      <c r="H101" s="22"/>
      <c r="I101" s="18"/>
      <c r="J101" s="18"/>
      <c r="K101" s="22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2"/>
      <c r="AB101" s="3"/>
      <c r="AC101" s="3"/>
      <c r="AD101" s="3"/>
      <c r="AE101" s="3"/>
      <c r="AF101" s="3"/>
      <c r="AG101" s="3"/>
      <c r="AH101" s="3"/>
      <c r="AI101" s="3"/>
      <c r="AJ101" s="122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189"/>
      <c r="BE101" s="189"/>
      <c r="BF101" s="189"/>
      <c r="BG101" s="189"/>
      <c r="BH101" s="189"/>
      <c r="BI101" s="3" t="s">
        <v>121</v>
      </c>
      <c r="BJ101" s="210" t="s">
        <v>122</v>
      </c>
      <c r="BK101" s="210" t="s">
        <v>122</v>
      </c>
      <c r="BL101" s="210" t="s">
        <v>122</v>
      </c>
      <c r="BM101" s="3" t="s">
        <v>475</v>
      </c>
      <c r="BN101" s="3" t="s">
        <v>478</v>
      </c>
      <c r="BO101" s="3" t="s">
        <v>479</v>
      </c>
      <c r="BP101" s="3" t="s">
        <v>504</v>
      </c>
      <c r="BQ101" s="3" t="s">
        <v>481</v>
      </c>
      <c r="BR101" s="3"/>
      <c r="BS101" s="3"/>
      <c r="BT101" s="3"/>
      <c r="BU101" s="3"/>
    </row>
    <row r="102" spans="1:73">
      <c r="A102" s="3" t="s">
        <v>680</v>
      </c>
      <c r="B102" s="246" t="s">
        <v>18</v>
      </c>
      <c r="C102" s="3"/>
      <c r="D102" s="3"/>
      <c r="E102" s="3"/>
      <c r="F102" s="3"/>
      <c r="G102" s="18" t="s">
        <v>237</v>
      </c>
      <c r="H102" s="22"/>
      <c r="I102" s="18"/>
      <c r="J102" s="18"/>
      <c r="K102" s="22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2"/>
      <c r="AB102" s="3"/>
      <c r="AC102" s="3"/>
      <c r="AD102" s="3"/>
      <c r="AE102" s="3"/>
      <c r="AF102" s="3"/>
      <c r="AG102" s="3"/>
      <c r="AH102" s="3"/>
      <c r="AI102" s="3"/>
      <c r="AJ102" s="122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189"/>
      <c r="BE102" s="189"/>
      <c r="BF102" s="189"/>
      <c r="BG102" s="189"/>
      <c r="BH102" s="189"/>
      <c r="BI102" s="3" t="s">
        <v>514</v>
      </c>
      <c r="BJ102" s="24">
        <v>45451</v>
      </c>
      <c r="BK102" s="24" t="s">
        <v>473</v>
      </c>
      <c r="BL102" s="3" t="s">
        <v>474</v>
      </c>
      <c r="BM102" s="3" t="s">
        <v>478</v>
      </c>
      <c r="BN102" s="3" t="s">
        <v>478</v>
      </c>
      <c r="BO102" s="3" t="s">
        <v>479</v>
      </c>
      <c r="BP102" t="s">
        <v>481</v>
      </c>
      <c r="BQ102" s="3" t="s">
        <v>481</v>
      </c>
      <c r="BR102" s="3"/>
      <c r="BS102" s="3"/>
      <c r="BT102" s="3"/>
      <c r="BU102" s="3"/>
    </row>
    <row r="103" spans="1:73">
      <c r="A103" s="3" t="s">
        <v>681</v>
      </c>
      <c r="B103" s="246" t="s">
        <v>18</v>
      </c>
      <c r="C103" s="3"/>
      <c r="D103" s="3"/>
      <c r="E103" s="3"/>
      <c r="F103" s="18" t="s">
        <v>149</v>
      </c>
      <c r="G103" s="22"/>
      <c r="H103" s="18"/>
      <c r="I103" s="18"/>
      <c r="J103" s="223"/>
      <c r="K103" s="223"/>
      <c r="L103" s="3"/>
      <c r="M103" s="18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189"/>
      <c r="BE103" s="24">
        <v>45419</v>
      </c>
      <c r="BF103" s="24">
        <v>45633</v>
      </c>
      <c r="BG103" s="3" t="s">
        <v>643</v>
      </c>
      <c r="BH103" s="313" t="s">
        <v>233</v>
      </c>
      <c r="BI103" s="3" t="s">
        <v>514</v>
      </c>
      <c r="BJ103" s="24">
        <v>45451</v>
      </c>
      <c r="BK103" s="24" t="s">
        <v>473</v>
      </c>
      <c r="BL103" s="3" t="s">
        <v>474</v>
      </c>
      <c r="BM103" s="3" t="s">
        <v>478</v>
      </c>
      <c r="BN103" s="3" t="s">
        <v>478</v>
      </c>
      <c r="BO103" s="3" t="s">
        <v>479</v>
      </c>
      <c r="BP103" t="s">
        <v>481</v>
      </c>
      <c r="BQ103" s="3" t="s">
        <v>481</v>
      </c>
      <c r="BR103" s="3"/>
      <c r="BS103" s="3"/>
      <c r="BT103" s="3"/>
      <c r="BU103" s="3"/>
    </row>
    <row r="104" spans="1:73">
      <c r="A104" s="3" t="s">
        <v>682</v>
      </c>
      <c r="B104" s="246" t="s">
        <v>18</v>
      </c>
      <c r="C104" s="2" t="s">
        <v>683</v>
      </c>
      <c r="D104" s="3"/>
      <c r="E104" s="3"/>
      <c r="F104" s="3"/>
      <c r="G104" s="224"/>
      <c r="H104" s="3"/>
      <c r="I104" s="3"/>
      <c r="J104" s="3"/>
      <c r="K104" s="22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 t="s">
        <v>684</v>
      </c>
      <c r="AD104" s="187" t="s">
        <v>133</v>
      </c>
      <c r="AE104" s="187" t="s">
        <v>133</v>
      </c>
      <c r="AF104" s="210" t="s">
        <v>122</v>
      </c>
      <c r="AG104" s="3" t="s">
        <v>685</v>
      </c>
      <c r="AH104" s="3"/>
      <c r="AI104" s="3"/>
      <c r="AJ104" s="122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210" t="s">
        <v>122</v>
      </c>
      <c r="BG104" s="210" t="s">
        <v>122</v>
      </c>
      <c r="BH104" s="187" t="s">
        <v>365</v>
      </c>
      <c r="BI104" s="3" t="s">
        <v>514</v>
      </c>
      <c r="BJ104" s="24">
        <v>45451</v>
      </c>
      <c r="BK104" s="24" t="s">
        <v>686</v>
      </c>
      <c r="BL104" s="3" t="s">
        <v>474</v>
      </c>
      <c r="BM104" s="3" t="s">
        <v>475</v>
      </c>
      <c r="BN104" s="3" t="s">
        <v>478</v>
      </c>
      <c r="BO104" s="3" t="s">
        <v>479</v>
      </c>
      <c r="BP104" t="s">
        <v>480</v>
      </c>
      <c r="BQ104" s="3" t="s">
        <v>481</v>
      </c>
      <c r="BR104" s="3"/>
      <c r="BS104" s="3"/>
      <c r="BT104" s="3"/>
      <c r="BU104" s="3"/>
    </row>
    <row r="105" spans="1:73" ht="31.5">
      <c r="A105" s="8" t="s">
        <v>687</v>
      </c>
      <c r="B105" s="4" t="s">
        <v>688</v>
      </c>
      <c r="C105" s="2"/>
      <c r="D105" s="2" t="s">
        <v>142</v>
      </c>
      <c r="E105" s="2"/>
      <c r="F105" s="17" t="s">
        <v>149</v>
      </c>
      <c r="G105" s="55">
        <v>45141</v>
      </c>
      <c r="H105" s="59">
        <f ca="1">TODAY() - G105</f>
        <v>419</v>
      </c>
      <c r="I105" s="62">
        <f ca="1">H105/7</f>
        <v>59.857142857142854</v>
      </c>
      <c r="J105" s="222"/>
      <c r="K105" s="223"/>
      <c r="L105" s="2"/>
      <c r="M105" s="2" t="s">
        <v>689</v>
      </c>
      <c r="N105" s="3"/>
      <c r="O105" s="3" t="s">
        <v>690</v>
      </c>
      <c r="P105" s="3" t="s">
        <v>178</v>
      </c>
      <c r="Q105" s="3" t="s">
        <v>151</v>
      </c>
      <c r="R105" s="3" t="s">
        <v>178</v>
      </c>
      <c r="S105" s="3" t="s">
        <v>131</v>
      </c>
      <c r="T105" s="3" t="s">
        <v>691</v>
      </c>
      <c r="U105" s="3" t="s">
        <v>178</v>
      </c>
      <c r="V105" s="3" t="s">
        <v>575</v>
      </c>
      <c r="W105" s="3" t="s">
        <v>178</v>
      </c>
      <c r="X105" s="3" t="s">
        <v>526</v>
      </c>
      <c r="Y105" s="3" t="s">
        <v>178</v>
      </c>
      <c r="Z105" s="3" t="s">
        <v>578</v>
      </c>
      <c r="AA105" s="3" t="s">
        <v>178</v>
      </c>
      <c r="AB105" s="24">
        <v>45273</v>
      </c>
      <c r="AC105" s="18" t="s">
        <v>178</v>
      </c>
      <c r="AD105" s="49">
        <v>45287</v>
      </c>
      <c r="AE105" s="41" t="s">
        <v>178</v>
      </c>
      <c r="AF105" s="54">
        <v>45301</v>
      </c>
      <c r="AG105" s="114" t="s">
        <v>178</v>
      </c>
      <c r="AH105" s="114" t="s">
        <v>692</v>
      </c>
      <c r="AI105" s="114" t="s">
        <v>178</v>
      </c>
      <c r="AJ105" s="3">
        <v>45329</v>
      </c>
      <c r="AK105" s="114" t="s">
        <v>178</v>
      </c>
      <c r="AL105" s="136">
        <v>45343</v>
      </c>
      <c r="AM105" s="114" t="s">
        <v>178</v>
      </c>
      <c r="AN105" s="3">
        <v>45357</v>
      </c>
      <c r="AO105" s="114" t="s">
        <v>178</v>
      </c>
      <c r="AP105" s="3" t="s">
        <v>693</v>
      </c>
      <c r="AQ105" s="114" t="s">
        <v>178</v>
      </c>
      <c r="AR105" s="48">
        <v>45355</v>
      </c>
      <c r="AS105" s="209" t="s">
        <v>178</v>
      </c>
      <c r="AT105" s="24">
        <v>45399</v>
      </c>
      <c r="AU105" s="209" t="s">
        <v>178</v>
      </c>
      <c r="AV105" s="24">
        <v>45296</v>
      </c>
      <c r="AW105" s="209" t="s">
        <v>178</v>
      </c>
      <c r="AX105" s="3" t="s">
        <v>694</v>
      </c>
      <c r="AY105" s="209" t="s">
        <v>178</v>
      </c>
      <c r="AZ105" s="3" t="s">
        <v>513</v>
      </c>
      <c r="BA105" s="209" t="s">
        <v>178</v>
      </c>
      <c r="BB105" s="196" t="s">
        <v>225</v>
      </c>
      <c r="BC105" s="182" t="s">
        <v>226</v>
      </c>
      <c r="BD105" s="187" t="s">
        <v>133</v>
      </c>
      <c r="BE105" s="210" t="s">
        <v>122</v>
      </c>
      <c r="BF105" s="209" t="s">
        <v>178</v>
      </c>
      <c r="BG105" s="210" t="s">
        <v>122</v>
      </c>
      <c r="BH105" s="209" t="s">
        <v>178</v>
      </c>
      <c r="BI105" s="3" t="s">
        <v>514</v>
      </c>
      <c r="BJ105" s="209" t="s">
        <v>178</v>
      </c>
      <c r="BK105" s="24" t="s">
        <v>473</v>
      </c>
      <c r="BL105" s="347" t="s">
        <v>178</v>
      </c>
      <c r="BM105" s="3" t="s">
        <v>475</v>
      </c>
      <c r="BN105" s="347" t="s">
        <v>178</v>
      </c>
      <c r="BO105" s="3" t="s">
        <v>479</v>
      </c>
      <c r="BP105" s="347" t="s">
        <v>178</v>
      </c>
      <c r="BQ105" s="3" t="s">
        <v>481</v>
      </c>
      <c r="BR105" s="3"/>
      <c r="BS105" s="3"/>
      <c r="BT105" s="3"/>
      <c r="BU105" s="3"/>
    </row>
    <row r="106" spans="1:73">
      <c r="A106" s="3" t="s">
        <v>695</v>
      </c>
      <c r="B106" s="4" t="s">
        <v>688</v>
      </c>
      <c r="C106" s="18" t="s">
        <v>165</v>
      </c>
      <c r="D106" s="22"/>
      <c r="E106" s="18"/>
      <c r="F106" s="18"/>
      <c r="G106" s="223"/>
      <c r="H106" s="48"/>
      <c r="I106" s="3"/>
      <c r="J106" s="313"/>
      <c r="K106" s="22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2"/>
      <c r="AB106" s="3"/>
      <c r="AC106" s="3"/>
      <c r="AD106" s="3"/>
      <c r="AE106" s="3"/>
      <c r="AF106" s="3"/>
      <c r="AG106" s="3"/>
      <c r="AH106" s="3"/>
      <c r="AI106" s="3"/>
      <c r="AJ106" s="122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48">
        <v>45483</v>
      </c>
      <c r="BG106" s="3" t="s">
        <v>306</v>
      </c>
      <c r="BH106" s="313" t="s">
        <v>341</v>
      </c>
      <c r="BI106" s="3" t="s">
        <v>514</v>
      </c>
      <c r="BJ106" s="209" t="s">
        <v>178</v>
      </c>
      <c r="BK106" s="24" t="s">
        <v>473</v>
      </c>
      <c r="BL106" s="347" t="s">
        <v>178</v>
      </c>
      <c r="BM106" s="196" t="s">
        <v>644</v>
      </c>
      <c r="BN106" s="347" t="s">
        <v>178</v>
      </c>
      <c r="BO106" s="3" t="s">
        <v>479</v>
      </c>
      <c r="BP106" s="347" t="s">
        <v>178</v>
      </c>
      <c r="BQ106" s="3" t="s">
        <v>481</v>
      </c>
    </row>
    <row r="107" spans="1:73">
      <c r="A107" s="39" t="s">
        <v>696</v>
      </c>
      <c r="B107" s="246" t="s">
        <v>18</v>
      </c>
      <c r="C107" s="18" t="s">
        <v>697</v>
      </c>
      <c r="D107" s="113"/>
      <c r="E107" s="18"/>
      <c r="F107" s="18"/>
      <c r="G107" s="18"/>
      <c r="H107" s="22"/>
      <c r="I107" s="18"/>
      <c r="J107" s="18"/>
      <c r="K107" s="223"/>
      <c r="L107" s="3"/>
      <c r="M107" s="3"/>
      <c r="N107" s="2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41"/>
      <c r="Z107" s="3"/>
      <c r="AA107" s="2"/>
      <c r="AB107" s="3"/>
      <c r="AC107" s="3"/>
      <c r="AD107" s="3"/>
      <c r="AE107" s="3"/>
      <c r="AF107" s="3"/>
      <c r="AG107" s="24"/>
      <c r="AH107" s="24"/>
      <c r="AI107" s="24"/>
      <c r="AJ107" s="24"/>
      <c r="AK107" s="24"/>
      <c r="AL107" s="24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189"/>
      <c r="BG107" s="189"/>
      <c r="BH107" s="189"/>
      <c r="BI107" s="189"/>
      <c r="BJ107" s="24">
        <v>45451</v>
      </c>
      <c r="BK107" s="24" t="s">
        <v>473</v>
      </c>
      <c r="BL107" s="3" t="s">
        <v>474</v>
      </c>
      <c r="BM107" s="3" t="s">
        <v>475</v>
      </c>
      <c r="BN107" s="3" t="s">
        <v>478</v>
      </c>
      <c r="BO107" s="3" t="s">
        <v>479</v>
      </c>
      <c r="BP107" s="3" t="s">
        <v>504</v>
      </c>
      <c r="BQ107" s="3" t="s">
        <v>481</v>
      </c>
    </row>
    <row r="108" spans="1:73">
      <c r="A108" s="39" t="s">
        <v>698</v>
      </c>
      <c r="B108" s="246" t="s">
        <v>18</v>
      </c>
      <c r="C108" s="3"/>
      <c r="D108" s="3"/>
      <c r="E108" s="3"/>
      <c r="F108" s="3"/>
      <c r="G108" s="18" t="s">
        <v>377</v>
      </c>
      <c r="H108" s="22"/>
      <c r="I108" s="18"/>
      <c r="J108" s="18"/>
      <c r="K108" s="22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2"/>
      <c r="AB108" s="3"/>
      <c r="AC108" s="3"/>
      <c r="AD108" s="3"/>
      <c r="AE108" s="3"/>
      <c r="AF108" s="3"/>
      <c r="AG108" s="3"/>
      <c r="AH108" s="3"/>
      <c r="AI108" s="3"/>
      <c r="AJ108" s="122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189"/>
      <c r="BG108" s="189"/>
      <c r="BH108" s="189"/>
      <c r="BI108" s="189"/>
      <c r="BJ108" s="24">
        <v>45451</v>
      </c>
      <c r="BK108" s="24" t="s">
        <v>473</v>
      </c>
      <c r="BL108" s="3" t="s">
        <v>474</v>
      </c>
      <c r="BM108" s="196" t="s">
        <v>644</v>
      </c>
      <c r="BN108" s="3" t="s">
        <v>478</v>
      </c>
      <c r="BO108" s="3" t="s">
        <v>479</v>
      </c>
      <c r="BP108" s="3" t="s">
        <v>504</v>
      </c>
      <c r="BQ108" s="3" t="s">
        <v>481</v>
      </c>
    </row>
    <row r="109" spans="1:73">
      <c r="A109" s="39" t="s">
        <v>322</v>
      </c>
      <c r="B109" s="246" t="s">
        <v>18</v>
      </c>
      <c r="C109" s="2" t="s">
        <v>224</v>
      </c>
      <c r="D109" s="113"/>
      <c r="E109" s="18"/>
      <c r="F109" s="18"/>
      <c r="G109" s="223"/>
      <c r="H109" s="3"/>
      <c r="I109" s="3"/>
      <c r="J109" s="3"/>
      <c r="K109" s="223"/>
      <c r="L109" s="3"/>
      <c r="M109" s="3"/>
      <c r="N109" s="2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41"/>
      <c r="Z109" s="3"/>
      <c r="AA109" s="3"/>
      <c r="AB109" s="3"/>
      <c r="AC109" s="3"/>
      <c r="AD109" s="3"/>
      <c r="AE109" s="3"/>
      <c r="AF109" s="3"/>
      <c r="AG109" s="24"/>
      <c r="AH109" s="24"/>
      <c r="AI109" s="24"/>
      <c r="AJ109" s="24"/>
      <c r="AK109" s="24"/>
      <c r="AL109" s="24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189"/>
      <c r="BE109" s="189"/>
      <c r="BF109" s="189"/>
      <c r="BG109" s="3" t="s">
        <v>323</v>
      </c>
      <c r="BH109" s="3" t="s">
        <v>120</v>
      </c>
      <c r="BI109" s="187" t="s">
        <v>133</v>
      </c>
      <c r="BJ109" s="208">
        <v>45451</v>
      </c>
      <c r="BK109" s="24" t="s">
        <v>473</v>
      </c>
      <c r="BL109" s="187" t="s">
        <v>133</v>
      </c>
      <c r="BM109" s="3" t="s">
        <v>475</v>
      </c>
      <c r="BN109" s="3" t="s">
        <v>478</v>
      </c>
      <c r="BO109" s="3" t="s">
        <v>479</v>
      </c>
      <c r="BP109" s="3" t="s">
        <v>504</v>
      </c>
      <c r="BQ109" s="3" t="s">
        <v>481</v>
      </c>
      <c r="BR109" s="3"/>
      <c r="BS109" s="3"/>
      <c r="BT109" s="3"/>
      <c r="BU109" s="3"/>
    </row>
    <row r="110" spans="1:73">
      <c r="A110" s="315" t="s">
        <v>699</v>
      </c>
      <c r="B110" s="246" t="s">
        <v>18</v>
      </c>
      <c r="C110" s="3"/>
      <c r="D110" s="3"/>
      <c r="E110" s="3"/>
      <c r="F110" s="3"/>
      <c r="G110" s="18" t="s">
        <v>95</v>
      </c>
      <c r="H110" s="22"/>
      <c r="I110" s="18"/>
      <c r="J110" s="18"/>
      <c r="K110" s="22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2"/>
      <c r="AB110" s="3"/>
      <c r="AC110" s="3"/>
      <c r="AD110" s="3"/>
      <c r="AE110" s="3"/>
      <c r="AF110" s="3"/>
      <c r="AG110" s="3"/>
      <c r="AH110" s="3"/>
      <c r="AI110" s="3"/>
      <c r="AJ110" s="122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189"/>
      <c r="BG110" s="189"/>
      <c r="BH110" s="189"/>
      <c r="BI110" s="189"/>
      <c r="BJ110" s="24">
        <v>45451</v>
      </c>
      <c r="BK110" s="24" t="s">
        <v>473</v>
      </c>
      <c r="BL110" s="3" t="s">
        <v>474</v>
      </c>
      <c r="BM110" s="3" t="s">
        <v>475</v>
      </c>
      <c r="BN110" s="3" t="s">
        <v>478</v>
      </c>
      <c r="BO110" s="3" t="s">
        <v>479</v>
      </c>
      <c r="BP110" s="3" t="s">
        <v>504</v>
      </c>
      <c r="BQ110" s="3" t="s">
        <v>481</v>
      </c>
    </row>
    <row r="111" spans="1:73">
      <c r="A111" s="315" t="s">
        <v>700</v>
      </c>
      <c r="B111" s="246" t="s">
        <v>18</v>
      </c>
      <c r="C111" s="3"/>
      <c r="D111" s="3"/>
      <c r="E111" s="3"/>
      <c r="F111" s="3"/>
      <c r="G111" s="18"/>
      <c r="H111" s="22"/>
      <c r="I111" s="18"/>
      <c r="J111" s="18"/>
      <c r="K111" s="22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2"/>
      <c r="AB111" s="3"/>
      <c r="AC111" s="3"/>
      <c r="AD111" s="3"/>
      <c r="AE111" s="3"/>
      <c r="AF111" s="3"/>
      <c r="AG111" s="3"/>
      <c r="AH111" s="3"/>
      <c r="AI111" s="3"/>
      <c r="AJ111" s="122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24" t="s">
        <v>473</v>
      </c>
      <c r="BL111" s="3" t="s">
        <v>474</v>
      </c>
      <c r="BM111" s="3" t="s">
        <v>475</v>
      </c>
      <c r="BN111" s="3" t="s">
        <v>478</v>
      </c>
      <c r="BO111" s="3" t="s">
        <v>479</v>
      </c>
      <c r="BP111" t="s">
        <v>480</v>
      </c>
      <c r="BQ111" s="3" t="s">
        <v>481</v>
      </c>
    </row>
    <row r="112" spans="1:73">
      <c r="A112" s="315" t="s">
        <v>701</v>
      </c>
      <c r="B112" s="246" t="s">
        <v>18</v>
      </c>
      <c r="C112" s="3"/>
      <c r="D112" s="3"/>
      <c r="E112" s="3"/>
      <c r="F112" s="3"/>
      <c r="G112" s="18"/>
      <c r="H112" s="22"/>
      <c r="I112" s="18"/>
      <c r="J112" s="18"/>
      <c r="K112" s="22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2"/>
      <c r="AB112" s="3"/>
      <c r="AC112" s="3"/>
      <c r="AD112" s="3"/>
      <c r="AE112" s="3"/>
      <c r="AF112" s="3"/>
      <c r="AG112" s="3"/>
      <c r="AH112" s="3"/>
      <c r="AI112" s="3"/>
      <c r="AJ112" s="122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24" t="s">
        <v>473</v>
      </c>
      <c r="BL112" s="3" t="s">
        <v>474</v>
      </c>
      <c r="BM112" s="196" t="s">
        <v>644</v>
      </c>
      <c r="BN112" s="3" t="s">
        <v>478</v>
      </c>
      <c r="BO112" s="3" t="s">
        <v>479</v>
      </c>
      <c r="BP112" s="3" t="s">
        <v>504</v>
      </c>
      <c r="BQ112" s="3" t="s">
        <v>481</v>
      </c>
    </row>
    <row r="113" spans="1:73">
      <c r="A113" s="3" t="s">
        <v>442</v>
      </c>
      <c r="B113" s="246" t="s">
        <v>18</v>
      </c>
      <c r="C113" s="3"/>
      <c r="D113" s="3"/>
      <c r="E113" s="3"/>
      <c r="F113" s="3"/>
      <c r="G113" s="18" t="s">
        <v>224</v>
      </c>
      <c r="H113" s="3" t="s">
        <v>362</v>
      </c>
      <c r="I113" s="59" t="e">
        <f ca="1">TODAY() - H113</f>
        <v>#VALUE!</v>
      </c>
      <c r="J113" s="62" t="e">
        <f ca="1">I113/7</f>
        <v>#VALUE!</v>
      </c>
      <c r="K113" s="22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2"/>
      <c r="AB113" s="3"/>
      <c r="AC113" s="3"/>
      <c r="AD113" s="3"/>
      <c r="AE113" s="3"/>
      <c r="AF113" s="3"/>
      <c r="AG113" s="3"/>
      <c r="AH113" s="3"/>
      <c r="AI113" s="3"/>
      <c r="AJ113" s="122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 t="s">
        <v>362</v>
      </c>
      <c r="AW113" s="24">
        <v>45478</v>
      </c>
      <c r="AX113" s="3" t="s">
        <v>268</v>
      </c>
      <c r="AY113" s="3" t="s">
        <v>273</v>
      </c>
      <c r="AZ113" s="3" t="s">
        <v>364</v>
      </c>
      <c r="BA113" s="24">
        <v>45388</v>
      </c>
      <c r="BB113" s="24">
        <v>45454</v>
      </c>
      <c r="BC113" s="24">
        <v>45461</v>
      </c>
      <c r="BD113" s="24">
        <v>45468</v>
      </c>
      <c r="BE113" s="24">
        <v>45475</v>
      </c>
      <c r="BF113" s="235">
        <v>45482</v>
      </c>
      <c r="BG113" s="187" t="s">
        <v>627</v>
      </c>
      <c r="BH113" s="187" t="s">
        <v>627</v>
      </c>
      <c r="BI113" s="187" t="s">
        <v>627</v>
      </c>
      <c r="BJ113" s="187" t="s">
        <v>627</v>
      </c>
      <c r="BK113" s="187" t="s">
        <v>627</v>
      </c>
      <c r="BL113" s="3" t="s">
        <v>474</v>
      </c>
      <c r="BM113" s="3" t="s">
        <v>478</v>
      </c>
      <c r="BN113" s="3" t="s">
        <v>478</v>
      </c>
      <c r="BO113" s="3" t="s">
        <v>479</v>
      </c>
      <c r="BP113" t="s">
        <v>481</v>
      </c>
      <c r="BQ113" s="3" t="s">
        <v>481</v>
      </c>
      <c r="BR113" s="3"/>
      <c r="BS113" s="3"/>
      <c r="BT113" s="3"/>
      <c r="BU113" s="3"/>
    </row>
    <row r="114" spans="1:73">
      <c r="A114" s="3" t="s">
        <v>702</v>
      </c>
      <c r="B114" s="246" t="s">
        <v>18</v>
      </c>
      <c r="C114" s="3"/>
      <c r="D114" s="3"/>
      <c r="E114" s="3"/>
      <c r="F114" s="3"/>
      <c r="G114" s="18"/>
      <c r="H114" s="22"/>
      <c r="I114" s="18"/>
      <c r="J114" s="18"/>
      <c r="K114" s="22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2"/>
      <c r="AB114" s="3"/>
      <c r="AC114" s="3"/>
      <c r="AD114" s="3"/>
      <c r="AE114" s="3"/>
      <c r="AF114" s="3"/>
      <c r="AG114" s="3"/>
      <c r="AH114" s="3"/>
      <c r="AI114" s="3"/>
      <c r="AJ114" s="122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24" t="s">
        <v>473</v>
      </c>
      <c r="BL114" s="196" t="s">
        <v>644</v>
      </c>
      <c r="BM114" s="317" t="s">
        <v>652</v>
      </c>
      <c r="BN114" s="3" t="s">
        <v>478</v>
      </c>
      <c r="BO114" s="3" t="s">
        <v>479</v>
      </c>
      <c r="BP114" t="s">
        <v>481</v>
      </c>
      <c r="BQ114" s="3" t="s">
        <v>631</v>
      </c>
    </row>
    <row r="115" spans="1:73">
      <c r="A115" s="315" t="s">
        <v>703</v>
      </c>
      <c r="B115" s="246" t="s">
        <v>18</v>
      </c>
      <c r="C115" s="3"/>
      <c r="D115" s="3"/>
      <c r="E115" s="3"/>
      <c r="F115" s="3"/>
      <c r="G115" s="18"/>
      <c r="H115" s="22"/>
      <c r="I115" s="18"/>
      <c r="J115" s="18"/>
      <c r="K115" s="22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2"/>
      <c r="AB115" s="3"/>
      <c r="AC115" s="3"/>
      <c r="AD115" s="3"/>
      <c r="AE115" s="3"/>
      <c r="AF115" s="3"/>
      <c r="AG115" s="3"/>
      <c r="AH115" s="3"/>
      <c r="AI115" s="3"/>
      <c r="AJ115" s="122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24" t="s">
        <v>473</v>
      </c>
      <c r="BL115" s="3" t="s">
        <v>474</v>
      </c>
      <c r="BM115" s="3" t="s">
        <v>475</v>
      </c>
      <c r="BN115" s="3" t="s">
        <v>478</v>
      </c>
      <c r="BO115" s="3" t="s">
        <v>479</v>
      </c>
      <c r="BP115" s="3" t="s">
        <v>481</v>
      </c>
      <c r="BQ115" s="3" t="s">
        <v>631</v>
      </c>
    </row>
    <row r="116" spans="1:73">
      <c r="A116" s="315" t="s">
        <v>704</v>
      </c>
      <c r="B116" s="246" t="s">
        <v>18</v>
      </c>
      <c r="C116" s="3"/>
      <c r="D116" s="3"/>
      <c r="E116" s="3"/>
      <c r="F116" s="3"/>
      <c r="G116" s="18"/>
      <c r="H116" s="22"/>
      <c r="I116" s="18"/>
      <c r="J116" s="18"/>
      <c r="K116" s="22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2"/>
      <c r="AB116" s="3"/>
      <c r="AC116" s="3"/>
      <c r="AD116" s="3"/>
      <c r="AE116" s="3"/>
      <c r="AF116" s="3"/>
      <c r="AG116" s="3"/>
      <c r="AH116" s="3"/>
      <c r="AI116" s="3"/>
      <c r="AJ116" s="122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24" t="s">
        <v>473</v>
      </c>
      <c r="BL116" s="3" t="s">
        <v>474</v>
      </c>
      <c r="BM116" s="3" t="s">
        <v>475</v>
      </c>
      <c r="BN116" s="3" t="s">
        <v>478</v>
      </c>
      <c r="BO116" s="3" t="s">
        <v>479</v>
      </c>
      <c r="BP116" s="3" t="s">
        <v>504</v>
      </c>
      <c r="BQ116" s="3" t="s">
        <v>481</v>
      </c>
    </row>
    <row r="117" spans="1:73">
      <c r="A117" s="3" t="s">
        <v>705</v>
      </c>
      <c r="B117" s="4" t="s">
        <v>688</v>
      </c>
      <c r="C117" s="3"/>
      <c r="D117" s="3"/>
      <c r="E117" s="3"/>
      <c r="F117" s="3"/>
      <c r="G117" s="18"/>
      <c r="H117" s="22"/>
      <c r="I117" s="18"/>
      <c r="J117" s="18"/>
      <c r="K117" s="22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2"/>
      <c r="AB117" s="3"/>
      <c r="AC117" s="3"/>
      <c r="AD117" s="3"/>
      <c r="AE117" s="3"/>
      <c r="AF117" s="3"/>
      <c r="AG117" s="3"/>
      <c r="AH117" s="3"/>
      <c r="AI117" s="3"/>
      <c r="AJ117" s="122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24" t="s">
        <v>473</v>
      </c>
      <c r="BL117" s="3" t="s">
        <v>474</v>
      </c>
      <c r="BM117" s="3" t="s">
        <v>478</v>
      </c>
      <c r="BN117" s="3" t="s">
        <v>478</v>
      </c>
      <c r="BO117" s="3" t="s">
        <v>479</v>
      </c>
      <c r="BP117" s="347" t="s">
        <v>178</v>
      </c>
      <c r="BQ117" s="3" t="s">
        <v>481</v>
      </c>
    </row>
    <row r="118" spans="1:73">
      <c r="A118" s="358" t="s">
        <v>706</v>
      </c>
      <c r="B118" s="246" t="s">
        <v>18</v>
      </c>
      <c r="C118" s="3"/>
      <c r="D118" s="3"/>
      <c r="E118" s="3"/>
      <c r="F118" s="3"/>
      <c r="G118" s="18"/>
      <c r="H118" s="22"/>
      <c r="I118" s="18"/>
      <c r="J118" s="18"/>
      <c r="K118" s="22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2"/>
      <c r="AB118" s="3"/>
      <c r="AC118" s="3"/>
      <c r="AD118" s="3"/>
      <c r="AE118" s="3"/>
      <c r="AF118" s="3"/>
      <c r="AG118" s="3"/>
      <c r="AH118" s="3"/>
      <c r="AI118" s="3"/>
      <c r="AJ118" s="122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24" t="s">
        <v>473</v>
      </c>
      <c r="BL118" s="3" t="s">
        <v>474</v>
      </c>
      <c r="BM118" s="3" t="s">
        <v>475</v>
      </c>
      <c r="BN118" s="3" t="s">
        <v>478</v>
      </c>
      <c r="BO118" s="3" t="s">
        <v>479</v>
      </c>
      <c r="BP118" s="3" t="s">
        <v>504</v>
      </c>
      <c r="BQ118" s="3" t="s">
        <v>481</v>
      </c>
    </row>
    <row r="119" spans="1:73">
      <c r="A119" s="358" t="s">
        <v>707</v>
      </c>
      <c r="B119" s="246" t="s">
        <v>18</v>
      </c>
      <c r="C119" s="3"/>
      <c r="D119" s="3"/>
      <c r="E119" s="3"/>
      <c r="F119" s="3"/>
      <c r="G119" s="18"/>
      <c r="H119" s="22"/>
      <c r="I119" s="18"/>
      <c r="J119" s="18"/>
      <c r="K119" s="22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2"/>
      <c r="AB119" s="3"/>
      <c r="AC119" s="3"/>
      <c r="AD119" s="3"/>
      <c r="AE119" s="3"/>
      <c r="AF119" s="3"/>
      <c r="AG119" s="3"/>
      <c r="AH119" s="3"/>
      <c r="AI119" s="3"/>
      <c r="AJ119" s="122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24" t="s">
        <v>473</v>
      </c>
      <c r="BL119" s="3" t="s">
        <v>474</v>
      </c>
      <c r="BM119" s="3" t="s">
        <v>478</v>
      </c>
      <c r="BN119" s="3" t="s">
        <v>478</v>
      </c>
      <c r="BO119" s="3" t="s">
        <v>479</v>
      </c>
      <c r="BP119" t="s">
        <v>480</v>
      </c>
      <c r="BQ119" s="3" t="s">
        <v>481</v>
      </c>
    </row>
    <row r="120" spans="1:73">
      <c r="A120" s="358" t="s">
        <v>708</v>
      </c>
      <c r="B120" s="246" t="s">
        <v>18</v>
      </c>
      <c r="C120" s="3"/>
      <c r="D120" s="3"/>
      <c r="E120" s="3"/>
      <c r="F120" s="3"/>
      <c r="G120" s="18"/>
      <c r="H120" s="22"/>
      <c r="I120" s="18"/>
      <c r="J120" s="18"/>
      <c r="K120" s="22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2"/>
      <c r="AB120" s="3"/>
      <c r="AC120" s="3"/>
      <c r="AD120" s="3"/>
      <c r="AE120" s="3"/>
      <c r="AF120" s="3"/>
      <c r="AG120" s="3"/>
      <c r="AH120" s="3"/>
      <c r="AI120" s="3"/>
      <c r="AJ120" s="122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24" t="s">
        <v>473</v>
      </c>
      <c r="BL120" s="3" t="s">
        <v>474</v>
      </c>
      <c r="BM120" s="196" t="s">
        <v>644</v>
      </c>
      <c r="BN120" s="3" t="s">
        <v>478</v>
      </c>
      <c r="BO120" s="3" t="s">
        <v>479</v>
      </c>
      <c r="BP120" t="s">
        <v>480</v>
      </c>
      <c r="BQ120" s="3" t="s">
        <v>481</v>
      </c>
    </row>
    <row r="121" spans="1:73">
      <c r="A121" s="358" t="s">
        <v>709</v>
      </c>
      <c r="B121" s="246" t="s">
        <v>18</v>
      </c>
      <c r="C121" s="3"/>
      <c r="D121" s="3"/>
      <c r="E121" s="3"/>
      <c r="F121" s="3"/>
      <c r="G121" s="18"/>
      <c r="H121" s="22"/>
      <c r="I121" s="18"/>
      <c r="J121" s="18"/>
      <c r="K121" s="22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2"/>
      <c r="AB121" s="3"/>
      <c r="AC121" s="3"/>
      <c r="AD121" s="3"/>
      <c r="AE121" s="3"/>
      <c r="AF121" s="3"/>
      <c r="AG121" s="3"/>
      <c r="AH121" s="3"/>
      <c r="AI121" s="3"/>
      <c r="AJ121" s="122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24" t="s">
        <v>473</v>
      </c>
      <c r="BL121" s="3" t="s">
        <v>474</v>
      </c>
      <c r="BM121" s="3" t="s">
        <v>475</v>
      </c>
      <c r="BN121" s="3" t="s">
        <v>478</v>
      </c>
      <c r="BO121" s="3" t="s">
        <v>479</v>
      </c>
      <c r="BP121" t="s">
        <v>480</v>
      </c>
      <c r="BQ121" s="3" t="s">
        <v>481</v>
      </c>
    </row>
    <row r="122" spans="1:73">
      <c r="A122" s="3" t="s">
        <v>710</v>
      </c>
      <c r="B122" s="246" t="s">
        <v>18</v>
      </c>
      <c r="C122" s="3"/>
      <c r="D122" s="3"/>
      <c r="E122" s="3"/>
      <c r="F122" s="3"/>
      <c r="G122" s="18"/>
      <c r="H122" s="22"/>
      <c r="I122" s="18"/>
      <c r="J122" s="18"/>
      <c r="K122" s="22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2"/>
      <c r="AB122" s="3"/>
      <c r="AC122" s="3"/>
      <c r="AD122" s="3"/>
      <c r="AE122" s="3"/>
      <c r="AF122" s="3"/>
      <c r="AG122" s="3"/>
      <c r="AH122" s="3"/>
      <c r="AI122" s="3"/>
      <c r="AJ122" s="122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24" t="s">
        <v>473</v>
      </c>
      <c r="BL122" s="3" t="s">
        <v>474</v>
      </c>
      <c r="BM122" s="3" t="s">
        <v>475</v>
      </c>
      <c r="BN122" s="3" t="s">
        <v>478</v>
      </c>
      <c r="BO122" s="3" t="s">
        <v>479</v>
      </c>
      <c r="BP122" t="s">
        <v>480</v>
      </c>
      <c r="BQ122" s="3" t="s">
        <v>481</v>
      </c>
    </row>
    <row r="123" spans="1:73">
      <c r="A123" s="3" t="s">
        <v>711</v>
      </c>
      <c r="B123" s="246" t="s">
        <v>18</v>
      </c>
      <c r="C123" s="3"/>
      <c r="D123" s="3"/>
      <c r="E123" s="3"/>
      <c r="F123" s="3"/>
      <c r="G123" s="18"/>
      <c r="H123" s="22"/>
      <c r="I123" s="18"/>
      <c r="J123" s="18"/>
      <c r="K123" s="22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2"/>
      <c r="AB123" s="3"/>
      <c r="AC123" s="3"/>
      <c r="AD123" s="3"/>
      <c r="AE123" s="3"/>
      <c r="AF123" s="3"/>
      <c r="AG123" s="3"/>
      <c r="AH123" s="3"/>
      <c r="AI123" s="3"/>
      <c r="AJ123" s="122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24" t="s">
        <v>473</v>
      </c>
      <c r="BL123" s="3" t="s">
        <v>474</v>
      </c>
      <c r="BM123" s="3" t="s">
        <v>475</v>
      </c>
      <c r="BN123" s="3" t="s">
        <v>478</v>
      </c>
      <c r="BO123" s="3" t="s">
        <v>479</v>
      </c>
      <c r="BP123" t="s">
        <v>480</v>
      </c>
      <c r="BQ123" t="s">
        <v>481</v>
      </c>
    </row>
    <row r="124" spans="1:73">
      <c r="A124" s="3" t="s">
        <v>712</v>
      </c>
      <c r="B124" s="246" t="s">
        <v>18</v>
      </c>
      <c r="C124" s="3"/>
      <c r="D124" s="3"/>
      <c r="E124" s="3"/>
      <c r="F124" s="3"/>
      <c r="G124" s="18"/>
      <c r="H124" s="22"/>
      <c r="I124" s="18"/>
      <c r="J124" s="18"/>
      <c r="K124" s="223" t="s">
        <v>142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2"/>
      <c r="AB124" s="3"/>
      <c r="AC124" s="3"/>
      <c r="AD124" s="3"/>
      <c r="AE124" s="3"/>
      <c r="AF124" s="3"/>
      <c r="AG124" s="3"/>
      <c r="AH124" s="3"/>
      <c r="AI124" s="3"/>
      <c r="AJ124" s="122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24" t="s">
        <v>473</v>
      </c>
      <c r="BL124" s="3" t="s">
        <v>474</v>
      </c>
      <c r="BM124" s="3" t="s">
        <v>475</v>
      </c>
      <c r="BN124" s="3" t="s">
        <v>478</v>
      </c>
      <c r="BO124" s="3" t="s">
        <v>479</v>
      </c>
      <c r="BP124" t="s">
        <v>480</v>
      </c>
      <c r="BQ124" t="s">
        <v>481</v>
      </c>
    </row>
    <row r="125" spans="1:73">
      <c r="A125" s="358" t="s">
        <v>713</v>
      </c>
      <c r="B125" s="246" t="s">
        <v>18</v>
      </c>
      <c r="C125" s="3"/>
      <c r="D125" s="3"/>
      <c r="E125" s="3"/>
      <c r="F125" s="3"/>
      <c r="G125" s="18"/>
      <c r="H125" s="22"/>
      <c r="I125" s="18"/>
      <c r="J125" s="18"/>
      <c r="K125" s="22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2"/>
      <c r="AB125" s="3"/>
      <c r="AC125" s="3"/>
      <c r="AD125" s="3"/>
      <c r="AE125" s="3"/>
      <c r="AF125" s="3"/>
      <c r="AG125" s="3"/>
      <c r="AH125" s="3"/>
      <c r="AI125" s="3"/>
      <c r="AJ125" s="122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24" t="s">
        <v>473</v>
      </c>
      <c r="BL125" s="3" t="s">
        <v>474</v>
      </c>
      <c r="BM125" s="3" t="s">
        <v>475</v>
      </c>
      <c r="BN125" s="3" t="s">
        <v>478</v>
      </c>
      <c r="BO125" s="3" t="s">
        <v>479</v>
      </c>
      <c r="BP125" s="3" t="s">
        <v>504</v>
      </c>
      <c r="BQ125" s="3" t="s">
        <v>481</v>
      </c>
    </row>
    <row r="126" spans="1:73">
      <c r="A126" s="3" t="s">
        <v>714</v>
      </c>
      <c r="B126" s="246" t="s">
        <v>18</v>
      </c>
      <c r="C126" s="3"/>
      <c r="D126" s="3"/>
      <c r="E126" s="3"/>
      <c r="F126" s="3"/>
      <c r="G126" s="18"/>
      <c r="H126" s="22"/>
      <c r="I126" s="18"/>
      <c r="J126" s="18"/>
      <c r="K126" s="22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2"/>
      <c r="AB126" s="3"/>
      <c r="AC126" s="3"/>
      <c r="AD126" s="3"/>
      <c r="AE126" s="3"/>
      <c r="AF126" s="3"/>
      <c r="AG126" s="3"/>
      <c r="AH126" s="3"/>
      <c r="AI126" s="3"/>
      <c r="AJ126" s="122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24" t="s">
        <v>473</v>
      </c>
      <c r="BL126" s="3" t="s">
        <v>474</v>
      </c>
      <c r="BM126" s="3" t="s">
        <v>478</v>
      </c>
      <c r="BN126" s="3" t="s">
        <v>478</v>
      </c>
      <c r="BO126" s="3" t="s">
        <v>479</v>
      </c>
      <c r="BP126" t="s">
        <v>481</v>
      </c>
      <c r="BQ126" s="3" t="s">
        <v>481</v>
      </c>
    </row>
    <row r="127" spans="1:73">
      <c r="A127" s="3" t="s">
        <v>715</v>
      </c>
      <c r="B127" s="246" t="s">
        <v>18</v>
      </c>
      <c r="C127" s="3"/>
      <c r="D127" s="3"/>
      <c r="E127" s="3"/>
      <c r="F127" s="3"/>
      <c r="G127" s="18"/>
      <c r="H127" s="22"/>
      <c r="I127" s="18"/>
      <c r="J127" s="18"/>
      <c r="K127" s="223" t="s">
        <v>142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2"/>
      <c r="AB127" s="3"/>
      <c r="AC127" s="3"/>
      <c r="AD127" s="3"/>
      <c r="AE127" s="3"/>
      <c r="AF127" s="3"/>
      <c r="AG127" s="3"/>
      <c r="AH127" s="3"/>
      <c r="AI127" s="3"/>
      <c r="AJ127" s="122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24" t="s">
        <v>473</v>
      </c>
      <c r="BL127" s="3" t="s">
        <v>474</v>
      </c>
      <c r="BM127" s="3" t="s">
        <v>478</v>
      </c>
      <c r="BN127" s="3" t="s">
        <v>478</v>
      </c>
      <c r="BO127" s="3" t="s">
        <v>479</v>
      </c>
      <c r="BP127" t="s">
        <v>480</v>
      </c>
      <c r="BQ127" t="s">
        <v>481</v>
      </c>
    </row>
    <row r="128" spans="1:73">
      <c r="A128" s="315" t="s">
        <v>716</v>
      </c>
      <c r="B128" s="246" t="s">
        <v>18</v>
      </c>
      <c r="C128" s="3"/>
      <c r="D128" s="3"/>
      <c r="E128" s="3"/>
      <c r="F128" s="3"/>
      <c r="G128" s="18"/>
      <c r="H128" s="22"/>
      <c r="I128" s="18"/>
      <c r="J128" s="18"/>
      <c r="K128" s="22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2"/>
      <c r="AB128" s="3"/>
      <c r="AC128" s="3"/>
      <c r="AD128" s="3"/>
      <c r="AE128" s="3"/>
      <c r="AF128" s="3"/>
      <c r="AG128" s="3"/>
      <c r="AH128" s="3"/>
      <c r="AI128" s="3"/>
      <c r="AJ128" s="122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24" t="s">
        <v>473</v>
      </c>
      <c r="BL128" s="3" t="s">
        <v>474</v>
      </c>
      <c r="BM128" s="3" t="s">
        <v>475</v>
      </c>
      <c r="BN128" s="3" t="s">
        <v>478</v>
      </c>
      <c r="BO128" s="3" t="s">
        <v>479</v>
      </c>
      <c r="BP128" s="3" t="s">
        <v>504</v>
      </c>
      <c r="BQ128" t="s">
        <v>481</v>
      </c>
    </row>
    <row r="129" spans="1:69">
      <c r="A129" s="3" t="s">
        <v>717</v>
      </c>
      <c r="B129" s="246" t="s">
        <v>18</v>
      </c>
      <c r="C129" s="3"/>
      <c r="D129" s="3"/>
      <c r="E129" s="3"/>
      <c r="F129" s="3"/>
      <c r="G129" s="18"/>
      <c r="H129" s="22"/>
      <c r="I129" s="18"/>
      <c r="J129" s="18"/>
      <c r="K129" s="22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2"/>
      <c r="AB129" s="3"/>
      <c r="AC129" s="3"/>
      <c r="AD129" s="3"/>
      <c r="AE129" s="3"/>
      <c r="AF129" s="3"/>
      <c r="AG129" s="3"/>
      <c r="AH129" s="3"/>
      <c r="AI129" s="3"/>
      <c r="AJ129" s="122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24" t="s">
        <v>473</v>
      </c>
      <c r="BL129" s="3" t="s">
        <v>474</v>
      </c>
      <c r="BM129" s="3" t="s">
        <v>478</v>
      </c>
      <c r="BN129" s="3" t="s">
        <v>478</v>
      </c>
      <c r="BO129" s="3" t="s">
        <v>479</v>
      </c>
      <c r="BP129" t="s">
        <v>481</v>
      </c>
      <c r="BQ129" s="3" t="s">
        <v>481</v>
      </c>
    </row>
    <row r="130" spans="1:69">
      <c r="A130" s="3" t="s">
        <v>718</v>
      </c>
      <c r="B130" s="246" t="s">
        <v>18</v>
      </c>
      <c r="C130" s="3"/>
      <c r="D130" s="3"/>
      <c r="E130" s="3"/>
      <c r="F130" s="3"/>
      <c r="G130" s="18"/>
      <c r="H130" s="22"/>
      <c r="I130" s="18"/>
      <c r="J130" s="18"/>
      <c r="K130" s="22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2"/>
      <c r="AB130" s="3"/>
      <c r="AC130" s="3"/>
      <c r="AD130" s="3"/>
      <c r="AE130" s="3"/>
      <c r="AF130" s="3"/>
      <c r="AG130" s="3"/>
      <c r="AH130" s="3"/>
      <c r="AI130" s="3"/>
      <c r="AJ130" s="122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24" t="s">
        <v>473</v>
      </c>
      <c r="BL130" s="3" t="s">
        <v>474</v>
      </c>
      <c r="BM130" s="3" t="s">
        <v>478</v>
      </c>
      <c r="BN130" s="3" t="s">
        <v>478</v>
      </c>
      <c r="BO130" s="3" t="s">
        <v>479</v>
      </c>
      <c r="BP130" t="s">
        <v>480</v>
      </c>
      <c r="BQ130" s="3" t="s">
        <v>481</v>
      </c>
    </row>
    <row r="131" spans="1:69">
      <c r="A131" s="3" t="s">
        <v>719</v>
      </c>
      <c r="B131" s="246" t="s">
        <v>18</v>
      </c>
      <c r="C131" s="3"/>
      <c r="D131" s="3"/>
      <c r="E131" s="3"/>
      <c r="F131" s="3"/>
      <c r="G131" s="18"/>
      <c r="H131" s="22"/>
      <c r="I131" s="18"/>
      <c r="J131" s="18"/>
      <c r="K131" s="22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2"/>
      <c r="AB131" s="3"/>
      <c r="AC131" s="3"/>
      <c r="AD131" s="3"/>
      <c r="AE131" s="3"/>
      <c r="AF131" s="3"/>
      <c r="AG131" s="3"/>
      <c r="AH131" s="3"/>
      <c r="AI131" s="3"/>
      <c r="AJ131" s="122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24" t="s">
        <v>473</v>
      </c>
      <c r="BL131" s="141" t="s">
        <v>178</v>
      </c>
      <c r="BM131" s="3" t="s">
        <v>475</v>
      </c>
      <c r="BN131" s="141" t="s">
        <v>178</v>
      </c>
      <c r="BO131" s="3" t="s">
        <v>479</v>
      </c>
      <c r="BP131" s="141" t="s">
        <v>178</v>
      </c>
      <c r="BQ131" t="s">
        <v>481</v>
      </c>
    </row>
    <row r="132" spans="1:69">
      <c r="A132" s="315" t="s">
        <v>720</v>
      </c>
      <c r="B132" s="246" t="s">
        <v>18</v>
      </c>
      <c r="C132" s="3"/>
      <c r="D132" s="3"/>
      <c r="E132" s="3"/>
      <c r="F132" s="3"/>
      <c r="G132" s="18"/>
      <c r="H132" s="22"/>
      <c r="I132" s="18"/>
      <c r="J132" s="18"/>
      <c r="K132" s="22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2"/>
      <c r="AB132" s="3"/>
      <c r="AC132" s="3"/>
      <c r="AD132" s="3"/>
      <c r="AE132" s="3"/>
      <c r="AF132" s="3"/>
      <c r="AG132" s="3"/>
      <c r="AH132" s="3"/>
      <c r="AI132" s="3"/>
      <c r="AJ132" s="122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24" t="s">
        <v>473</v>
      </c>
      <c r="BL132" s="3" t="s">
        <v>474</v>
      </c>
      <c r="BM132" s="3" t="s">
        <v>475</v>
      </c>
      <c r="BN132" s="3" t="s">
        <v>478</v>
      </c>
      <c r="BO132" s="3" t="s">
        <v>479</v>
      </c>
      <c r="BP132" s="3" t="s">
        <v>504</v>
      </c>
      <c r="BQ132" t="s">
        <v>481</v>
      </c>
    </row>
    <row r="133" spans="1:69">
      <c r="A133" s="320" t="s">
        <v>721</v>
      </c>
      <c r="B133" s="352" t="s">
        <v>18</v>
      </c>
      <c r="C133" s="337"/>
      <c r="D133" s="337"/>
      <c r="E133" s="337"/>
      <c r="F133" s="337"/>
      <c r="G133" s="18"/>
      <c r="H133" s="22"/>
      <c r="I133" s="18"/>
      <c r="J133" s="18"/>
      <c r="K133" s="22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2"/>
      <c r="AB133" s="3"/>
      <c r="AC133" s="3"/>
      <c r="AD133" s="3"/>
      <c r="AE133" s="3"/>
      <c r="AF133" s="3"/>
      <c r="AG133" s="3"/>
      <c r="AH133" s="3"/>
      <c r="AI133" s="3"/>
      <c r="AJ133" s="122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24" t="s">
        <v>473</v>
      </c>
      <c r="BL133" s="3" t="s">
        <v>474</v>
      </c>
      <c r="BM133" s="3" t="s">
        <v>475</v>
      </c>
      <c r="BN133" s="3" t="s">
        <v>478</v>
      </c>
      <c r="BO133" s="3" t="s">
        <v>479</v>
      </c>
      <c r="BP133" t="s">
        <v>480</v>
      </c>
      <c r="BQ133" t="s">
        <v>481</v>
      </c>
    </row>
    <row r="134" spans="1:69">
      <c r="A134" t="s">
        <v>722</v>
      </c>
      <c r="B134" s="352" t="s">
        <v>18</v>
      </c>
      <c r="C134" s="337"/>
      <c r="D134" s="337"/>
      <c r="E134" s="337"/>
      <c r="F134" s="337"/>
      <c r="G134" s="18"/>
      <c r="H134" s="22"/>
      <c r="I134" s="18"/>
      <c r="J134" s="18"/>
      <c r="K134" s="22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2"/>
      <c r="AB134" s="3"/>
      <c r="AC134" s="3"/>
      <c r="AD134" s="3"/>
      <c r="AE134" s="3"/>
      <c r="AF134" s="3"/>
      <c r="AG134" s="3"/>
      <c r="AH134" s="3"/>
      <c r="AI134" s="3"/>
      <c r="AJ134" s="122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24" t="s">
        <v>473</v>
      </c>
      <c r="BL134" s="3" t="s">
        <v>474</v>
      </c>
      <c r="BM134" s="3" t="s">
        <v>475</v>
      </c>
      <c r="BN134" s="3" t="s">
        <v>478</v>
      </c>
      <c r="BO134" s="3" t="s">
        <v>479</v>
      </c>
      <c r="BP134" t="s">
        <v>480</v>
      </c>
      <c r="BQ134" t="s">
        <v>481</v>
      </c>
    </row>
    <row r="135" spans="1:69">
      <c r="A135" s="320" t="s">
        <v>723</v>
      </c>
      <c r="B135" s="352" t="s">
        <v>18</v>
      </c>
      <c r="C135" s="337"/>
      <c r="D135" s="337"/>
      <c r="E135" s="337"/>
      <c r="F135" s="337"/>
      <c r="G135" s="18"/>
      <c r="H135" s="22"/>
      <c r="I135" s="18"/>
      <c r="J135" s="18"/>
      <c r="K135" s="22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2"/>
      <c r="AB135" s="3"/>
      <c r="AC135" s="3"/>
      <c r="AD135" s="3"/>
      <c r="AE135" s="3"/>
      <c r="AF135" s="3"/>
      <c r="AG135" s="3"/>
      <c r="AH135" s="3"/>
      <c r="AI135" s="3"/>
      <c r="AJ135" s="122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24" t="s">
        <v>473</v>
      </c>
      <c r="BL135" s="3" t="s">
        <v>474</v>
      </c>
      <c r="BM135" s="3" t="s">
        <v>475</v>
      </c>
      <c r="BN135" s="3" t="s">
        <v>478</v>
      </c>
      <c r="BO135" s="3" t="s">
        <v>479</v>
      </c>
      <c r="BP135" t="s">
        <v>480</v>
      </c>
      <c r="BQ135" t="s">
        <v>481</v>
      </c>
    </row>
    <row r="136" spans="1:69">
      <c r="A136" t="s">
        <v>724</v>
      </c>
      <c r="B136" s="352" t="s">
        <v>18</v>
      </c>
      <c r="G136" s="18"/>
      <c r="H136" s="22"/>
      <c r="I136" s="18"/>
      <c r="J136" s="18"/>
      <c r="K136" s="22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2"/>
      <c r="AB136" s="3"/>
      <c r="AC136" s="3"/>
      <c r="AD136" s="3"/>
      <c r="AE136" s="3"/>
      <c r="AF136" s="3"/>
      <c r="AG136" s="3"/>
      <c r="AH136" s="3"/>
      <c r="AI136" s="3"/>
      <c r="AJ136" s="122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24" t="s">
        <v>473</v>
      </c>
      <c r="BL136" s="3" t="s">
        <v>474</v>
      </c>
      <c r="BM136" s="3" t="s">
        <v>478</v>
      </c>
      <c r="BN136" s="3" t="s">
        <v>478</v>
      </c>
      <c r="BO136" s="3" t="s">
        <v>479</v>
      </c>
      <c r="BP136" t="s">
        <v>481</v>
      </c>
      <c r="BQ136" t="s">
        <v>631</v>
      </c>
    </row>
    <row r="137" spans="1:69">
      <c r="A137" t="s">
        <v>725</v>
      </c>
      <c r="B137" s="352" t="s">
        <v>18</v>
      </c>
      <c r="G137" s="18"/>
      <c r="H137" s="22"/>
      <c r="I137" s="18"/>
      <c r="J137" s="18"/>
      <c r="K137" s="22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2"/>
      <c r="AB137" s="3"/>
      <c r="AC137" s="3"/>
      <c r="AD137" s="3"/>
      <c r="AE137" s="3"/>
      <c r="AF137" s="3"/>
      <c r="AG137" s="3"/>
      <c r="AH137" s="3"/>
      <c r="AI137" s="3"/>
      <c r="AJ137" s="122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24" t="s">
        <v>473</v>
      </c>
      <c r="BL137" s="3" t="s">
        <v>474</v>
      </c>
      <c r="BM137" s="3" t="s">
        <v>475</v>
      </c>
      <c r="BN137" s="3" t="s">
        <v>478</v>
      </c>
      <c r="BO137" s="3" t="s">
        <v>479</v>
      </c>
      <c r="BP137" t="s">
        <v>480</v>
      </c>
      <c r="BQ137" t="s">
        <v>481</v>
      </c>
    </row>
    <row r="138" spans="1:69">
      <c r="A138" t="s">
        <v>375</v>
      </c>
      <c r="B138" s="352" t="s">
        <v>18</v>
      </c>
      <c r="G138" s="18"/>
      <c r="H138" s="22"/>
      <c r="I138" s="18"/>
      <c r="J138" s="18"/>
      <c r="K138" s="22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2"/>
      <c r="AB138" s="3"/>
      <c r="AC138" s="3"/>
      <c r="AD138" s="3"/>
      <c r="AE138" s="3"/>
      <c r="AF138" s="3"/>
      <c r="AG138" s="3"/>
      <c r="AH138" s="3"/>
      <c r="AI138" s="3"/>
      <c r="AJ138" s="122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24" t="s">
        <v>473</v>
      </c>
      <c r="BL138" s="3" t="s">
        <v>474</v>
      </c>
      <c r="BM138" s="3" t="s">
        <v>475</v>
      </c>
      <c r="BN138" s="3" t="s">
        <v>478</v>
      </c>
      <c r="BO138" s="3" t="s">
        <v>479</v>
      </c>
      <c r="BP138" t="s">
        <v>480</v>
      </c>
      <c r="BQ138" t="s">
        <v>481</v>
      </c>
    </row>
    <row r="139" spans="1:69">
      <c r="A139" t="s">
        <v>726</v>
      </c>
      <c r="B139" s="352" t="s">
        <v>18</v>
      </c>
      <c r="I139" s="18"/>
      <c r="J139" s="18"/>
      <c r="K139" s="22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2"/>
      <c r="AB139" s="3"/>
      <c r="AC139" s="3"/>
      <c r="AD139" s="3"/>
      <c r="AE139" s="3"/>
      <c r="AF139" s="3"/>
      <c r="AG139" s="3"/>
      <c r="AH139" s="3"/>
      <c r="AI139" s="3"/>
      <c r="AJ139" s="122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24" t="s">
        <v>473</v>
      </c>
      <c r="BL139" s="3" t="s">
        <v>474</v>
      </c>
      <c r="BM139" s="3" t="s">
        <v>475</v>
      </c>
      <c r="BN139" s="3" t="s">
        <v>478</v>
      </c>
      <c r="BO139" s="3" t="s">
        <v>479</v>
      </c>
      <c r="BP139" t="s">
        <v>481</v>
      </c>
      <c r="BQ139" t="s">
        <v>631</v>
      </c>
    </row>
    <row r="140" spans="1:69">
      <c r="A140" s="320" t="s">
        <v>727</v>
      </c>
      <c r="B140" s="352" t="s">
        <v>18</v>
      </c>
      <c r="I140" s="18"/>
      <c r="J140" s="18"/>
      <c r="K140" s="22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2"/>
      <c r="AB140" s="3"/>
      <c r="AC140" s="3"/>
      <c r="AD140" s="3"/>
      <c r="AE140" s="3"/>
      <c r="AF140" s="3"/>
      <c r="AG140" s="3"/>
      <c r="AH140" s="3"/>
      <c r="AI140" s="3"/>
      <c r="AJ140" s="122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24" t="s">
        <v>473</v>
      </c>
      <c r="BL140" s="3" t="s">
        <v>474</v>
      </c>
      <c r="BM140" s="3" t="s">
        <v>475</v>
      </c>
      <c r="BN140" s="3" t="s">
        <v>478</v>
      </c>
      <c r="BO140" s="3" t="s">
        <v>479</v>
      </c>
      <c r="BP140" t="s">
        <v>480</v>
      </c>
      <c r="BQ140" t="s">
        <v>481</v>
      </c>
    </row>
    <row r="141" spans="1:69">
      <c r="A141" s="320" t="s">
        <v>728</v>
      </c>
      <c r="B141" s="352" t="s">
        <v>18</v>
      </c>
      <c r="I141" s="18"/>
      <c r="J141" s="18"/>
      <c r="K141" s="22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2"/>
      <c r="AB141" s="3"/>
      <c r="AC141" s="3"/>
      <c r="AD141" s="3"/>
      <c r="AE141" s="3"/>
      <c r="AF141" s="3"/>
      <c r="AG141" s="3"/>
      <c r="AH141" s="3"/>
      <c r="AI141" s="3"/>
      <c r="AJ141" s="122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24" t="s">
        <v>473</v>
      </c>
      <c r="BL141" s="3" t="s">
        <v>474</v>
      </c>
      <c r="BM141" s="3" t="s">
        <v>475</v>
      </c>
      <c r="BN141" s="3" t="s">
        <v>478</v>
      </c>
      <c r="BO141" s="3" t="s">
        <v>479</v>
      </c>
      <c r="BP141" t="s">
        <v>480</v>
      </c>
      <c r="BQ141" t="s">
        <v>481</v>
      </c>
    </row>
    <row r="142" spans="1:69">
      <c r="A142" s="320" t="s">
        <v>729</v>
      </c>
      <c r="B142" s="352" t="s">
        <v>18</v>
      </c>
      <c r="I142" s="18"/>
      <c r="J142" s="18"/>
      <c r="K142" s="22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2"/>
      <c r="AB142" s="3"/>
      <c r="AC142" s="3"/>
      <c r="AD142" s="3"/>
      <c r="AE142" s="3"/>
      <c r="AF142" s="3"/>
      <c r="AG142" s="3"/>
      <c r="AH142" s="3"/>
      <c r="AI142" s="3"/>
      <c r="AJ142" s="122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24" t="s">
        <v>473</v>
      </c>
      <c r="BL142" s="3" t="s">
        <v>474</v>
      </c>
      <c r="BM142" s="3" t="s">
        <v>475</v>
      </c>
      <c r="BN142" s="3" t="s">
        <v>478</v>
      </c>
      <c r="BO142" s="3" t="s">
        <v>479</v>
      </c>
      <c r="BP142" t="s">
        <v>480</v>
      </c>
      <c r="BQ142" t="s">
        <v>481</v>
      </c>
    </row>
    <row r="143" spans="1:69">
      <c r="A143" t="s">
        <v>730</v>
      </c>
      <c r="B143" s="352" t="s">
        <v>18</v>
      </c>
      <c r="I143" s="18"/>
      <c r="J143" s="18"/>
      <c r="K143" s="22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2"/>
      <c r="AB143" s="3"/>
      <c r="AC143" s="3"/>
      <c r="AD143" s="3"/>
      <c r="AE143" s="3"/>
      <c r="AF143" s="3"/>
      <c r="AG143" s="3"/>
      <c r="AH143" s="3"/>
      <c r="AI143" s="3"/>
      <c r="AJ143" s="122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24" t="s">
        <v>473</v>
      </c>
      <c r="BL143" s="3" t="s">
        <v>474</v>
      </c>
      <c r="BM143" s="3" t="s">
        <v>475</v>
      </c>
      <c r="BN143" s="3" t="s">
        <v>478</v>
      </c>
      <c r="BO143" s="3" t="s">
        <v>479</v>
      </c>
      <c r="BP143" t="s">
        <v>481</v>
      </c>
      <c r="BQ143" t="s">
        <v>631</v>
      </c>
    </row>
    <row r="144" spans="1:69">
      <c r="A144" s="16" t="s">
        <v>731</v>
      </c>
      <c r="B144" s="352" t="s">
        <v>18</v>
      </c>
      <c r="C144" s="18" t="s">
        <v>141</v>
      </c>
      <c r="D144" s="113"/>
      <c r="E144" s="18"/>
      <c r="F144" s="18"/>
      <c r="G144" s="223"/>
      <c r="H144" s="189"/>
      <c r="I144" s="3" t="s">
        <v>121</v>
      </c>
      <c r="J144" s="22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18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189"/>
      <c r="BG144" s="189"/>
      <c r="BH144" s="189"/>
      <c r="BI144" s="189"/>
      <c r="BJ144" s="136">
        <v>45420</v>
      </c>
      <c r="BK144" s="3" t="s">
        <v>476</v>
      </c>
      <c r="BL144" s="3" t="s">
        <v>477</v>
      </c>
      <c r="BM144" s="304" t="s">
        <v>225</v>
      </c>
      <c r="BN144" s="3" t="s">
        <v>478</v>
      </c>
      <c r="BO144" s="3" t="s">
        <v>479</v>
      </c>
      <c r="BP144" t="s">
        <v>480</v>
      </c>
      <c r="BQ144" t="s">
        <v>481</v>
      </c>
    </row>
    <row r="145" spans="1:73">
      <c r="A145" s="320" t="s">
        <v>732</v>
      </c>
      <c r="B145" s="352" t="s">
        <v>18</v>
      </c>
      <c r="I145" s="18"/>
      <c r="J145" s="18"/>
      <c r="K145" s="223"/>
      <c r="L145" s="3"/>
      <c r="M145" s="3"/>
      <c r="N145" s="3"/>
      <c r="O145" s="3"/>
      <c r="P145" s="3"/>
      <c r="Q145" s="24" t="s">
        <v>473</v>
      </c>
      <c r="R145" s="3" t="s">
        <v>474</v>
      </c>
      <c r="S145" s="3" t="s">
        <v>475</v>
      </c>
      <c r="BF145" s="189"/>
      <c r="BG145" s="189"/>
      <c r="BH145" s="189"/>
      <c r="BI145" s="189"/>
      <c r="BJ145" s="136">
        <v>45420</v>
      </c>
      <c r="BK145" s="3" t="s">
        <v>476</v>
      </c>
      <c r="BL145" s="3" t="s">
        <v>477</v>
      </c>
      <c r="BM145" s="3" t="s">
        <v>475</v>
      </c>
      <c r="BN145" s="3" t="s">
        <v>478</v>
      </c>
      <c r="BO145" s="3" t="s">
        <v>479</v>
      </c>
      <c r="BP145" t="s">
        <v>480</v>
      </c>
      <c r="BQ145" t="s">
        <v>481</v>
      </c>
    </row>
    <row r="146" spans="1:73">
      <c r="A146" s="320" t="s">
        <v>733</v>
      </c>
      <c r="B146" s="352" t="s">
        <v>18</v>
      </c>
      <c r="I146" s="18"/>
      <c r="J146" s="18"/>
      <c r="K146" s="223"/>
      <c r="L146" s="3"/>
      <c r="M146" s="3"/>
      <c r="N146" s="3"/>
      <c r="O146" s="3"/>
      <c r="P146" s="3"/>
      <c r="Q146" s="24" t="s">
        <v>473</v>
      </c>
      <c r="R146" s="3" t="s">
        <v>474</v>
      </c>
      <c r="S146" s="3" t="s">
        <v>475</v>
      </c>
      <c r="BF146" s="189"/>
      <c r="BG146" s="189"/>
      <c r="BH146" s="189"/>
      <c r="BI146" s="189"/>
      <c r="BJ146" s="136">
        <v>45420</v>
      </c>
      <c r="BK146" s="3" t="s">
        <v>476</v>
      </c>
      <c r="BL146" s="3" t="s">
        <v>477</v>
      </c>
      <c r="BM146" s="3" t="s">
        <v>475</v>
      </c>
      <c r="BN146" s="3" t="s">
        <v>478</v>
      </c>
      <c r="BO146" s="3" t="s">
        <v>479</v>
      </c>
      <c r="BP146" t="s">
        <v>480</v>
      </c>
      <c r="BQ146" t="s">
        <v>481</v>
      </c>
    </row>
    <row r="147" spans="1:73">
      <c r="A147" t="s">
        <v>734</v>
      </c>
      <c r="B147" s="352" t="s">
        <v>18</v>
      </c>
      <c r="C147" s="15"/>
      <c r="D147" s="115"/>
      <c r="E147" s="15"/>
      <c r="F147" s="15"/>
      <c r="I147" s="18"/>
      <c r="J147" s="18"/>
      <c r="K147" s="223"/>
      <c r="L147" s="3"/>
      <c r="M147" s="3"/>
      <c r="N147" s="3"/>
      <c r="O147" s="3"/>
      <c r="P147" s="3"/>
      <c r="Q147" s="24" t="s">
        <v>473</v>
      </c>
      <c r="R147" s="3" t="s">
        <v>474</v>
      </c>
      <c r="S147" s="3" t="s">
        <v>475</v>
      </c>
      <c r="Y147" s="52"/>
      <c r="AG147" s="121"/>
      <c r="AH147" s="121"/>
      <c r="AI147" s="121"/>
      <c r="AJ147" s="121"/>
      <c r="AK147" s="121"/>
      <c r="AL147" s="121"/>
      <c r="BF147" s="189"/>
      <c r="BG147" s="189"/>
      <c r="BH147" s="189"/>
      <c r="BI147" s="189"/>
      <c r="BJ147" s="136">
        <v>45420</v>
      </c>
      <c r="BK147" s="3" t="s">
        <v>476</v>
      </c>
      <c r="BL147" s="3" t="s">
        <v>477</v>
      </c>
      <c r="BM147" s="3" t="s">
        <v>475</v>
      </c>
      <c r="BO147" s="3" t="s">
        <v>479</v>
      </c>
      <c r="BP147" t="s">
        <v>481</v>
      </c>
      <c r="BQ147" t="s">
        <v>481</v>
      </c>
    </row>
    <row r="148" spans="1:73">
      <c r="A148" t="s">
        <v>735</v>
      </c>
      <c r="B148" s="352" t="s">
        <v>18</v>
      </c>
      <c r="I148" s="18"/>
      <c r="J148" s="18"/>
      <c r="K148" s="223"/>
      <c r="L148" s="3"/>
      <c r="M148" s="3"/>
      <c r="N148" s="3"/>
      <c r="O148" s="3"/>
      <c r="P148" s="3"/>
      <c r="Q148" s="24" t="s">
        <v>473</v>
      </c>
      <c r="R148" s="3" t="s">
        <v>474</v>
      </c>
      <c r="S148" s="3" t="s">
        <v>475</v>
      </c>
      <c r="BF148" s="189"/>
      <c r="BG148" s="189"/>
      <c r="BH148" s="189"/>
      <c r="BI148" s="189"/>
      <c r="BJ148" s="136">
        <v>45420</v>
      </c>
      <c r="BK148" s="3" t="s">
        <v>476</v>
      </c>
      <c r="BL148" s="3" t="s">
        <v>477</v>
      </c>
      <c r="BM148" s="3" t="s">
        <v>475</v>
      </c>
      <c r="BO148" s="3" t="s">
        <v>479</v>
      </c>
      <c r="BP148" t="s">
        <v>480</v>
      </c>
      <c r="BQ148" t="s">
        <v>481</v>
      </c>
    </row>
    <row r="149" spans="1:73">
      <c r="A149" s="3" t="s">
        <v>736</v>
      </c>
      <c r="B149" s="352" t="s">
        <v>18</v>
      </c>
      <c r="C149" s="3"/>
      <c r="D149" s="3"/>
      <c r="E149" s="3"/>
      <c r="F149" s="18" t="s">
        <v>224</v>
      </c>
      <c r="I149" s="18"/>
      <c r="J149" s="18"/>
      <c r="K149" s="223"/>
      <c r="L149" s="3"/>
      <c r="M149" s="3"/>
      <c r="N149" s="3"/>
      <c r="O149" s="3"/>
      <c r="P149" s="3"/>
      <c r="Q149" s="24" t="s">
        <v>473</v>
      </c>
      <c r="R149" s="3" t="s">
        <v>474</v>
      </c>
      <c r="S149" s="3" t="s">
        <v>475</v>
      </c>
      <c r="T149" s="3"/>
      <c r="U149" s="3"/>
      <c r="V149" s="3"/>
      <c r="W149" s="3"/>
      <c r="X149" s="3"/>
      <c r="Y149" s="3"/>
      <c r="Z149" s="3"/>
      <c r="AA149" s="3"/>
      <c r="AB149" s="3"/>
      <c r="AC149" s="18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24">
        <v>45469</v>
      </c>
      <c r="BE149" s="24">
        <v>45476</v>
      </c>
      <c r="BF149" s="189"/>
      <c r="BG149" s="189"/>
      <c r="BH149" s="189"/>
      <c r="BI149" s="189"/>
      <c r="BJ149" s="136">
        <v>45420</v>
      </c>
      <c r="BK149" s="3" t="s">
        <v>476</v>
      </c>
      <c r="BL149" s="3" t="s">
        <v>477</v>
      </c>
      <c r="BM149" s="3" t="s">
        <v>737</v>
      </c>
      <c r="BN149" s="326" t="s">
        <v>133</v>
      </c>
      <c r="BO149" s="3" t="s">
        <v>479</v>
      </c>
      <c r="BP149" t="s">
        <v>481</v>
      </c>
      <c r="BQ149" t="s">
        <v>631</v>
      </c>
      <c r="BR149" s="3"/>
      <c r="BS149" s="3"/>
      <c r="BT149" s="3"/>
      <c r="BU149" s="3"/>
    </row>
    <row r="150" spans="1:73">
      <c r="A150" t="s">
        <v>738</v>
      </c>
      <c r="B150" s="352" t="s">
        <v>18</v>
      </c>
      <c r="I150" s="18"/>
      <c r="J150" s="18"/>
      <c r="K150" s="223"/>
      <c r="L150" s="3"/>
      <c r="M150" s="3"/>
      <c r="N150" s="3"/>
      <c r="O150" s="3"/>
      <c r="P150" s="3"/>
      <c r="Q150" s="24" t="s">
        <v>473</v>
      </c>
      <c r="R150" s="3" t="s">
        <v>474</v>
      </c>
      <c r="S150" s="3" t="s">
        <v>475</v>
      </c>
      <c r="BF150" s="189"/>
      <c r="BG150" s="189"/>
      <c r="BH150" s="189"/>
      <c r="BI150" s="189"/>
      <c r="BJ150" s="136">
        <v>45420</v>
      </c>
      <c r="BK150" s="3" t="s">
        <v>476</v>
      </c>
      <c r="BL150" s="3" t="s">
        <v>477</v>
      </c>
      <c r="BM150" s="3" t="s">
        <v>475</v>
      </c>
      <c r="BN150" s="3" t="s">
        <v>478</v>
      </c>
      <c r="BO150" s="3" t="s">
        <v>479</v>
      </c>
      <c r="BP150" t="s">
        <v>480</v>
      </c>
      <c r="BQ150" t="s">
        <v>481</v>
      </c>
    </row>
    <row r="151" spans="1:73">
      <c r="A151" t="s">
        <v>739</v>
      </c>
      <c r="B151" s="352" t="s">
        <v>18</v>
      </c>
      <c r="C151" s="18"/>
      <c r="D151" s="22"/>
      <c r="E151" s="18"/>
      <c r="F151" s="18"/>
      <c r="I151" s="18"/>
      <c r="J151" s="18"/>
      <c r="K151" s="223"/>
      <c r="L151" s="3"/>
      <c r="M151" s="3"/>
      <c r="N151" s="3"/>
      <c r="O151" s="3"/>
      <c r="P151" s="3"/>
      <c r="Q151" s="24" t="s">
        <v>473</v>
      </c>
      <c r="R151" s="3" t="s">
        <v>474</v>
      </c>
      <c r="S151" s="3" t="s">
        <v>475</v>
      </c>
      <c r="BF151" s="189"/>
      <c r="BG151" s="189"/>
      <c r="BH151" s="189"/>
      <c r="BI151" s="189"/>
      <c r="BJ151" s="136">
        <v>45420</v>
      </c>
      <c r="BK151" s="3" t="s">
        <v>476</v>
      </c>
      <c r="BL151" s="3" t="s">
        <v>477</v>
      </c>
      <c r="BM151" s="3" t="s">
        <v>475</v>
      </c>
      <c r="BN151" s="3" t="s">
        <v>478</v>
      </c>
      <c r="BO151" s="3" t="s">
        <v>479</v>
      </c>
      <c r="BP151" t="s">
        <v>480</v>
      </c>
      <c r="BQ151" t="s">
        <v>481</v>
      </c>
    </row>
    <row r="152" spans="1:73">
      <c r="A152" t="s">
        <v>740</v>
      </c>
      <c r="B152" s="352" t="s">
        <v>18</v>
      </c>
      <c r="C152" s="18"/>
      <c r="D152" s="22"/>
      <c r="E152" s="18"/>
      <c r="F152" s="18"/>
      <c r="I152" s="18"/>
      <c r="J152" s="18"/>
      <c r="K152" s="223"/>
      <c r="L152" s="3"/>
      <c r="M152" s="3"/>
      <c r="N152" s="3"/>
      <c r="O152" s="3"/>
      <c r="P152" s="3"/>
      <c r="Q152" s="24" t="s">
        <v>473</v>
      </c>
      <c r="R152" s="3" t="s">
        <v>474</v>
      </c>
      <c r="S152" s="3" t="s">
        <v>475</v>
      </c>
      <c r="BF152" s="189"/>
      <c r="BG152" s="189"/>
      <c r="BH152" s="189"/>
      <c r="BI152" s="189"/>
      <c r="BJ152" s="136">
        <v>45420</v>
      </c>
      <c r="BK152" s="3" t="s">
        <v>476</v>
      </c>
      <c r="BL152" s="3" t="s">
        <v>477</v>
      </c>
      <c r="BM152" s="3" t="s">
        <v>475</v>
      </c>
      <c r="BN152" s="3" t="s">
        <v>478</v>
      </c>
      <c r="BO152" s="3" t="s">
        <v>479</v>
      </c>
      <c r="BP152" t="s">
        <v>480</v>
      </c>
      <c r="BQ152" t="s">
        <v>481</v>
      </c>
    </row>
    <row r="153" spans="1:73">
      <c r="A153" t="s">
        <v>741</v>
      </c>
      <c r="B153" s="352" t="s">
        <v>18</v>
      </c>
      <c r="C153" s="18"/>
      <c r="D153" s="22"/>
      <c r="E153" s="18"/>
      <c r="F153" s="18"/>
      <c r="I153" s="18"/>
      <c r="J153" s="18"/>
      <c r="K153" s="223"/>
      <c r="L153" s="3"/>
      <c r="M153" s="3"/>
      <c r="N153" s="3"/>
      <c r="O153" s="3"/>
      <c r="P153" s="3"/>
      <c r="Q153" s="24" t="s">
        <v>473</v>
      </c>
      <c r="R153" s="3" t="s">
        <v>474</v>
      </c>
      <c r="S153" s="3" t="s">
        <v>475</v>
      </c>
      <c r="BF153" s="189"/>
      <c r="BG153" s="189"/>
      <c r="BH153" s="189"/>
      <c r="BI153" s="189"/>
      <c r="BJ153" s="136">
        <v>45420</v>
      </c>
      <c r="BK153" s="3" t="s">
        <v>476</v>
      </c>
      <c r="BL153" s="3" t="s">
        <v>477</v>
      </c>
      <c r="BM153" s="3" t="s">
        <v>475</v>
      </c>
      <c r="BN153" s="3" t="s">
        <v>478</v>
      </c>
      <c r="BO153" s="3" t="s">
        <v>479</v>
      </c>
      <c r="BP153" t="s">
        <v>480</v>
      </c>
      <c r="BQ153" t="s">
        <v>481</v>
      </c>
    </row>
    <row r="154" spans="1:73">
      <c r="A154" s="320" t="s">
        <v>742</v>
      </c>
      <c r="B154" s="352" t="s">
        <v>18</v>
      </c>
      <c r="C154" s="18"/>
      <c r="D154" s="22"/>
      <c r="E154" s="18"/>
      <c r="F154" s="18"/>
      <c r="I154" s="18"/>
      <c r="J154" s="18"/>
      <c r="K154" s="223"/>
      <c r="L154" s="3"/>
      <c r="M154" s="3"/>
      <c r="N154" s="3"/>
      <c r="O154" s="3"/>
      <c r="P154" s="3"/>
      <c r="Q154" s="24" t="s">
        <v>473</v>
      </c>
      <c r="R154" s="3" t="s">
        <v>474</v>
      </c>
      <c r="S154" s="3" t="s">
        <v>475</v>
      </c>
      <c r="BF154" s="189"/>
      <c r="BG154" s="189"/>
      <c r="BH154" s="189"/>
      <c r="BI154" s="189"/>
      <c r="BJ154" s="136">
        <v>45420</v>
      </c>
      <c r="BK154" s="3" t="s">
        <v>476</v>
      </c>
      <c r="BL154" s="3" t="s">
        <v>477</v>
      </c>
      <c r="BM154" s="3" t="s">
        <v>475</v>
      </c>
      <c r="BN154" s="3" t="s">
        <v>478</v>
      </c>
      <c r="BO154" s="3" t="s">
        <v>479</v>
      </c>
      <c r="BP154" t="s">
        <v>480</v>
      </c>
      <c r="BQ154" t="s">
        <v>481</v>
      </c>
    </row>
    <row r="155" spans="1:73">
      <c r="A155" t="s">
        <v>743</v>
      </c>
      <c r="B155" s="352" t="s">
        <v>18</v>
      </c>
      <c r="C155" s="18"/>
      <c r="D155" s="22"/>
      <c r="E155" s="18"/>
      <c r="F155" s="18"/>
      <c r="I155" s="18"/>
      <c r="J155" s="18"/>
      <c r="K155" s="223"/>
      <c r="L155" s="3"/>
      <c r="M155" s="3"/>
      <c r="N155" s="3"/>
      <c r="O155" s="3"/>
      <c r="P155" s="3"/>
      <c r="Q155" s="24" t="s">
        <v>473</v>
      </c>
      <c r="R155" s="3" t="s">
        <v>474</v>
      </c>
      <c r="S155" s="3" t="s">
        <v>475</v>
      </c>
      <c r="BF155" s="189"/>
      <c r="BG155" s="189"/>
      <c r="BH155" s="189"/>
      <c r="BI155" s="189"/>
      <c r="BJ155" s="136">
        <v>45420</v>
      </c>
      <c r="BK155" s="3" t="s">
        <v>476</v>
      </c>
      <c r="BL155" s="3" t="s">
        <v>477</v>
      </c>
      <c r="BM155" s="3" t="s">
        <v>475</v>
      </c>
      <c r="BN155" s="3" t="s">
        <v>478</v>
      </c>
      <c r="BO155" s="3" t="s">
        <v>479</v>
      </c>
      <c r="BP155" t="s">
        <v>480</v>
      </c>
      <c r="BQ155" t="s">
        <v>481</v>
      </c>
    </row>
    <row r="156" spans="1:73">
      <c r="A156" t="s">
        <v>744</v>
      </c>
      <c r="B156" s="352" t="s">
        <v>18</v>
      </c>
      <c r="C156" s="18"/>
      <c r="D156" s="22"/>
      <c r="E156" s="18"/>
      <c r="F156" s="18"/>
      <c r="I156" s="18"/>
      <c r="J156" s="18"/>
      <c r="K156" s="223"/>
      <c r="L156" s="3"/>
      <c r="M156" s="3"/>
      <c r="N156" s="3"/>
      <c r="O156" s="3"/>
      <c r="P156" s="3"/>
      <c r="Q156" s="24" t="s">
        <v>473</v>
      </c>
      <c r="R156" s="3" t="s">
        <v>474</v>
      </c>
      <c r="S156" s="3" t="s">
        <v>475</v>
      </c>
      <c r="BF156" s="189"/>
      <c r="BG156" s="189"/>
      <c r="BH156" s="189"/>
      <c r="BI156" s="189"/>
      <c r="BJ156" s="136">
        <v>45420</v>
      </c>
      <c r="BK156" s="3" t="s">
        <v>476</v>
      </c>
      <c r="BL156" s="3" t="s">
        <v>477</v>
      </c>
      <c r="BM156" s="3" t="s">
        <v>475</v>
      </c>
      <c r="BN156" s="3" t="s">
        <v>478</v>
      </c>
      <c r="BO156" s="3" t="s">
        <v>479</v>
      </c>
      <c r="BP156" t="s">
        <v>480</v>
      </c>
      <c r="BQ156" t="s">
        <v>631</v>
      </c>
    </row>
    <row r="157" spans="1:73">
      <c r="A157" t="s">
        <v>745</v>
      </c>
      <c r="B157" s="352" t="s">
        <v>18</v>
      </c>
      <c r="C157" s="18"/>
      <c r="D157" s="22"/>
      <c r="E157" s="18"/>
      <c r="F157" s="18"/>
      <c r="I157" s="18"/>
      <c r="J157" s="18"/>
      <c r="K157" s="223"/>
      <c r="L157" s="3"/>
      <c r="M157" s="3"/>
      <c r="N157" s="3"/>
      <c r="O157" s="3"/>
      <c r="P157" s="3"/>
      <c r="Q157" s="24" t="s">
        <v>473</v>
      </c>
      <c r="R157" s="3" t="s">
        <v>474</v>
      </c>
      <c r="S157" s="3" t="s">
        <v>475</v>
      </c>
      <c r="BF157" s="189"/>
      <c r="BG157" s="189"/>
      <c r="BH157" s="189"/>
      <c r="BI157" s="189"/>
      <c r="BJ157" s="136">
        <v>45420</v>
      </c>
      <c r="BK157" s="3" t="s">
        <v>476</v>
      </c>
      <c r="BL157" s="3" t="s">
        <v>477</v>
      </c>
      <c r="BM157" s="3" t="s">
        <v>475</v>
      </c>
      <c r="BN157" s="3" t="s">
        <v>478</v>
      </c>
      <c r="BO157" s="3" t="s">
        <v>479</v>
      </c>
      <c r="BP157" t="s">
        <v>480</v>
      </c>
      <c r="BQ157" t="s">
        <v>481</v>
      </c>
    </row>
    <row r="158" spans="1:73">
      <c r="A158" t="s">
        <v>746</v>
      </c>
      <c r="B158" s="352" t="s">
        <v>18</v>
      </c>
      <c r="C158" s="18"/>
      <c r="D158" s="22"/>
      <c r="E158" s="18"/>
      <c r="F158" s="18"/>
      <c r="I158" s="18"/>
      <c r="J158" s="18"/>
      <c r="K158" s="223"/>
      <c r="L158" s="3"/>
      <c r="M158" s="3"/>
      <c r="N158" s="3"/>
      <c r="O158" s="3"/>
      <c r="P158" s="3"/>
      <c r="Q158" s="24" t="s">
        <v>473</v>
      </c>
      <c r="R158" s="3" t="s">
        <v>474</v>
      </c>
      <c r="S158" s="3" t="s">
        <v>475</v>
      </c>
      <c r="BF158" s="189"/>
      <c r="BG158" s="189"/>
      <c r="BH158" s="189"/>
      <c r="BI158" s="189"/>
      <c r="BJ158" s="136">
        <v>45420</v>
      </c>
      <c r="BK158" s="3" t="s">
        <v>476</v>
      </c>
      <c r="BL158" s="3" t="s">
        <v>477</v>
      </c>
      <c r="BM158" s="3" t="s">
        <v>475</v>
      </c>
      <c r="BN158" s="3" t="s">
        <v>478</v>
      </c>
      <c r="BO158" s="3" t="s">
        <v>479</v>
      </c>
      <c r="BP158" t="s">
        <v>480</v>
      </c>
      <c r="BQ158" t="s">
        <v>481</v>
      </c>
    </row>
    <row r="159" spans="1:73">
      <c r="A159" t="s">
        <v>747</v>
      </c>
    </row>
    <row r="160" spans="1:73">
      <c r="A160" t="s">
        <v>748</v>
      </c>
    </row>
  </sheetData>
  <autoFilter ref="A1:BW158" xr:uid="{54E279F7-2F69-4E69-A3D7-52CA308EC80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7AA12-9BBA-4516-A83B-2E29A1F5057A}">
  <dimension ref="A1:BZ192"/>
  <sheetViews>
    <sheetView topLeftCell="A164" workbookViewId="0">
      <selection activeCell="A179" sqref="A179"/>
    </sheetView>
  </sheetViews>
  <sheetFormatPr defaultRowHeight="15.75"/>
  <cols>
    <col min="1" max="1" width="32" customWidth="1"/>
    <col min="2" max="2" width="17.375" customWidth="1"/>
    <col min="3" max="3" width="15.875" hidden="1" customWidth="1"/>
    <col min="4" max="4" width="17.75" hidden="1" customWidth="1"/>
    <col min="5" max="5" width="36" hidden="1" customWidth="1"/>
    <col min="6" max="6" width="18.375" style="15" customWidth="1"/>
    <col min="7" max="7" width="10.875" style="61" customWidth="1"/>
    <col min="8" max="8" width="8.875" style="15" customWidth="1"/>
    <col min="9" max="9" width="5.75" style="15" customWidth="1"/>
    <col min="10" max="10" width="31.875" bestFit="1" customWidth="1"/>
    <col min="11" max="11" width="63.25" hidden="1" customWidth="1"/>
    <col min="12" max="12" width="19.75" hidden="1" customWidth="1"/>
    <col min="13" max="13" width="48.875" style="21" hidden="1" customWidth="1"/>
    <col min="14" max="14" width="20.375" hidden="1" customWidth="1"/>
    <col min="15" max="15" width="21.75" hidden="1" customWidth="1"/>
    <col min="16" max="16" width="19.625" hidden="1" customWidth="1"/>
    <col min="17" max="17" width="25.25" hidden="1" customWidth="1"/>
    <col min="18" max="18" width="22" hidden="1" customWidth="1"/>
    <col min="19" max="19" width="21" hidden="1" customWidth="1"/>
    <col min="20" max="20" width="35.375" hidden="1" customWidth="1"/>
    <col min="21" max="21" width="47.75" hidden="1" customWidth="1"/>
    <col min="22" max="22" width="40.75" hidden="1" customWidth="1"/>
    <col min="23" max="23" width="37.25" hidden="1" customWidth="1"/>
    <col min="24" max="24" width="25.375" style="3" hidden="1" customWidth="1"/>
    <col min="25" max="25" width="28.625" hidden="1" customWidth="1"/>
    <col min="26" max="26" width="26.75" hidden="1" customWidth="1"/>
    <col min="27" max="27" width="20.125" hidden="1" customWidth="1"/>
    <col min="28" max="28" width="20.5" hidden="1" customWidth="1"/>
    <col min="29" max="29" width="20.25" style="15" hidden="1" customWidth="1"/>
    <col min="30" max="30" width="18.375" hidden="1" customWidth="1"/>
    <col min="31" max="31" width="26.125" hidden="1" customWidth="1"/>
    <col min="32" max="32" width="18.25" hidden="1" customWidth="1"/>
    <col min="33" max="33" width="13.375" hidden="1" customWidth="1"/>
    <col min="34" max="34" width="13.625" hidden="1" customWidth="1"/>
    <col min="35" max="35" width="12.25" hidden="1" customWidth="1"/>
    <col min="36" max="36" width="10.625" hidden="1" customWidth="1"/>
    <col min="37" max="37" width="17.5" hidden="1" customWidth="1"/>
    <col min="38" max="38" width="19.25" hidden="1" customWidth="1"/>
    <col min="39" max="39" width="4.75" hidden="1" customWidth="1"/>
    <col min="40" max="40" width="12.75" hidden="1" customWidth="1"/>
    <col min="41" max="41" width="12.25" hidden="1" customWidth="1"/>
    <col min="42" max="43" width="10.625" hidden="1" customWidth="1"/>
    <col min="44" max="44" width="2.875" hidden="1" customWidth="1"/>
    <col min="45" max="45" width="3" hidden="1" customWidth="1"/>
    <col min="46" max="46" width="4.625" hidden="1" customWidth="1"/>
    <col min="47" max="50" width="10.625" hidden="1" customWidth="1"/>
    <col min="51" max="51" width="0" hidden="1" customWidth="1"/>
    <col min="52" max="52" width="10.625" hidden="1" customWidth="1"/>
    <col min="53" max="53" width="0" hidden="1" customWidth="1"/>
    <col min="54" max="61" width="10.625" hidden="1" customWidth="1"/>
    <col min="62" max="62" width="9.625" hidden="1" customWidth="1"/>
    <col min="63" max="63" width="9" style="323"/>
    <col min="65" max="65" width="10.5" customWidth="1"/>
  </cols>
  <sheetData>
    <row r="1" spans="1:75">
      <c r="A1" s="146" t="s">
        <v>23</v>
      </c>
      <c r="B1" s="146" t="s">
        <v>24</v>
      </c>
      <c r="C1" s="146" t="s">
        <v>27</v>
      </c>
      <c r="D1" s="146" t="s">
        <v>28</v>
      </c>
      <c r="E1" s="146" t="s">
        <v>29</v>
      </c>
      <c r="F1" s="144" t="s">
        <v>25</v>
      </c>
      <c r="G1" s="147" t="s">
        <v>12</v>
      </c>
      <c r="H1" s="144" t="s">
        <v>13</v>
      </c>
      <c r="I1" s="144" t="s">
        <v>14</v>
      </c>
      <c r="J1" s="146" t="s">
        <v>26</v>
      </c>
      <c r="K1" s="144" t="s">
        <v>30</v>
      </c>
      <c r="L1" s="144" t="s">
        <v>31</v>
      </c>
      <c r="M1" s="144" t="s">
        <v>32</v>
      </c>
      <c r="N1" s="144" t="s">
        <v>33</v>
      </c>
      <c r="O1" s="144" t="s">
        <v>488</v>
      </c>
      <c r="P1" s="144" t="s">
        <v>35</v>
      </c>
      <c r="Q1" s="144" t="s">
        <v>36</v>
      </c>
      <c r="R1" s="144" t="s">
        <v>749</v>
      </c>
      <c r="S1" s="144" t="s">
        <v>750</v>
      </c>
      <c r="T1" s="144" t="s">
        <v>751</v>
      </c>
      <c r="U1" s="144" t="s">
        <v>752</v>
      </c>
      <c r="V1" s="144" t="s">
        <v>753</v>
      </c>
      <c r="W1" s="144" t="s">
        <v>42</v>
      </c>
      <c r="X1" s="144" t="s">
        <v>43</v>
      </c>
      <c r="Y1" s="144" t="s">
        <v>44</v>
      </c>
      <c r="Z1" s="144" t="s">
        <v>45</v>
      </c>
      <c r="AA1" s="144" t="s">
        <v>46</v>
      </c>
      <c r="AB1" s="144" t="s">
        <v>47</v>
      </c>
      <c r="AC1" s="144" t="s">
        <v>48</v>
      </c>
      <c r="AD1" s="144" t="s">
        <v>49</v>
      </c>
      <c r="AE1" s="144" t="s">
        <v>50</v>
      </c>
      <c r="AF1" s="144" t="s">
        <v>51</v>
      </c>
      <c r="AG1" s="144" t="s">
        <v>52</v>
      </c>
      <c r="AH1" s="144" t="s">
        <v>53</v>
      </c>
      <c r="AI1" s="144" t="s">
        <v>54</v>
      </c>
      <c r="AJ1" s="144" t="s">
        <v>55</v>
      </c>
      <c r="AK1" s="144" t="s">
        <v>56</v>
      </c>
      <c r="AL1" s="144" t="s">
        <v>57</v>
      </c>
      <c r="AM1" s="144" t="s">
        <v>498</v>
      </c>
      <c r="AN1" s="144" t="s">
        <v>754</v>
      </c>
      <c r="AO1" s="144" t="s">
        <v>755</v>
      </c>
      <c r="AP1" s="144" t="s">
        <v>756</v>
      </c>
      <c r="AQ1" s="7"/>
      <c r="AR1" s="147" t="s">
        <v>63</v>
      </c>
      <c r="AS1" s="147" t="s">
        <v>64</v>
      </c>
      <c r="AT1" s="147" t="s">
        <v>65</v>
      </c>
      <c r="AU1" s="147" t="s">
        <v>66</v>
      </c>
      <c r="AV1" s="7"/>
      <c r="AW1" s="7"/>
      <c r="AX1" s="7"/>
      <c r="AY1" s="7"/>
      <c r="AZ1" s="7"/>
      <c r="BA1" s="7"/>
      <c r="BB1" s="7"/>
      <c r="BD1" s="147" t="s">
        <v>74</v>
      </c>
      <c r="BE1" s="147" t="s">
        <v>75</v>
      </c>
      <c r="BF1" s="239" t="s">
        <v>76</v>
      </c>
      <c r="BG1" s="60" t="s">
        <v>77</v>
      </c>
      <c r="BH1" s="273" t="s">
        <v>78</v>
      </c>
      <c r="BI1" s="60" t="s">
        <v>499</v>
      </c>
      <c r="BJ1" s="219" t="s">
        <v>80</v>
      </c>
      <c r="BK1" s="322" t="s">
        <v>81</v>
      </c>
      <c r="BL1" s="299" t="s">
        <v>82</v>
      </c>
      <c r="BM1" s="299" t="s">
        <v>83</v>
      </c>
      <c r="BN1" s="299" t="s">
        <v>84</v>
      </c>
      <c r="BO1" s="299" t="s">
        <v>85</v>
      </c>
      <c r="BP1" s="299" t="s">
        <v>86</v>
      </c>
      <c r="BQ1" s="299" t="s">
        <v>87</v>
      </c>
      <c r="BR1" s="299" t="s">
        <v>88</v>
      </c>
      <c r="BS1" s="299" t="s">
        <v>89</v>
      </c>
      <c r="BT1" s="299" t="s">
        <v>90</v>
      </c>
      <c r="BU1" s="299" t="s">
        <v>91</v>
      </c>
      <c r="BV1" s="299" t="s">
        <v>92</v>
      </c>
      <c r="BW1" s="299" t="s">
        <v>93</v>
      </c>
    </row>
    <row r="2" spans="1:75" ht="23.25" customHeight="1">
      <c r="A2" s="228" t="s">
        <v>757</v>
      </c>
      <c r="B2" s="247" t="s">
        <v>19</v>
      </c>
      <c r="C2" s="11"/>
      <c r="D2" s="11"/>
      <c r="E2" s="11"/>
      <c r="F2" s="18" t="s">
        <v>141</v>
      </c>
      <c r="G2" s="22">
        <v>44881</v>
      </c>
      <c r="H2" s="59">
        <f t="shared" ref="H2:H8" ca="1" si="0">TODAY() - G2</f>
        <v>679</v>
      </c>
      <c r="I2" s="62">
        <f t="shared" ref="I2:I8" ca="1" si="1">H2/7</f>
        <v>97</v>
      </c>
      <c r="J2" s="198" t="s">
        <v>177</v>
      </c>
      <c r="K2" s="11"/>
      <c r="L2" s="11"/>
      <c r="M2" s="10" t="s">
        <v>758</v>
      </c>
      <c r="N2" s="3" t="s">
        <v>759</v>
      </c>
      <c r="O2" s="3" t="s">
        <v>690</v>
      </c>
      <c r="P2" s="3" t="s">
        <v>131</v>
      </c>
      <c r="Q2" s="3" t="s">
        <v>151</v>
      </c>
      <c r="R2" s="2" t="s">
        <v>131</v>
      </c>
      <c r="S2" s="3" t="s">
        <v>760</v>
      </c>
      <c r="T2" s="3" t="s">
        <v>691</v>
      </c>
      <c r="U2" s="3" t="s">
        <v>173</v>
      </c>
      <c r="V2" s="3" t="s">
        <v>575</v>
      </c>
      <c r="W2" s="3" t="s">
        <v>576</v>
      </c>
      <c r="X2" s="3" t="s">
        <v>526</v>
      </c>
      <c r="Y2" s="3" t="s">
        <v>577</v>
      </c>
      <c r="Z2" s="3" t="s">
        <v>578</v>
      </c>
      <c r="AA2" s="24">
        <v>45266</v>
      </c>
      <c r="AB2" s="24">
        <v>45273</v>
      </c>
      <c r="AC2" s="22" t="s">
        <v>133</v>
      </c>
      <c r="AD2" s="49" t="s">
        <v>133</v>
      </c>
      <c r="AE2" s="49">
        <v>45294</v>
      </c>
      <c r="AF2" s="54">
        <v>45301</v>
      </c>
      <c r="AG2" s="137" t="s">
        <v>133</v>
      </c>
      <c r="AH2" s="137" t="s">
        <v>133</v>
      </c>
      <c r="AI2" s="114">
        <v>45322</v>
      </c>
      <c r="AJ2" s="3">
        <v>45329</v>
      </c>
      <c r="AK2" s="136" t="s">
        <v>133</v>
      </c>
      <c r="AL2" s="136">
        <v>45343</v>
      </c>
      <c r="AM2" s="3">
        <v>45350</v>
      </c>
      <c r="AN2" s="3" t="s">
        <v>133</v>
      </c>
      <c r="AO2" s="24">
        <v>45364</v>
      </c>
      <c r="AP2" s="16" t="s">
        <v>693</v>
      </c>
      <c r="AQ2" s="3" t="s">
        <v>247</v>
      </c>
      <c r="AR2" s="48">
        <v>45355</v>
      </c>
      <c r="AS2" s="24">
        <v>45569</v>
      </c>
      <c r="AT2" s="48">
        <v>45399</v>
      </c>
      <c r="AU2" s="24">
        <v>45406</v>
      </c>
      <c r="AV2" s="24">
        <v>45296</v>
      </c>
      <c r="AW2" s="48">
        <v>45509</v>
      </c>
      <c r="AX2" s="16" t="s">
        <v>694</v>
      </c>
      <c r="AY2" s="3" t="s">
        <v>277</v>
      </c>
      <c r="AZ2" s="3" t="s">
        <v>513</v>
      </c>
      <c r="BA2" s="24">
        <v>45418</v>
      </c>
      <c r="BB2" s="24">
        <v>45632</v>
      </c>
      <c r="BC2" s="24">
        <v>45462</v>
      </c>
      <c r="BD2" s="24">
        <v>45469</v>
      </c>
      <c r="BE2" s="24">
        <v>45476</v>
      </c>
      <c r="BF2" s="187" t="s">
        <v>133</v>
      </c>
      <c r="BG2" s="3" t="s">
        <v>306</v>
      </c>
      <c r="BH2" s="264" t="s">
        <v>133</v>
      </c>
      <c r="BI2" s="193" t="s">
        <v>761</v>
      </c>
      <c r="BJ2" s="136">
        <v>45420</v>
      </c>
      <c r="BK2" s="323" t="s">
        <v>476</v>
      </c>
      <c r="BL2" s="3" t="s">
        <v>477</v>
      </c>
      <c r="BM2" s="3" t="s">
        <v>737</v>
      </c>
      <c r="BN2" s="3" t="s">
        <v>762</v>
      </c>
      <c r="BO2" s="3" t="s">
        <v>763</v>
      </c>
      <c r="BP2" s="3" t="s">
        <v>764</v>
      </c>
      <c r="BQ2" s="3" t="s">
        <v>765</v>
      </c>
      <c r="BR2" s="3"/>
      <c r="BS2" s="3"/>
      <c r="BT2" s="3"/>
      <c r="BU2" s="3"/>
    </row>
    <row r="3" spans="1:75">
      <c r="A3" s="3" t="s">
        <v>766</v>
      </c>
      <c r="B3" s="4" t="s">
        <v>688</v>
      </c>
      <c r="C3" s="3"/>
      <c r="D3" s="3"/>
      <c r="E3" s="3"/>
      <c r="F3" s="6" t="s">
        <v>767</v>
      </c>
      <c r="G3" s="55">
        <v>45111</v>
      </c>
      <c r="H3" s="59">
        <f t="shared" ca="1" si="0"/>
        <v>449</v>
      </c>
      <c r="I3" s="62">
        <f t="shared" ca="1" si="1"/>
        <v>64.142857142857139</v>
      </c>
      <c r="J3" s="223"/>
      <c r="K3" s="3"/>
      <c r="L3" s="3"/>
      <c r="M3" s="2"/>
      <c r="N3" s="3"/>
      <c r="O3" s="3"/>
      <c r="P3" s="3" t="s">
        <v>150</v>
      </c>
      <c r="Q3" s="3" t="s">
        <v>536</v>
      </c>
      <c r="R3" s="3" t="s">
        <v>768</v>
      </c>
      <c r="S3" s="3" t="s">
        <v>536</v>
      </c>
      <c r="T3" s="3" t="s">
        <v>691</v>
      </c>
      <c r="U3" s="3" t="s">
        <v>536</v>
      </c>
      <c r="V3" s="3" t="s">
        <v>575</v>
      </c>
      <c r="W3" s="3" t="s">
        <v>178</v>
      </c>
      <c r="X3" s="3" t="s">
        <v>526</v>
      </c>
      <c r="Y3" s="3" t="s">
        <v>178</v>
      </c>
      <c r="Z3" s="3" t="s">
        <v>578</v>
      </c>
      <c r="AA3" s="3" t="s">
        <v>178</v>
      </c>
      <c r="AB3" s="24">
        <v>45273</v>
      </c>
      <c r="AC3" s="18" t="s">
        <v>178</v>
      </c>
      <c r="AD3" s="49">
        <v>45287</v>
      </c>
      <c r="AE3" s="41" t="s">
        <v>178</v>
      </c>
      <c r="AF3" s="41" t="s">
        <v>133</v>
      </c>
      <c r="AG3" s="114">
        <v>45308</v>
      </c>
      <c r="AH3" s="114" t="s">
        <v>178</v>
      </c>
      <c r="AI3" s="114">
        <v>45322</v>
      </c>
      <c r="AJ3" s="114" t="s">
        <v>178</v>
      </c>
      <c r="AK3" s="3">
        <v>45336</v>
      </c>
      <c r="AL3" s="114" t="s">
        <v>178</v>
      </c>
      <c r="AM3" s="3">
        <v>45350</v>
      </c>
      <c r="AN3" s="114" t="s">
        <v>178</v>
      </c>
      <c r="AO3" s="24">
        <v>45364</v>
      </c>
      <c r="AP3" s="114" t="s">
        <v>178</v>
      </c>
      <c r="AQ3" s="3" t="s">
        <v>247</v>
      </c>
      <c r="AR3" s="209" t="s">
        <v>178</v>
      </c>
      <c r="AS3" s="24">
        <v>45569</v>
      </c>
      <c r="AT3" s="209" t="s">
        <v>178</v>
      </c>
      <c r="AU3" s="24">
        <v>45406</v>
      </c>
      <c r="AV3" s="209" t="s">
        <v>178</v>
      </c>
      <c r="AW3" s="24">
        <v>45509</v>
      </c>
      <c r="AX3" s="209" t="s">
        <v>178</v>
      </c>
      <c r="AY3" s="3" t="s">
        <v>277</v>
      </c>
      <c r="AZ3" s="209" t="s">
        <v>178</v>
      </c>
      <c r="BA3" s="48">
        <v>45418</v>
      </c>
      <c r="BB3" s="209" t="s">
        <v>178</v>
      </c>
      <c r="BC3" s="24">
        <v>45462</v>
      </c>
      <c r="BD3" s="209" t="s">
        <v>178</v>
      </c>
      <c r="BE3" s="24">
        <v>45476</v>
      </c>
      <c r="BF3" s="209" t="s">
        <v>178</v>
      </c>
      <c r="BG3" s="3" t="s">
        <v>306</v>
      </c>
      <c r="BH3" s="272" t="s">
        <v>178</v>
      </c>
      <c r="BI3" s="3" t="s">
        <v>761</v>
      </c>
      <c r="BJ3" s="272" t="s">
        <v>178</v>
      </c>
      <c r="BK3" s="3" t="s">
        <v>476</v>
      </c>
      <c r="BL3" s="353" t="s">
        <v>178</v>
      </c>
      <c r="BM3" s="3" t="s">
        <v>737</v>
      </c>
      <c r="BN3" s="353" t="s">
        <v>178</v>
      </c>
      <c r="BO3" s="3" t="s">
        <v>763</v>
      </c>
      <c r="BP3" s="353" t="s">
        <v>178</v>
      </c>
      <c r="BQ3" s="3" t="s">
        <v>765</v>
      </c>
      <c r="BR3" s="353" t="s">
        <v>178</v>
      </c>
      <c r="BS3" s="3"/>
      <c r="BT3" s="3"/>
      <c r="BU3" s="3"/>
    </row>
    <row r="4" spans="1:75" s="12" customFormat="1">
      <c r="A4" s="221" t="s">
        <v>769</v>
      </c>
      <c r="B4" s="247" t="s">
        <v>19</v>
      </c>
      <c r="C4" s="16"/>
      <c r="D4" s="16"/>
      <c r="E4" s="16"/>
      <c r="F4" s="17" t="s">
        <v>770</v>
      </c>
      <c r="G4" s="27">
        <v>45224</v>
      </c>
      <c r="H4" s="59">
        <f t="shared" ca="1" si="0"/>
        <v>336</v>
      </c>
      <c r="I4" s="62">
        <f t="shared" ca="1" si="1"/>
        <v>48</v>
      </c>
      <c r="J4" s="223"/>
      <c r="K4" s="16"/>
      <c r="L4" s="16"/>
      <c r="M4" s="16"/>
      <c r="N4" s="16"/>
      <c r="O4" s="16"/>
      <c r="P4" s="16"/>
      <c r="Q4" s="16"/>
      <c r="R4" s="16"/>
      <c r="S4" s="16"/>
      <c r="T4" s="16"/>
      <c r="U4" s="6" t="s">
        <v>173</v>
      </c>
      <c r="V4" s="16" t="s">
        <v>575</v>
      </c>
      <c r="W4" s="16" t="s">
        <v>576</v>
      </c>
      <c r="X4" s="54" t="s">
        <v>526</v>
      </c>
      <c r="Y4" s="16" t="s">
        <v>577</v>
      </c>
      <c r="Z4" s="3" t="s">
        <v>578</v>
      </c>
      <c r="AA4" s="24">
        <v>45266</v>
      </c>
      <c r="AB4" s="24">
        <v>45273</v>
      </c>
      <c r="AC4" s="22">
        <v>45280</v>
      </c>
      <c r="AD4" s="50" t="s">
        <v>133</v>
      </c>
      <c r="AE4" s="50" t="s">
        <v>133</v>
      </c>
      <c r="AF4" s="50" t="s">
        <v>133</v>
      </c>
      <c r="AG4" s="137" t="s">
        <v>133</v>
      </c>
      <c r="AH4" s="137" t="s">
        <v>133</v>
      </c>
      <c r="AI4" s="137" t="s">
        <v>133</v>
      </c>
      <c r="AJ4" s="136">
        <v>45330</v>
      </c>
      <c r="AK4" s="136">
        <v>45336</v>
      </c>
      <c r="AL4" s="136">
        <v>45343</v>
      </c>
      <c r="AM4" s="3">
        <v>45350</v>
      </c>
      <c r="AN4" s="3">
        <v>45357</v>
      </c>
      <c r="AO4" s="24">
        <v>45364</v>
      </c>
      <c r="AP4" s="48">
        <v>45371</v>
      </c>
      <c r="AQ4" s="3" t="s">
        <v>247</v>
      </c>
      <c r="AR4" s="48">
        <v>45355</v>
      </c>
      <c r="AS4" s="16" t="s">
        <v>771</v>
      </c>
      <c r="AT4" s="48">
        <v>45399</v>
      </c>
      <c r="AU4" s="24">
        <v>45406</v>
      </c>
      <c r="AV4" s="24">
        <v>45327</v>
      </c>
      <c r="AW4" s="48">
        <v>45509</v>
      </c>
      <c r="AX4" s="16" t="s">
        <v>694</v>
      </c>
      <c r="AY4" s="16" t="s">
        <v>277</v>
      </c>
      <c r="AZ4" s="3" t="s">
        <v>513</v>
      </c>
      <c r="BA4" s="48">
        <v>45418</v>
      </c>
      <c r="BB4" s="48">
        <v>45632</v>
      </c>
      <c r="BC4" s="24">
        <v>45462</v>
      </c>
      <c r="BD4" s="208">
        <v>45469</v>
      </c>
      <c r="BE4" s="24">
        <v>45476</v>
      </c>
      <c r="BF4" s="48">
        <v>45483</v>
      </c>
      <c r="BG4" s="3" t="s">
        <v>306</v>
      </c>
      <c r="BH4" s="266" t="s">
        <v>341</v>
      </c>
      <c r="BI4" s="3" t="s">
        <v>761</v>
      </c>
      <c r="BJ4" s="136">
        <v>45420</v>
      </c>
      <c r="BK4" s="324" t="s">
        <v>139</v>
      </c>
      <c r="BL4" s="16" t="s">
        <v>772</v>
      </c>
      <c r="BM4" s="377" t="s">
        <v>652</v>
      </c>
      <c r="BN4" s="3" t="s">
        <v>762</v>
      </c>
      <c r="BO4" s="3" t="s">
        <v>763</v>
      </c>
      <c r="BP4" s="3" t="s">
        <v>764</v>
      </c>
      <c r="BQ4" s="3" t="s">
        <v>765</v>
      </c>
      <c r="BR4" s="16"/>
      <c r="BS4" s="16"/>
      <c r="BT4" s="16"/>
      <c r="BU4" s="16"/>
    </row>
    <row r="5" spans="1:75">
      <c r="A5" s="3" t="s">
        <v>773</v>
      </c>
      <c r="B5" s="247" t="s">
        <v>19</v>
      </c>
      <c r="C5" s="3"/>
      <c r="D5" s="3"/>
      <c r="E5" s="3"/>
      <c r="F5" s="17" t="s">
        <v>95</v>
      </c>
      <c r="G5" s="27">
        <v>45245</v>
      </c>
      <c r="H5" s="59">
        <f t="shared" ca="1" si="0"/>
        <v>315</v>
      </c>
      <c r="I5" s="62">
        <f t="shared" ca="1" si="1"/>
        <v>45</v>
      </c>
      <c r="J5" s="223"/>
      <c r="K5" s="3"/>
      <c r="L5" s="3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Y5" s="3" t="s">
        <v>577</v>
      </c>
      <c r="Z5" s="3" t="s">
        <v>578</v>
      </c>
      <c r="AA5" s="24">
        <v>45266</v>
      </c>
      <c r="AB5" s="24">
        <v>45273</v>
      </c>
      <c r="AC5" s="22">
        <v>45280</v>
      </c>
      <c r="AD5" s="49">
        <v>45287</v>
      </c>
      <c r="AE5" s="49">
        <v>45294</v>
      </c>
      <c r="AF5" s="54">
        <v>45301</v>
      </c>
      <c r="AG5" s="114">
        <v>45308</v>
      </c>
      <c r="AH5" s="114" t="s">
        <v>692</v>
      </c>
      <c r="AI5" s="114">
        <v>45322</v>
      </c>
      <c r="AJ5" s="3">
        <v>45329</v>
      </c>
      <c r="AK5" s="3" t="s">
        <v>133</v>
      </c>
      <c r="AL5" s="3">
        <v>45343</v>
      </c>
      <c r="AM5" s="3">
        <v>45350</v>
      </c>
      <c r="AN5" s="3">
        <v>45357</v>
      </c>
      <c r="AO5" s="24">
        <v>45364</v>
      </c>
      <c r="AP5" s="3" t="s">
        <v>693</v>
      </c>
      <c r="AQ5" s="3" t="s">
        <v>247</v>
      </c>
      <c r="AR5" s="24">
        <v>45355</v>
      </c>
      <c r="AS5" s="24">
        <v>45569</v>
      </c>
      <c r="AT5" s="24">
        <v>45399</v>
      </c>
      <c r="AU5" s="24">
        <v>45406</v>
      </c>
      <c r="AV5" s="24">
        <v>45296</v>
      </c>
      <c r="AW5" s="24">
        <v>45509</v>
      </c>
      <c r="AX5" s="3" t="s">
        <v>774</v>
      </c>
      <c r="AY5" s="3" t="s">
        <v>277</v>
      </c>
      <c r="AZ5" s="3" t="s">
        <v>513</v>
      </c>
      <c r="BA5" s="48">
        <v>45418</v>
      </c>
      <c r="BB5" s="48">
        <v>45632</v>
      </c>
      <c r="BC5" s="208">
        <v>45455</v>
      </c>
      <c r="BD5" s="24">
        <v>45469</v>
      </c>
      <c r="BE5" s="24">
        <v>45476</v>
      </c>
      <c r="BF5" s="48">
        <v>45483</v>
      </c>
      <c r="BG5" s="3" t="s">
        <v>306</v>
      </c>
      <c r="BH5" s="266" t="s">
        <v>341</v>
      </c>
      <c r="BI5" s="3" t="s">
        <v>761</v>
      </c>
      <c r="BJ5" s="136">
        <v>45420</v>
      </c>
      <c r="BK5" s="3" t="s">
        <v>476</v>
      </c>
      <c r="BL5" s="3" t="s">
        <v>477</v>
      </c>
      <c r="BM5" s="3" t="s">
        <v>737</v>
      </c>
      <c r="BN5" s="3" t="s">
        <v>762</v>
      </c>
      <c r="BO5" s="3" t="s">
        <v>763</v>
      </c>
      <c r="BP5" s="3" t="s">
        <v>764</v>
      </c>
      <c r="BQ5" s="196" t="s">
        <v>775</v>
      </c>
      <c r="BR5" s="3"/>
      <c r="BS5" s="3"/>
      <c r="BT5" s="3"/>
      <c r="BU5" s="3"/>
    </row>
    <row r="6" spans="1:75">
      <c r="A6" s="229" t="s">
        <v>776</v>
      </c>
      <c r="B6" s="247" t="s">
        <v>19</v>
      </c>
      <c r="C6" s="30"/>
      <c r="D6" s="30"/>
      <c r="E6" s="30"/>
      <c r="F6" s="17" t="s">
        <v>149</v>
      </c>
      <c r="G6" s="27">
        <v>45238</v>
      </c>
      <c r="H6" s="59">
        <f t="shared" ca="1" si="0"/>
        <v>322</v>
      </c>
      <c r="I6" s="62">
        <f t="shared" ca="1" si="1"/>
        <v>46</v>
      </c>
      <c r="J6" s="198" t="s">
        <v>177</v>
      </c>
      <c r="K6" s="30"/>
      <c r="L6" s="30"/>
      <c r="M6" s="32"/>
      <c r="N6" s="30"/>
      <c r="O6" s="30"/>
      <c r="P6" s="30"/>
      <c r="Q6" s="30"/>
      <c r="R6" s="30"/>
      <c r="S6" s="30"/>
      <c r="T6" s="30"/>
      <c r="U6" s="30"/>
      <c r="V6" s="30"/>
      <c r="W6" s="30" t="s">
        <v>576</v>
      </c>
      <c r="X6" s="58" t="s">
        <v>131</v>
      </c>
      <c r="Y6" s="30" t="s">
        <v>577</v>
      </c>
      <c r="Z6" s="30" t="s">
        <v>578</v>
      </c>
      <c r="AA6" s="40">
        <v>45266</v>
      </c>
      <c r="AB6" s="24">
        <v>45273</v>
      </c>
      <c r="AC6" s="22">
        <v>45280</v>
      </c>
      <c r="AD6" s="50" t="s">
        <v>133</v>
      </c>
      <c r="AE6" s="50" t="s">
        <v>133</v>
      </c>
      <c r="AF6" s="49">
        <v>45300</v>
      </c>
      <c r="AG6" s="114">
        <v>45308</v>
      </c>
      <c r="AH6" s="114" t="s">
        <v>692</v>
      </c>
      <c r="AI6" s="114">
        <v>45322</v>
      </c>
      <c r="AJ6" s="3">
        <v>45329</v>
      </c>
      <c r="AK6" s="3">
        <v>45337</v>
      </c>
      <c r="AL6" s="136">
        <v>45343</v>
      </c>
      <c r="AM6" s="3" t="s">
        <v>131</v>
      </c>
      <c r="AN6" s="3" t="s">
        <v>131</v>
      </c>
      <c r="AO6" s="3" t="s">
        <v>131</v>
      </c>
      <c r="AP6" s="3" t="s">
        <v>131</v>
      </c>
      <c r="AQ6" s="3" t="s">
        <v>247</v>
      </c>
      <c r="AR6" s="24">
        <v>45355</v>
      </c>
      <c r="AS6" s="187" t="s">
        <v>133</v>
      </c>
      <c r="AT6" s="187" t="s">
        <v>133</v>
      </c>
      <c r="AU6" s="24">
        <v>45406</v>
      </c>
      <c r="AV6" s="24">
        <v>45296</v>
      </c>
      <c r="AW6" s="187" t="s">
        <v>133</v>
      </c>
      <c r="AX6" s="187" t="s">
        <v>133</v>
      </c>
      <c r="AY6" s="3" t="s">
        <v>277</v>
      </c>
      <c r="AZ6" s="3" t="s">
        <v>513</v>
      </c>
      <c r="BA6" s="48">
        <v>45418</v>
      </c>
      <c r="BB6" s="48">
        <v>45632</v>
      </c>
      <c r="BC6" s="187" t="s">
        <v>133</v>
      </c>
      <c r="BD6" s="24">
        <v>45469</v>
      </c>
      <c r="BE6" s="24">
        <v>45476</v>
      </c>
      <c r="BF6" s="187" t="s">
        <v>777</v>
      </c>
      <c r="BG6" s="187" t="s">
        <v>777</v>
      </c>
      <c r="BH6" s="266" t="s">
        <v>341</v>
      </c>
      <c r="BI6" s="193" t="s">
        <v>761</v>
      </c>
      <c r="BJ6" s="136">
        <v>45420</v>
      </c>
      <c r="BK6" s="325" t="s">
        <v>122</v>
      </c>
      <c r="BL6" s="3" t="s">
        <v>477</v>
      </c>
      <c r="BM6" s="3" t="s">
        <v>737</v>
      </c>
      <c r="BN6" s="3" t="s">
        <v>762</v>
      </c>
      <c r="BO6" s="3" t="s">
        <v>763</v>
      </c>
      <c r="BP6" s="3" t="s">
        <v>764</v>
      </c>
      <c r="BQ6" s="3" t="s">
        <v>765</v>
      </c>
      <c r="BR6" s="3"/>
      <c r="BS6" s="3"/>
      <c r="BT6" s="3"/>
      <c r="BU6" s="3"/>
    </row>
    <row r="7" spans="1:75">
      <c r="A7" s="16" t="s">
        <v>778</v>
      </c>
      <c r="B7" s="247" t="s">
        <v>19</v>
      </c>
      <c r="C7" s="30"/>
      <c r="D7" s="30"/>
      <c r="E7" s="30"/>
      <c r="F7" s="18" t="s">
        <v>95</v>
      </c>
      <c r="G7" s="22">
        <v>45259</v>
      </c>
      <c r="H7" s="59">
        <f t="shared" ref="H7" ca="1" si="2">TODAY() - G7</f>
        <v>301</v>
      </c>
      <c r="I7" s="62">
        <f t="shared" ref="I7" ca="1" si="3">H7/7</f>
        <v>43</v>
      </c>
      <c r="J7" s="223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40"/>
      <c r="Z7" s="40">
        <v>45259</v>
      </c>
      <c r="AA7" s="40">
        <v>45266</v>
      </c>
      <c r="AB7" s="18" t="s">
        <v>133</v>
      </c>
      <c r="AC7" s="18" t="s">
        <v>133</v>
      </c>
      <c r="AD7" s="49">
        <v>45287</v>
      </c>
      <c r="AE7" s="49">
        <v>45294</v>
      </c>
      <c r="AF7" s="54">
        <v>45301</v>
      </c>
      <c r="AG7" s="114"/>
      <c r="AH7" s="114" t="s">
        <v>131</v>
      </c>
      <c r="AI7" s="114" t="s">
        <v>133</v>
      </c>
      <c r="AJ7" s="3">
        <v>45331</v>
      </c>
      <c r="AK7" s="3"/>
      <c r="AL7" s="136">
        <v>45343</v>
      </c>
      <c r="AM7" s="3">
        <v>45350</v>
      </c>
      <c r="AN7" s="3" t="s">
        <v>131</v>
      </c>
      <c r="AO7" s="24">
        <v>45364</v>
      </c>
      <c r="AP7" s="3" t="s">
        <v>693</v>
      </c>
      <c r="AQ7" s="3" t="s">
        <v>133</v>
      </c>
      <c r="AR7" s="24">
        <v>45385</v>
      </c>
      <c r="AS7" s="24">
        <v>45392</v>
      </c>
      <c r="AT7" s="24">
        <v>45399</v>
      </c>
      <c r="AU7" s="24">
        <v>45406</v>
      </c>
      <c r="AV7" s="24">
        <v>45296</v>
      </c>
      <c r="AW7" s="24">
        <v>45509</v>
      </c>
      <c r="AX7" s="3" t="s">
        <v>774</v>
      </c>
      <c r="AY7" s="3" t="s">
        <v>277</v>
      </c>
      <c r="AZ7" s="3" t="s">
        <v>513</v>
      </c>
      <c r="BA7" s="48">
        <v>45418</v>
      </c>
      <c r="BB7" s="48">
        <v>45632</v>
      </c>
      <c r="BC7" s="24">
        <v>45462</v>
      </c>
      <c r="BD7" s="24">
        <v>45469</v>
      </c>
      <c r="BE7" s="24">
        <v>45476</v>
      </c>
      <c r="BF7" s="48">
        <v>45483</v>
      </c>
      <c r="BG7" s="3" t="s">
        <v>306</v>
      </c>
      <c r="BH7" s="266" t="s">
        <v>341</v>
      </c>
      <c r="BI7" s="3" t="s">
        <v>761</v>
      </c>
      <c r="BJ7" s="136">
        <v>45420</v>
      </c>
      <c r="BK7" s="3" t="s">
        <v>476</v>
      </c>
      <c r="BL7" s="3" t="s">
        <v>477</v>
      </c>
      <c r="BM7" s="3" t="s">
        <v>737</v>
      </c>
      <c r="BN7" s="3" t="s">
        <v>762</v>
      </c>
      <c r="BO7" s="3" t="s">
        <v>763</v>
      </c>
      <c r="BP7" s="3" t="s">
        <v>764</v>
      </c>
      <c r="BQ7" s="3" t="s">
        <v>765</v>
      </c>
      <c r="BR7" s="3"/>
      <c r="BS7" s="3"/>
      <c r="BT7" s="3"/>
      <c r="BU7" s="3"/>
    </row>
    <row r="8" spans="1:75">
      <c r="A8" s="3" t="s">
        <v>779</v>
      </c>
      <c r="B8" s="247" t="s">
        <v>19</v>
      </c>
      <c r="C8" s="3"/>
      <c r="D8" s="3"/>
      <c r="E8" s="3"/>
      <c r="F8" s="18" t="s">
        <v>141</v>
      </c>
      <c r="G8" s="22">
        <v>44968</v>
      </c>
      <c r="H8" s="63">
        <f t="shared" ca="1" si="0"/>
        <v>592</v>
      </c>
      <c r="I8" s="64">
        <f t="shared" ca="1" si="1"/>
        <v>84.571428571428569</v>
      </c>
      <c r="J8" s="223"/>
      <c r="K8" s="3"/>
      <c r="L8" s="3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Y8" s="3"/>
      <c r="Z8" s="3"/>
      <c r="AA8" s="3"/>
      <c r="AB8" s="3" t="s">
        <v>133</v>
      </c>
      <c r="AC8" s="18" t="s">
        <v>133</v>
      </c>
      <c r="AD8" s="41" t="s">
        <v>133</v>
      </c>
      <c r="AE8" s="41" t="s">
        <v>133</v>
      </c>
      <c r="AF8" s="41" t="s">
        <v>133</v>
      </c>
      <c r="AG8" s="114" t="s">
        <v>133</v>
      </c>
      <c r="AH8" s="114" t="s">
        <v>692</v>
      </c>
      <c r="AI8" s="114">
        <v>45322</v>
      </c>
      <c r="AJ8" s="3">
        <v>45329</v>
      </c>
      <c r="AK8" s="3">
        <v>45336</v>
      </c>
      <c r="AL8" s="136">
        <v>45343</v>
      </c>
      <c r="AM8" s="3">
        <v>45350</v>
      </c>
      <c r="AN8" s="3">
        <v>45357</v>
      </c>
      <c r="AO8" s="24">
        <v>45364</v>
      </c>
      <c r="AP8" s="24">
        <v>45371</v>
      </c>
      <c r="AQ8" s="3" t="s">
        <v>247</v>
      </c>
      <c r="AR8" s="24">
        <v>45355</v>
      </c>
      <c r="AS8" s="24">
        <v>45569</v>
      </c>
      <c r="AT8" s="24">
        <v>45399</v>
      </c>
      <c r="AU8" s="24">
        <v>45406</v>
      </c>
      <c r="AV8" s="24">
        <v>45296</v>
      </c>
      <c r="AW8" s="24">
        <v>45509</v>
      </c>
      <c r="AX8" s="3" t="s">
        <v>774</v>
      </c>
      <c r="AY8" s="3" t="s">
        <v>277</v>
      </c>
      <c r="AZ8" s="3" t="s">
        <v>513</v>
      </c>
      <c r="BA8" s="48">
        <v>45418</v>
      </c>
      <c r="BB8" s="48">
        <v>45632</v>
      </c>
      <c r="BC8" s="24">
        <v>45462</v>
      </c>
      <c r="BD8" s="24">
        <v>45469</v>
      </c>
      <c r="BE8" s="24">
        <v>45476</v>
      </c>
      <c r="BF8" s="48">
        <v>45483</v>
      </c>
      <c r="BG8" s="3" t="s">
        <v>306</v>
      </c>
      <c r="BH8" s="266" t="s">
        <v>341</v>
      </c>
      <c r="BI8" s="3" t="s">
        <v>761</v>
      </c>
      <c r="BJ8" s="136">
        <v>45420</v>
      </c>
      <c r="BK8" s="3" t="s">
        <v>476</v>
      </c>
      <c r="BL8" s="3" t="s">
        <v>477</v>
      </c>
      <c r="BM8" s="3" t="s">
        <v>737</v>
      </c>
      <c r="BN8" s="3" t="s">
        <v>762</v>
      </c>
      <c r="BO8" s="3" t="s">
        <v>763</v>
      </c>
      <c r="BP8" s="3" t="s">
        <v>764</v>
      </c>
      <c r="BQ8" s="3" t="s">
        <v>765</v>
      </c>
      <c r="BR8" s="3"/>
      <c r="BS8" s="3"/>
      <c r="BT8" s="3"/>
      <c r="BU8" s="3"/>
    </row>
    <row r="9" spans="1:75">
      <c r="A9" s="290" t="s">
        <v>780</v>
      </c>
      <c r="B9" s="247" t="s">
        <v>19</v>
      </c>
      <c r="C9" s="3"/>
      <c r="D9" s="3"/>
      <c r="E9" s="3"/>
      <c r="F9" s="18" t="s">
        <v>149</v>
      </c>
      <c r="G9" s="22">
        <v>45299</v>
      </c>
      <c r="H9" s="63">
        <f t="shared" ref="H9:H10" ca="1" si="4">TODAY() - G9</f>
        <v>261</v>
      </c>
      <c r="I9" s="64">
        <f t="shared" ref="I9:I10" ca="1" si="5">H9/7</f>
        <v>37.285714285714285</v>
      </c>
      <c r="J9" s="223"/>
      <c r="K9" s="3"/>
      <c r="L9" s="3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Y9" s="3"/>
      <c r="Z9" s="3"/>
      <c r="AA9" s="3"/>
      <c r="AB9" s="3"/>
      <c r="AC9" s="18"/>
      <c r="AD9" s="3"/>
      <c r="AE9" s="3"/>
      <c r="AF9" s="24">
        <v>45301</v>
      </c>
      <c r="AG9" s="114">
        <v>45308</v>
      </c>
      <c r="AH9" s="114" t="s">
        <v>692</v>
      </c>
      <c r="AI9" s="114">
        <v>45322</v>
      </c>
      <c r="AJ9" s="3">
        <v>45329</v>
      </c>
      <c r="AK9" s="3">
        <v>45336</v>
      </c>
      <c r="AL9" s="136">
        <v>45343</v>
      </c>
      <c r="AM9" s="3">
        <v>45350</v>
      </c>
      <c r="AN9" s="3">
        <v>45357</v>
      </c>
      <c r="AO9" s="24">
        <v>45364</v>
      </c>
      <c r="AP9" s="24">
        <v>45371</v>
      </c>
      <c r="AQ9" s="3" t="s">
        <v>247</v>
      </c>
      <c r="AR9" s="24">
        <v>45355</v>
      </c>
      <c r="AS9" s="24">
        <v>45569</v>
      </c>
      <c r="AT9" s="24">
        <v>45399</v>
      </c>
      <c r="AU9" s="24">
        <v>45406</v>
      </c>
      <c r="AV9" s="24">
        <v>45296</v>
      </c>
      <c r="AW9" s="24">
        <v>45509</v>
      </c>
      <c r="AX9" s="3" t="s">
        <v>774</v>
      </c>
      <c r="AY9" s="3" t="s">
        <v>277</v>
      </c>
      <c r="AZ9" s="3" t="s">
        <v>513</v>
      </c>
      <c r="BA9" s="48">
        <v>45418</v>
      </c>
      <c r="BB9" s="48">
        <v>45632</v>
      </c>
      <c r="BC9" s="24">
        <v>45462</v>
      </c>
      <c r="BD9" s="24">
        <v>45469</v>
      </c>
      <c r="BE9" s="24">
        <v>45476</v>
      </c>
      <c r="BF9" s="48">
        <v>45483</v>
      </c>
      <c r="BG9" s="3" t="s">
        <v>306</v>
      </c>
      <c r="BH9" s="266" t="s">
        <v>341</v>
      </c>
      <c r="BI9" s="3" t="s">
        <v>761</v>
      </c>
      <c r="BJ9" s="136">
        <v>45420</v>
      </c>
      <c r="BK9" s="3" t="s">
        <v>476</v>
      </c>
      <c r="BL9" s="3" t="s">
        <v>477</v>
      </c>
      <c r="BM9" s="3" t="s">
        <v>737</v>
      </c>
      <c r="BN9" s="3" t="s">
        <v>762</v>
      </c>
      <c r="BO9" s="3" t="s">
        <v>763</v>
      </c>
      <c r="BP9" s="3" t="s">
        <v>764</v>
      </c>
      <c r="BQ9" s="3" t="s">
        <v>765</v>
      </c>
      <c r="BR9" s="3"/>
      <c r="BS9" s="3"/>
      <c r="BT9" s="3"/>
      <c r="BU9" s="3"/>
    </row>
    <row r="10" spans="1:75">
      <c r="A10" s="3" t="s">
        <v>781</v>
      </c>
      <c r="B10" s="4" t="s">
        <v>688</v>
      </c>
      <c r="C10" s="3"/>
      <c r="D10" s="3"/>
      <c r="E10" s="3"/>
      <c r="F10" s="18" t="s">
        <v>149</v>
      </c>
      <c r="G10" s="22">
        <v>45299</v>
      </c>
      <c r="H10" s="63">
        <f t="shared" ca="1" si="4"/>
        <v>261</v>
      </c>
      <c r="I10" s="64">
        <f t="shared" ca="1" si="5"/>
        <v>37.285714285714285</v>
      </c>
      <c r="J10" s="223"/>
      <c r="K10" s="3"/>
      <c r="L10" s="3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Y10" s="3"/>
      <c r="Z10" s="3"/>
      <c r="AA10" s="3"/>
      <c r="AB10" s="3"/>
      <c r="AC10" s="18"/>
      <c r="AD10" s="3"/>
      <c r="AE10" s="3"/>
      <c r="AF10" s="24">
        <v>45301</v>
      </c>
      <c r="AG10" s="114">
        <v>45308</v>
      </c>
      <c r="AH10" s="114" t="s">
        <v>692</v>
      </c>
      <c r="AI10" s="114">
        <v>45322</v>
      </c>
      <c r="AJ10" s="3">
        <v>45329</v>
      </c>
      <c r="AK10" s="3" t="s">
        <v>133</v>
      </c>
      <c r="AL10" s="3" t="s">
        <v>133</v>
      </c>
      <c r="AM10" s="3">
        <v>45350</v>
      </c>
      <c r="AN10" s="3" t="s">
        <v>178</v>
      </c>
      <c r="AO10" s="24">
        <v>45364</v>
      </c>
      <c r="AP10" s="114" t="s">
        <v>178</v>
      </c>
      <c r="AQ10" s="3" t="s">
        <v>133</v>
      </c>
      <c r="AR10" s="24">
        <v>45385</v>
      </c>
      <c r="AS10" s="209" t="s">
        <v>178</v>
      </c>
      <c r="AT10" s="186" t="s">
        <v>133</v>
      </c>
      <c r="AU10" s="187" t="s">
        <v>133</v>
      </c>
      <c r="AV10" s="24">
        <v>45296</v>
      </c>
      <c r="AW10" s="209" t="s">
        <v>178</v>
      </c>
      <c r="AX10" s="3" t="s">
        <v>774</v>
      </c>
      <c r="AY10" s="209" t="s">
        <v>178</v>
      </c>
      <c r="AZ10" s="187" t="s">
        <v>133</v>
      </c>
      <c r="BA10" s="48">
        <v>45418</v>
      </c>
      <c r="BB10" s="209" t="s">
        <v>178</v>
      </c>
      <c r="BC10" s="24">
        <v>45462</v>
      </c>
      <c r="BD10" s="209" t="s">
        <v>178</v>
      </c>
      <c r="BE10" s="24">
        <v>45476</v>
      </c>
      <c r="BF10" s="209" t="s">
        <v>178</v>
      </c>
      <c r="BG10" s="187" t="s">
        <v>777</v>
      </c>
      <c r="BH10" s="264" t="s">
        <v>136</v>
      </c>
      <c r="BI10" s="3" t="s">
        <v>761</v>
      </c>
      <c r="BJ10" s="209" t="s">
        <v>178</v>
      </c>
      <c r="BK10" s="3" t="s">
        <v>476</v>
      </c>
      <c r="BL10" s="328" t="s">
        <v>178</v>
      </c>
      <c r="BM10" s="3" t="s">
        <v>737</v>
      </c>
      <c r="BN10" s="353" t="s">
        <v>178</v>
      </c>
      <c r="BO10" s="3" t="s">
        <v>763</v>
      </c>
      <c r="BP10" s="353" t="s">
        <v>178</v>
      </c>
      <c r="BQ10" s="3" t="s">
        <v>765</v>
      </c>
      <c r="BR10" s="353" t="s">
        <v>178</v>
      </c>
      <c r="BS10" s="3"/>
      <c r="BT10" s="3"/>
      <c r="BU10" s="3"/>
    </row>
    <row r="11" spans="1:75">
      <c r="A11" s="16" t="s">
        <v>782</v>
      </c>
      <c r="B11" s="4" t="s">
        <v>688</v>
      </c>
      <c r="C11" s="3"/>
      <c r="D11" s="3"/>
      <c r="E11" s="3"/>
      <c r="F11" s="18" t="s">
        <v>149</v>
      </c>
      <c r="G11" s="22">
        <v>45299</v>
      </c>
      <c r="H11" s="63">
        <f t="shared" ref="H11" ca="1" si="6">TODAY() - G11</f>
        <v>261</v>
      </c>
      <c r="I11" s="64">
        <f t="shared" ref="I11" ca="1" si="7">H11/7</f>
        <v>37.285714285714285</v>
      </c>
      <c r="J11" s="223"/>
      <c r="K11" s="3"/>
      <c r="L11" s="3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Y11" s="3"/>
      <c r="Z11" s="3"/>
      <c r="AA11" s="3"/>
      <c r="AB11" s="3"/>
      <c r="AC11" s="18"/>
      <c r="AD11" s="3"/>
      <c r="AE11" s="3"/>
      <c r="AF11" s="24">
        <v>45301</v>
      </c>
      <c r="AG11" s="114">
        <v>45307</v>
      </c>
      <c r="AH11" s="114" t="s">
        <v>692</v>
      </c>
      <c r="AI11" s="3" t="s">
        <v>133</v>
      </c>
      <c r="AJ11" s="3" t="s">
        <v>133</v>
      </c>
      <c r="AK11" s="3" t="s">
        <v>133</v>
      </c>
      <c r="AL11" s="3" t="s">
        <v>133</v>
      </c>
      <c r="AM11" s="3">
        <v>45350</v>
      </c>
      <c r="AN11" s="3">
        <v>45357</v>
      </c>
      <c r="AO11" s="24">
        <v>45364</v>
      </c>
      <c r="AP11" s="3" t="s">
        <v>783</v>
      </c>
      <c r="AQ11" s="3" t="s">
        <v>247</v>
      </c>
      <c r="AR11" s="24">
        <v>45355</v>
      </c>
      <c r="AS11" s="24">
        <v>45569</v>
      </c>
      <c r="AT11" s="24">
        <v>45399</v>
      </c>
      <c r="AU11" s="187" t="s">
        <v>133</v>
      </c>
      <c r="AV11" s="24">
        <v>45296</v>
      </c>
      <c r="AW11" s="209" t="s">
        <v>178</v>
      </c>
      <c r="AX11" s="16" t="s">
        <v>694</v>
      </c>
      <c r="AY11" s="3" t="s">
        <v>277</v>
      </c>
      <c r="AZ11" s="209" t="s">
        <v>178</v>
      </c>
      <c r="BA11" s="196" t="s">
        <v>225</v>
      </c>
      <c r="BB11" s="209" t="s">
        <v>178</v>
      </c>
      <c r="BC11" s="24">
        <v>45462</v>
      </c>
      <c r="BD11" s="209" t="s">
        <v>178</v>
      </c>
      <c r="BE11" s="24">
        <v>45476</v>
      </c>
      <c r="BF11" s="209" t="s">
        <v>178</v>
      </c>
      <c r="BG11" s="3" t="s">
        <v>306</v>
      </c>
      <c r="BH11" s="272" t="s">
        <v>178</v>
      </c>
      <c r="BI11" s="187" t="s">
        <v>133</v>
      </c>
      <c r="BJ11" s="272" t="s">
        <v>178</v>
      </c>
      <c r="BK11" s="3" t="s">
        <v>476</v>
      </c>
      <c r="BL11" s="353" t="s">
        <v>178</v>
      </c>
      <c r="BM11" s="3" t="s">
        <v>737</v>
      </c>
      <c r="BN11" s="353" t="s">
        <v>178</v>
      </c>
      <c r="BO11" s="3" t="s">
        <v>763</v>
      </c>
      <c r="BP11" s="353" t="s">
        <v>178</v>
      </c>
      <c r="BQ11" s="3" t="s">
        <v>765</v>
      </c>
      <c r="BR11" s="353" t="s">
        <v>178</v>
      </c>
      <c r="BS11" s="3"/>
      <c r="BT11" s="3"/>
      <c r="BU11" s="3"/>
    </row>
    <row r="12" spans="1:75">
      <c r="A12" s="200" t="s">
        <v>784</v>
      </c>
      <c r="B12" s="247" t="s">
        <v>19</v>
      </c>
      <c r="C12" s="3"/>
      <c r="D12" s="3"/>
      <c r="E12" s="3"/>
      <c r="F12" s="18" t="s">
        <v>141</v>
      </c>
      <c r="G12" s="22">
        <v>45245</v>
      </c>
      <c r="H12" s="63">
        <f t="shared" ref="H12" ca="1" si="8">TODAY() - G12</f>
        <v>315</v>
      </c>
      <c r="I12" s="64">
        <f t="shared" ref="I12" ca="1" si="9">H12/7</f>
        <v>45</v>
      </c>
      <c r="J12" s="198" t="s">
        <v>177</v>
      </c>
      <c r="K12" s="3"/>
      <c r="L12" s="3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Y12" s="3"/>
      <c r="Z12" s="3"/>
      <c r="AA12" s="3"/>
      <c r="AB12" s="3"/>
      <c r="AC12" s="18"/>
      <c r="AD12" s="3"/>
      <c r="AE12" s="3"/>
      <c r="AF12" s="3"/>
      <c r="AG12" s="114">
        <v>45308</v>
      </c>
      <c r="AH12" s="114" t="s">
        <v>692</v>
      </c>
      <c r="AI12" s="114">
        <v>45322</v>
      </c>
      <c r="AJ12" s="3" t="s">
        <v>133</v>
      </c>
      <c r="AK12" s="136">
        <v>45336</v>
      </c>
      <c r="AL12" s="136">
        <v>45343</v>
      </c>
      <c r="AM12" s="3">
        <v>45349</v>
      </c>
      <c r="AN12" s="3" t="s">
        <v>131</v>
      </c>
      <c r="AO12" s="3" t="s">
        <v>131</v>
      </c>
      <c r="AP12" s="24">
        <v>45371</v>
      </c>
      <c r="AQ12" s="3" t="s">
        <v>247</v>
      </c>
      <c r="AR12" s="209" t="s">
        <v>178</v>
      </c>
      <c r="AS12" s="24">
        <v>45569</v>
      </c>
      <c r="AT12" s="209" t="s">
        <v>178</v>
      </c>
      <c r="AU12" s="24">
        <v>45406</v>
      </c>
      <c r="AV12" s="209" t="s">
        <v>178</v>
      </c>
      <c r="AW12" s="193" t="s">
        <v>512</v>
      </c>
      <c r="AX12" s="209" t="s">
        <v>178</v>
      </c>
      <c r="AY12" s="3" t="s">
        <v>277</v>
      </c>
      <c r="AZ12" s="209" t="s">
        <v>178</v>
      </c>
      <c r="BA12" s="24">
        <v>45418</v>
      </c>
      <c r="BB12" s="209" t="s">
        <v>178</v>
      </c>
      <c r="BC12" s="187" t="s">
        <v>133</v>
      </c>
      <c r="BD12" s="24">
        <v>45469</v>
      </c>
      <c r="BE12" s="209" t="s">
        <v>178</v>
      </c>
      <c r="BF12" s="187" t="s">
        <v>133</v>
      </c>
      <c r="BG12" s="187" t="s">
        <v>133</v>
      </c>
      <c r="BH12" s="265" t="s">
        <v>341</v>
      </c>
      <c r="BI12" s="187" t="s">
        <v>133</v>
      </c>
      <c r="BJ12" s="301" t="s">
        <v>133</v>
      </c>
      <c r="BK12" s="325" t="s">
        <v>122</v>
      </c>
      <c r="BL12" s="3" t="s">
        <v>477</v>
      </c>
      <c r="BM12" s="3" t="s">
        <v>737</v>
      </c>
      <c r="BN12" s="3" t="s">
        <v>762</v>
      </c>
      <c r="BO12" s="3" t="s">
        <v>763</v>
      </c>
      <c r="BP12" s="3" t="s">
        <v>764</v>
      </c>
      <c r="BQ12" s="3" t="s">
        <v>765</v>
      </c>
      <c r="BR12" s="3"/>
      <c r="BS12" s="3"/>
      <c r="BT12" s="3"/>
      <c r="BU12" s="3"/>
    </row>
    <row r="13" spans="1:75">
      <c r="A13" s="3" t="s">
        <v>785</v>
      </c>
      <c r="B13" s="247" t="s">
        <v>19</v>
      </c>
      <c r="C13" s="3"/>
      <c r="D13" s="3"/>
      <c r="E13" s="3"/>
      <c r="F13" s="18" t="s">
        <v>585</v>
      </c>
      <c r="G13" s="24">
        <v>45329</v>
      </c>
      <c r="H13" s="59">
        <f ca="1">TODAY() - G13</f>
        <v>231</v>
      </c>
      <c r="I13" s="62">
        <f ca="1">H13/7</f>
        <v>33</v>
      </c>
      <c r="J13" s="223"/>
      <c r="K13" s="3"/>
      <c r="L13" s="3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Y13" s="3"/>
      <c r="Z13" s="3"/>
      <c r="AA13" s="3"/>
      <c r="AB13" s="3"/>
      <c r="AC13" s="18"/>
      <c r="AD13" s="3"/>
      <c r="AE13" s="3"/>
      <c r="AF13" s="3"/>
      <c r="AG13" s="3"/>
      <c r="AH13" s="3"/>
      <c r="AI13" s="3"/>
      <c r="AJ13" s="3">
        <v>45329</v>
      </c>
      <c r="AK13" s="3">
        <v>45336</v>
      </c>
      <c r="AL13" s="136">
        <v>45343</v>
      </c>
      <c r="AM13" s="3">
        <v>45350</v>
      </c>
      <c r="AN13" s="3">
        <v>45357</v>
      </c>
      <c r="AO13" s="24">
        <v>45364</v>
      </c>
      <c r="AP13" s="3" t="s">
        <v>693</v>
      </c>
      <c r="AQ13" s="3" t="s">
        <v>247</v>
      </c>
      <c r="AR13" s="24">
        <v>45355</v>
      </c>
      <c r="AS13" s="24">
        <v>45569</v>
      </c>
      <c r="AT13" s="24">
        <v>45399</v>
      </c>
      <c r="AU13" s="24">
        <v>45406</v>
      </c>
      <c r="AV13" s="24">
        <v>45296</v>
      </c>
      <c r="AW13" s="24">
        <v>45509</v>
      </c>
      <c r="AX13" s="3" t="s">
        <v>774</v>
      </c>
      <c r="AY13" s="3" t="s">
        <v>277</v>
      </c>
      <c r="AZ13" s="187" t="s">
        <v>133</v>
      </c>
      <c r="BA13" s="48">
        <v>45418</v>
      </c>
      <c r="BB13" s="48">
        <v>45632</v>
      </c>
      <c r="BC13" s="24">
        <v>45462</v>
      </c>
      <c r="BD13" s="187" t="s">
        <v>133</v>
      </c>
      <c r="BE13" s="24">
        <v>45476</v>
      </c>
      <c r="BF13" s="48">
        <v>45483</v>
      </c>
      <c r="BG13" s="3" t="s">
        <v>306</v>
      </c>
      <c r="BH13" s="266" t="s">
        <v>341</v>
      </c>
      <c r="BI13" s="3" t="s">
        <v>761</v>
      </c>
      <c r="BJ13" s="136">
        <v>45420</v>
      </c>
      <c r="BK13" s="3" t="s">
        <v>476</v>
      </c>
      <c r="BL13" s="3" t="s">
        <v>477</v>
      </c>
      <c r="BM13" s="3" t="s">
        <v>737</v>
      </c>
      <c r="BN13" s="3" t="s">
        <v>762</v>
      </c>
      <c r="BO13" s="3" t="s">
        <v>763</v>
      </c>
      <c r="BP13" s="304" t="s">
        <v>225</v>
      </c>
      <c r="BQ13" s="3" t="s">
        <v>765</v>
      </c>
      <c r="BR13" s="3"/>
      <c r="BS13" s="3"/>
      <c r="BT13" s="3"/>
      <c r="BU13" s="3"/>
    </row>
    <row r="14" spans="1:75">
      <c r="A14" s="3" t="s">
        <v>786</v>
      </c>
      <c r="B14" s="247" t="s">
        <v>19</v>
      </c>
      <c r="C14" s="3"/>
      <c r="D14" s="3"/>
      <c r="E14" s="3"/>
      <c r="F14" s="18" t="s">
        <v>224</v>
      </c>
      <c r="G14" s="24">
        <v>45329</v>
      </c>
      <c r="H14" s="59">
        <f t="shared" ref="H14" ca="1" si="10">TODAY() - G14</f>
        <v>231</v>
      </c>
      <c r="I14" s="62">
        <f t="shared" ref="I14" ca="1" si="11">H14/7</f>
        <v>33</v>
      </c>
      <c r="J14" s="223"/>
      <c r="K14" s="3"/>
      <c r="L14" s="3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Y14" s="3"/>
      <c r="Z14" s="3"/>
      <c r="AA14" s="3"/>
      <c r="AB14" s="3"/>
      <c r="AC14" s="18"/>
      <c r="AD14" s="3"/>
      <c r="AE14" s="3"/>
      <c r="AF14" s="3"/>
      <c r="AG14" s="3"/>
      <c r="AH14" s="3"/>
      <c r="AI14" s="3"/>
      <c r="AJ14" s="3">
        <v>45329</v>
      </c>
      <c r="AK14" s="3">
        <v>45336</v>
      </c>
      <c r="AL14" s="136">
        <v>45343</v>
      </c>
      <c r="AM14" s="3">
        <v>45350</v>
      </c>
      <c r="AN14" s="3">
        <v>45357</v>
      </c>
      <c r="AO14" s="24">
        <v>45364</v>
      </c>
      <c r="AP14" s="24">
        <v>45371</v>
      </c>
      <c r="AQ14" s="24">
        <v>45378</v>
      </c>
      <c r="AR14" s="24">
        <v>45355</v>
      </c>
      <c r="AS14" s="24">
        <v>45569</v>
      </c>
      <c r="AT14" s="24">
        <v>45399</v>
      </c>
      <c r="AU14" s="24">
        <v>45406</v>
      </c>
      <c r="AV14" s="24">
        <v>45296</v>
      </c>
      <c r="AW14" s="24">
        <v>45509</v>
      </c>
      <c r="AX14" s="16" t="s">
        <v>694</v>
      </c>
      <c r="AY14" s="3" t="s">
        <v>277</v>
      </c>
      <c r="AZ14" s="3" t="s">
        <v>513</v>
      </c>
      <c r="BA14" s="48">
        <v>45418</v>
      </c>
      <c r="BB14" s="182" t="s">
        <v>226</v>
      </c>
      <c r="BC14" s="208">
        <v>45462</v>
      </c>
      <c r="BD14" s="24">
        <v>45469</v>
      </c>
      <c r="BE14" s="24">
        <v>45476</v>
      </c>
      <c r="BF14" s="187" t="s">
        <v>133</v>
      </c>
      <c r="BG14" s="3" t="s">
        <v>306</v>
      </c>
      <c r="BH14" s="266" t="s">
        <v>341</v>
      </c>
      <c r="BI14" s="3" t="s">
        <v>761</v>
      </c>
      <c r="BJ14" s="136">
        <v>45420</v>
      </c>
      <c r="BK14" s="3" t="s">
        <v>476</v>
      </c>
      <c r="BL14" s="3" t="s">
        <v>477</v>
      </c>
      <c r="BM14" s="3" t="s">
        <v>737</v>
      </c>
      <c r="BN14" s="3" t="s">
        <v>762</v>
      </c>
      <c r="BO14" s="3" t="s">
        <v>763</v>
      </c>
      <c r="BP14" s="3" t="s">
        <v>764</v>
      </c>
      <c r="BQ14" s="3" t="s">
        <v>765</v>
      </c>
      <c r="BR14" s="3"/>
      <c r="BS14" s="3"/>
      <c r="BT14" s="3"/>
      <c r="BU14" s="3"/>
    </row>
    <row r="15" spans="1:75">
      <c r="A15" s="3" t="s">
        <v>787</v>
      </c>
      <c r="B15" s="247" t="s">
        <v>19</v>
      </c>
      <c r="C15" s="3"/>
      <c r="D15" s="3"/>
      <c r="E15" s="3"/>
      <c r="F15" s="18" t="s">
        <v>149</v>
      </c>
      <c r="G15" s="124">
        <v>45328</v>
      </c>
      <c r="H15" s="59">
        <f ca="1">TODAY() - G15</f>
        <v>232</v>
      </c>
      <c r="I15" s="62">
        <f ca="1">H15/7</f>
        <v>33.142857142857146</v>
      </c>
      <c r="J15" s="230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Y15" s="3"/>
      <c r="Z15" s="3"/>
      <c r="AA15" s="2"/>
      <c r="AB15" s="3"/>
      <c r="AC15" s="3"/>
      <c r="AD15" s="3"/>
      <c r="AE15" s="3"/>
      <c r="AF15" s="3"/>
      <c r="AG15" s="3"/>
      <c r="AH15" s="3"/>
      <c r="AI15" s="3"/>
      <c r="AJ15" s="145">
        <v>45328</v>
      </c>
      <c r="AK15" s="3">
        <v>45337</v>
      </c>
      <c r="AL15" s="3">
        <v>45343</v>
      </c>
      <c r="AM15" s="3">
        <v>45350</v>
      </c>
      <c r="AN15" s="3">
        <v>45357</v>
      </c>
      <c r="AO15" s="24">
        <v>45364</v>
      </c>
      <c r="AP15" s="3" t="s">
        <v>693</v>
      </c>
      <c r="AQ15" s="24">
        <v>45378</v>
      </c>
      <c r="AR15" s="187" t="s">
        <v>133</v>
      </c>
      <c r="AS15" s="24">
        <v>45569</v>
      </c>
      <c r="AT15" s="24">
        <v>45399</v>
      </c>
      <c r="AU15" s="24">
        <v>45406</v>
      </c>
      <c r="AV15" s="24">
        <v>45296</v>
      </c>
      <c r="AW15" s="24">
        <v>45509</v>
      </c>
      <c r="AX15" s="3" t="s">
        <v>774</v>
      </c>
      <c r="AY15" s="3" t="s">
        <v>277</v>
      </c>
      <c r="AZ15" s="187" t="s">
        <v>133</v>
      </c>
      <c r="BA15" s="48">
        <v>45418</v>
      </c>
      <c r="BB15" s="48">
        <v>45632</v>
      </c>
      <c r="BC15" s="24">
        <v>45462</v>
      </c>
      <c r="BD15" s="24">
        <v>45469</v>
      </c>
      <c r="BE15" s="24">
        <v>45476</v>
      </c>
      <c r="BF15" s="48">
        <v>45483</v>
      </c>
      <c r="BG15" s="187" t="s">
        <v>133</v>
      </c>
      <c r="BH15" s="264" t="s">
        <v>133</v>
      </c>
      <c r="BI15" s="3" t="s">
        <v>761</v>
      </c>
      <c r="BJ15" s="136">
        <v>45420</v>
      </c>
      <c r="BK15" s="3" t="s">
        <v>476</v>
      </c>
      <c r="BL15" s="3" t="s">
        <v>477</v>
      </c>
      <c r="BM15" s="3" t="s">
        <v>762</v>
      </c>
      <c r="BN15" s="3" t="s">
        <v>762</v>
      </c>
      <c r="BO15" s="3" t="s">
        <v>763</v>
      </c>
      <c r="BP15" s="3" t="s">
        <v>765</v>
      </c>
      <c r="BQ15" s="3" t="s">
        <v>765</v>
      </c>
      <c r="BR15" s="3"/>
      <c r="BS15" s="3"/>
      <c r="BT15" s="3"/>
      <c r="BU15" s="3"/>
    </row>
    <row r="16" spans="1:75">
      <c r="A16" s="3" t="s">
        <v>788</v>
      </c>
      <c r="B16" s="247" t="s">
        <v>19</v>
      </c>
      <c r="C16" s="3"/>
      <c r="D16" s="3"/>
      <c r="E16" s="3"/>
      <c r="F16" s="18" t="s">
        <v>224</v>
      </c>
      <c r="G16" s="24">
        <v>45350</v>
      </c>
      <c r="H16" s="63">
        <f t="shared" ref="H16:H17" ca="1" si="12">TODAY() - G16</f>
        <v>210</v>
      </c>
      <c r="I16" s="64">
        <f t="shared" ref="I16:I17" ca="1" si="13">H16/7</f>
        <v>30</v>
      </c>
      <c r="J16" s="223"/>
      <c r="K16" s="3"/>
      <c r="L16" s="3"/>
      <c r="M16" s="2"/>
      <c r="N16" s="3"/>
      <c r="O16" s="3"/>
      <c r="P16" s="3"/>
      <c r="Q16" s="3"/>
      <c r="R16" s="3"/>
      <c r="S16" s="3"/>
      <c r="T16" s="3"/>
      <c r="U16" s="3"/>
      <c r="V16" s="3"/>
      <c r="W16" s="3"/>
      <c r="Y16" s="3"/>
      <c r="Z16" s="3"/>
      <c r="AA16" s="3"/>
      <c r="AB16" s="3"/>
      <c r="AC16" s="18"/>
      <c r="AD16" s="3"/>
      <c r="AE16" s="3"/>
      <c r="AF16" s="3"/>
      <c r="AG16" s="3"/>
      <c r="AH16" s="3"/>
      <c r="AI16" s="3"/>
      <c r="AJ16" s="3"/>
      <c r="AK16" s="3"/>
      <c r="AL16" s="3"/>
      <c r="AM16" s="3">
        <v>45350</v>
      </c>
      <c r="AN16" s="3">
        <v>45357</v>
      </c>
      <c r="AO16" s="24">
        <v>45364</v>
      </c>
      <c r="AP16" s="3" t="s">
        <v>693</v>
      </c>
      <c r="AQ16" s="3" t="s">
        <v>247</v>
      </c>
      <c r="AR16" s="24">
        <v>45355</v>
      </c>
      <c r="AS16" s="24">
        <v>45569</v>
      </c>
      <c r="AT16" s="24">
        <v>45399</v>
      </c>
      <c r="AU16" s="24">
        <v>45406</v>
      </c>
      <c r="AV16" s="3" t="s">
        <v>789</v>
      </c>
      <c r="AW16" s="24">
        <v>45509</v>
      </c>
      <c r="AX16" s="3" t="s">
        <v>774</v>
      </c>
      <c r="AY16" s="3" t="s">
        <v>277</v>
      </c>
      <c r="AZ16" s="3" t="s">
        <v>513</v>
      </c>
      <c r="BA16" s="48">
        <v>45418</v>
      </c>
      <c r="BB16" s="187" t="s">
        <v>133</v>
      </c>
      <c r="BC16" s="187" t="s">
        <v>133</v>
      </c>
      <c r="BD16" s="24">
        <v>45469</v>
      </c>
      <c r="BE16" s="24">
        <v>45476</v>
      </c>
      <c r="BF16" s="48">
        <v>45483</v>
      </c>
      <c r="BG16" s="3" t="s">
        <v>306</v>
      </c>
      <c r="BH16" s="266" t="s">
        <v>341</v>
      </c>
      <c r="BI16" s="3" t="s">
        <v>761</v>
      </c>
      <c r="BJ16" s="136">
        <v>45420</v>
      </c>
      <c r="BK16" s="3" t="s">
        <v>476</v>
      </c>
      <c r="BL16" s="3" t="s">
        <v>477</v>
      </c>
      <c r="BM16" s="3" t="s">
        <v>737</v>
      </c>
      <c r="BN16" s="3" t="s">
        <v>762</v>
      </c>
      <c r="BO16" s="3" t="s">
        <v>763</v>
      </c>
      <c r="BP16" s="3" t="s">
        <v>764</v>
      </c>
      <c r="BQ16" s="3" t="s">
        <v>765</v>
      </c>
      <c r="BR16" s="3"/>
      <c r="BS16" s="3"/>
      <c r="BT16" s="3"/>
      <c r="BU16" s="3"/>
    </row>
    <row r="17" spans="1:78">
      <c r="A17" s="3" t="s">
        <v>790</v>
      </c>
      <c r="B17" s="4" t="s">
        <v>791</v>
      </c>
      <c r="C17" s="18" t="s">
        <v>129</v>
      </c>
      <c r="D17" s="54">
        <v>45316</v>
      </c>
      <c r="E17" s="59">
        <f ca="1">TODAY() - D17</f>
        <v>244</v>
      </c>
      <c r="F17" s="62" t="s">
        <v>339</v>
      </c>
      <c r="G17" s="55">
        <v>45316</v>
      </c>
      <c r="H17" s="63">
        <f t="shared" ca="1" si="12"/>
        <v>244</v>
      </c>
      <c r="I17" s="64">
        <f t="shared" ca="1" si="13"/>
        <v>34.857142857142854</v>
      </c>
      <c r="J17" s="223"/>
      <c r="K17" s="3"/>
      <c r="L17" s="3"/>
      <c r="M17" s="3"/>
      <c r="N17" s="3"/>
      <c r="O17" s="3"/>
      <c r="P17" s="3"/>
      <c r="Q17" s="3"/>
      <c r="R17" s="16"/>
      <c r="S17" s="16"/>
      <c r="T17" s="16"/>
      <c r="U17" s="16"/>
      <c r="V17" s="16"/>
      <c r="W17" s="16"/>
      <c r="X17" s="16"/>
      <c r="Y17" s="17"/>
      <c r="Z17" s="16"/>
      <c r="AA17" s="16"/>
      <c r="AB17" s="16"/>
      <c r="AC17" s="16"/>
      <c r="AD17" s="16"/>
      <c r="AE17" s="16"/>
      <c r="AF17" s="16"/>
      <c r="AG17" s="111"/>
      <c r="AH17" s="111">
        <v>45316</v>
      </c>
      <c r="AI17" s="111">
        <v>45323</v>
      </c>
      <c r="AJ17" s="111">
        <v>45330</v>
      </c>
      <c r="AK17" s="111">
        <v>45337</v>
      </c>
      <c r="AL17" s="138">
        <v>45344</v>
      </c>
      <c r="AM17" s="111">
        <v>45351</v>
      </c>
      <c r="AN17" s="3">
        <v>45357</v>
      </c>
      <c r="AO17" s="24">
        <v>45364</v>
      </c>
      <c r="AP17" s="48">
        <v>45371</v>
      </c>
      <c r="AQ17" s="3" t="s">
        <v>247</v>
      </c>
      <c r="AR17" s="48">
        <v>45355</v>
      </c>
      <c r="AS17" s="48">
        <v>45569</v>
      </c>
      <c r="AT17" s="187" t="s">
        <v>133</v>
      </c>
      <c r="AU17" s="24">
        <v>45406</v>
      </c>
      <c r="AV17" s="24">
        <v>45413</v>
      </c>
      <c r="AW17" s="24">
        <v>45509</v>
      </c>
      <c r="AX17" s="182" t="s">
        <v>226</v>
      </c>
      <c r="AY17" s="16" t="s">
        <v>277</v>
      </c>
      <c r="AZ17" s="3" t="s">
        <v>513</v>
      </c>
      <c r="BA17" s="48">
        <v>45418</v>
      </c>
      <c r="BB17" s="48">
        <v>45632</v>
      </c>
      <c r="BC17" s="24">
        <v>45462</v>
      </c>
      <c r="BD17" s="24">
        <v>45469</v>
      </c>
      <c r="BE17" s="24">
        <v>45476</v>
      </c>
      <c r="BF17" s="209" t="s">
        <v>178</v>
      </c>
      <c r="BG17" s="16" t="s">
        <v>366</v>
      </c>
      <c r="BH17" s="272" t="s">
        <v>178</v>
      </c>
      <c r="BI17" s="16" t="s">
        <v>761</v>
      </c>
      <c r="BJ17" s="272" t="s">
        <v>178</v>
      </c>
      <c r="BK17" s="3" t="s">
        <v>476</v>
      </c>
      <c r="BL17" s="328" t="s">
        <v>178</v>
      </c>
      <c r="BM17" s="16" t="s">
        <v>737</v>
      </c>
      <c r="BN17" s="353" t="s">
        <v>178</v>
      </c>
      <c r="BO17" s="16" t="s">
        <v>763</v>
      </c>
      <c r="BP17" s="353" t="s">
        <v>178</v>
      </c>
      <c r="BQ17" s="3" t="s">
        <v>765</v>
      </c>
      <c r="BR17" s="353" t="s">
        <v>178</v>
      </c>
      <c r="BS17" s="16"/>
      <c r="BT17" s="16"/>
      <c r="BU17" s="16"/>
      <c r="BV17" s="12"/>
      <c r="BW17" s="12"/>
      <c r="BX17" s="12"/>
      <c r="BY17" s="12"/>
      <c r="BZ17" s="12"/>
    </row>
    <row r="18" spans="1:78">
      <c r="A18" s="3" t="s">
        <v>792</v>
      </c>
      <c r="B18" s="4" t="s">
        <v>791</v>
      </c>
      <c r="C18" s="13"/>
      <c r="D18" s="13"/>
      <c r="E18" s="13"/>
      <c r="F18" s="17" t="s">
        <v>141</v>
      </c>
      <c r="G18" s="55">
        <v>45167</v>
      </c>
      <c r="H18" s="63">
        <f t="shared" ref="H18" ca="1" si="14">TODAY() - G18</f>
        <v>393</v>
      </c>
      <c r="I18" s="64">
        <f t="shared" ref="I18" ca="1" si="15">H18/7</f>
        <v>56.142857142857146</v>
      </c>
      <c r="J18" s="230"/>
      <c r="K18" s="13"/>
      <c r="L18" s="13"/>
      <c r="M18" s="13" t="s">
        <v>793</v>
      </c>
      <c r="N18" s="3" t="s">
        <v>794</v>
      </c>
      <c r="O18" s="3" t="s">
        <v>795</v>
      </c>
      <c r="P18" s="3" t="s">
        <v>796</v>
      </c>
      <c r="Q18" s="3" t="s">
        <v>160</v>
      </c>
      <c r="R18" s="3" t="s">
        <v>133</v>
      </c>
      <c r="S18" s="3" t="s">
        <v>131</v>
      </c>
      <c r="T18" s="3" t="s">
        <v>508</v>
      </c>
      <c r="U18" s="3" t="s">
        <v>185</v>
      </c>
      <c r="V18" s="3" t="s">
        <v>186</v>
      </c>
      <c r="W18" s="3" t="s">
        <v>133</v>
      </c>
      <c r="X18" s="37" t="s">
        <v>131</v>
      </c>
      <c r="Y18" s="24">
        <v>45251</v>
      </c>
      <c r="Z18" s="16" t="s">
        <v>536</v>
      </c>
      <c r="AA18" s="23">
        <v>45265</v>
      </c>
      <c r="AB18" s="6" t="s">
        <v>536</v>
      </c>
      <c r="AC18" s="24">
        <v>45279</v>
      </c>
      <c r="AD18" s="45" t="s">
        <v>536</v>
      </c>
      <c r="AE18" s="49">
        <v>45289</v>
      </c>
      <c r="AF18" s="45" t="s">
        <v>536</v>
      </c>
      <c r="AG18" s="49">
        <v>45307</v>
      </c>
      <c r="AH18" s="45" t="s">
        <v>536</v>
      </c>
      <c r="AI18" s="3" t="s">
        <v>360</v>
      </c>
      <c r="AJ18" s="122" t="s">
        <v>178</v>
      </c>
      <c r="AK18" s="24" t="s">
        <v>133</v>
      </c>
      <c r="AL18" s="24">
        <v>45341</v>
      </c>
      <c r="AM18" s="122" t="s">
        <v>178</v>
      </c>
      <c r="AN18" s="24">
        <v>45357</v>
      </c>
      <c r="AO18" s="114" t="s">
        <v>178</v>
      </c>
      <c r="AP18" s="3" t="s">
        <v>693</v>
      </c>
      <c r="AQ18" s="114" t="s">
        <v>178</v>
      </c>
      <c r="AR18" s="24">
        <v>45385</v>
      </c>
      <c r="AS18" s="209" t="s">
        <v>178</v>
      </c>
      <c r="AT18" s="186" t="s">
        <v>133</v>
      </c>
      <c r="AU18" s="24">
        <v>45406</v>
      </c>
      <c r="AV18" s="209" t="s">
        <v>178</v>
      </c>
      <c r="AW18" s="24">
        <v>45509</v>
      </c>
      <c r="AX18" s="209" t="s">
        <v>178</v>
      </c>
      <c r="AY18" s="3" t="s">
        <v>277</v>
      </c>
      <c r="AZ18" s="209" t="s">
        <v>178</v>
      </c>
      <c r="BA18" s="48">
        <v>45418</v>
      </c>
      <c r="BB18" s="209" t="s">
        <v>178</v>
      </c>
      <c r="BC18" s="24">
        <v>45462</v>
      </c>
      <c r="BD18" s="209" t="s">
        <v>178</v>
      </c>
      <c r="BE18" s="24">
        <v>45476</v>
      </c>
      <c r="BF18" s="209" t="s">
        <v>178</v>
      </c>
      <c r="BG18" s="3" t="s">
        <v>306</v>
      </c>
      <c r="BH18" s="272" t="s">
        <v>178</v>
      </c>
      <c r="BI18" s="3" t="s">
        <v>761</v>
      </c>
      <c r="BJ18" s="272" t="s">
        <v>178</v>
      </c>
      <c r="BK18" s="300" t="s">
        <v>133</v>
      </c>
      <c r="BL18" s="353" t="s">
        <v>178</v>
      </c>
      <c r="BM18" s="3" t="s">
        <v>737</v>
      </c>
      <c r="BN18" s="272" t="s">
        <v>178</v>
      </c>
      <c r="BO18" s="3" t="s">
        <v>763</v>
      </c>
      <c r="BP18" s="272" t="s">
        <v>178</v>
      </c>
      <c r="BQ18" s="3" t="s">
        <v>765</v>
      </c>
      <c r="BR18" s="353" t="s">
        <v>178</v>
      </c>
      <c r="BS18" s="3"/>
      <c r="BT18" s="3"/>
      <c r="BU18" s="3"/>
    </row>
    <row r="19" spans="1:78">
      <c r="A19" s="257" t="s">
        <v>797</v>
      </c>
      <c r="B19" s="247" t="s">
        <v>19</v>
      </c>
      <c r="C19" s="3"/>
      <c r="D19" s="3"/>
      <c r="E19" s="3"/>
      <c r="F19" s="18" t="s">
        <v>165</v>
      </c>
      <c r="G19" s="22">
        <v>45360</v>
      </c>
      <c r="H19" s="63">
        <f t="shared" ref="H19" ca="1" si="16">TODAY() - G19</f>
        <v>200</v>
      </c>
      <c r="I19" s="64">
        <f t="shared" ref="I19" ca="1" si="17">H19/7</f>
        <v>28.571428571428573</v>
      </c>
      <c r="J19" s="223"/>
      <c r="K19" s="3"/>
      <c r="L19" s="3"/>
      <c r="M19" s="2"/>
      <c r="N19" s="3"/>
      <c r="O19" s="3"/>
      <c r="P19" s="3"/>
      <c r="Q19" s="3"/>
      <c r="R19" s="3"/>
      <c r="S19" s="3"/>
      <c r="T19" s="3"/>
      <c r="U19" s="3"/>
      <c r="V19" s="3"/>
      <c r="W19" s="3"/>
      <c r="Y19" s="3"/>
      <c r="Z19" s="3"/>
      <c r="AA19" s="3"/>
      <c r="AB19" s="3"/>
      <c r="AC19" s="18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24">
        <v>45360</v>
      </c>
      <c r="AO19" s="24">
        <v>45364</v>
      </c>
      <c r="AP19" s="3" t="s">
        <v>693</v>
      </c>
      <c r="AQ19" s="3" t="s">
        <v>247</v>
      </c>
      <c r="AR19" s="24">
        <v>45385</v>
      </c>
      <c r="AS19" s="24">
        <v>45392</v>
      </c>
      <c r="AT19" s="24">
        <v>45399</v>
      </c>
      <c r="AU19" s="24">
        <v>45406</v>
      </c>
      <c r="AV19" s="24">
        <v>45296</v>
      </c>
      <c r="AW19" s="24">
        <v>45509</v>
      </c>
      <c r="AX19" s="3" t="s">
        <v>694</v>
      </c>
      <c r="AY19" s="3" t="s">
        <v>277</v>
      </c>
      <c r="AZ19" s="3" t="s">
        <v>513</v>
      </c>
      <c r="BA19" s="48">
        <v>45418</v>
      </c>
      <c r="BB19" s="48">
        <v>45632</v>
      </c>
      <c r="BC19" s="24">
        <v>45462</v>
      </c>
      <c r="BD19" s="24">
        <v>45469</v>
      </c>
      <c r="BE19" s="24">
        <v>45476</v>
      </c>
      <c r="BF19" s="209" t="s">
        <v>178</v>
      </c>
      <c r="BG19" s="3" t="s">
        <v>306</v>
      </c>
      <c r="BH19" s="266" t="s">
        <v>341</v>
      </c>
      <c r="BI19" s="3" t="s">
        <v>761</v>
      </c>
      <c r="BJ19" s="136">
        <v>45420</v>
      </c>
      <c r="BK19" s="3" t="s">
        <v>476</v>
      </c>
      <c r="BL19" s="3" t="s">
        <v>737</v>
      </c>
      <c r="BM19" s="3" t="s">
        <v>762</v>
      </c>
      <c r="BN19" s="3" t="s">
        <v>762</v>
      </c>
      <c r="BO19" s="16" t="s">
        <v>763</v>
      </c>
      <c r="BP19" s="3" t="s">
        <v>765</v>
      </c>
      <c r="BQ19" s="3" t="s">
        <v>765</v>
      </c>
      <c r="BR19" s="3"/>
      <c r="BS19" s="3"/>
      <c r="BT19" s="3"/>
      <c r="BU19" s="3"/>
    </row>
    <row r="20" spans="1:78">
      <c r="A20" s="16" t="s">
        <v>798</v>
      </c>
      <c r="B20" s="247" t="s">
        <v>19</v>
      </c>
      <c r="C20" s="3"/>
      <c r="D20" s="3"/>
      <c r="E20" s="3"/>
      <c r="F20" s="18"/>
      <c r="G20" s="22"/>
      <c r="H20" s="18"/>
      <c r="I20" s="18"/>
      <c r="J20" s="223"/>
      <c r="K20" s="3"/>
      <c r="L20" s="3"/>
      <c r="M20" s="2"/>
      <c r="N20" s="3"/>
      <c r="O20" s="3"/>
      <c r="P20" s="3"/>
      <c r="Q20" s="3"/>
      <c r="R20" s="3"/>
      <c r="S20" s="3"/>
      <c r="T20" s="3"/>
      <c r="U20" s="3"/>
      <c r="V20" s="3"/>
      <c r="W20" s="3"/>
      <c r="Y20" s="3"/>
      <c r="Z20" s="3"/>
      <c r="AA20" s="3"/>
      <c r="AB20" s="3"/>
      <c r="AC20" s="18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24">
        <v>45357</v>
      </c>
      <c r="AO20" s="24">
        <v>45364</v>
      </c>
      <c r="AP20" s="24">
        <v>45371</v>
      </c>
      <c r="AQ20" s="3" t="s">
        <v>247</v>
      </c>
      <c r="AR20" s="24">
        <v>45385</v>
      </c>
      <c r="AS20" s="24">
        <v>45569</v>
      </c>
      <c r="AT20" s="24">
        <v>45399</v>
      </c>
      <c r="AU20" s="24">
        <v>45406</v>
      </c>
      <c r="AV20" s="24">
        <v>45413</v>
      </c>
      <c r="AW20" s="24">
        <v>45509</v>
      </c>
      <c r="AX20" s="3" t="s">
        <v>774</v>
      </c>
      <c r="AY20" s="3" t="s">
        <v>277</v>
      </c>
      <c r="AZ20" s="3" t="s">
        <v>513</v>
      </c>
      <c r="BA20" s="48">
        <v>45418</v>
      </c>
      <c r="BB20" s="48">
        <v>45632</v>
      </c>
      <c r="BC20" s="24">
        <v>45462</v>
      </c>
      <c r="BD20" s="24">
        <v>45469</v>
      </c>
      <c r="BE20" s="24">
        <v>45476</v>
      </c>
      <c r="BF20" s="187" t="s">
        <v>133</v>
      </c>
      <c r="BG20" s="3" t="s">
        <v>306</v>
      </c>
      <c r="BH20" s="266" t="s">
        <v>341</v>
      </c>
      <c r="BI20" s="3" t="s">
        <v>761</v>
      </c>
      <c r="BJ20" s="136">
        <v>45420</v>
      </c>
      <c r="BK20" s="3" t="s">
        <v>476</v>
      </c>
      <c r="BL20" s="3" t="s">
        <v>477</v>
      </c>
      <c r="BM20" s="304" t="s">
        <v>762</v>
      </c>
      <c r="BN20" s="3" t="s">
        <v>762</v>
      </c>
      <c r="BO20" s="16" t="s">
        <v>763</v>
      </c>
      <c r="BP20" s="3" t="s">
        <v>764</v>
      </c>
      <c r="BQ20" s="3" t="s">
        <v>765</v>
      </c>
      <c r="BR20" s="3"/>
      <c r="BS20" s="3"/>
      <c r="BT20" s="3"/>
      <c r="BU20" s="3"/>
    </row>
    <row r="21" spans="1:78">
      <c r="A21" s="200" t="s">
        <v>799</v>
      </c>
      <c r="B21" s="247" t="s">
        <v>19</v>
      </c>
      <c r="C21" s="3"/>
      <c r="D21" s="3"/>
      <c r="E21" s="3"/>
      <c r="F21" s="18" t="s">
        <v>800</v>
      </c>
      <c r="G21" s="22">
        <v>45360</v>
      </c>
      <c r="H21" s="63">
        <f t="shared" ref="H21" ca="1" si="18">TODAY() - G21</f>
        <v>200</v>
      </c>
      <c r="I21" s="18"/>
      <c r="J21" s="198" t="s">
        <v>177</v>
      </c>
      <c r="K21" s="3"/>
      <c r="L21" s="3"/>
      <c r="M21" s="2"/>
      <c r="N21" s="3"/>
      <c r="O21" s="3"/>
      <c r="P21" s="3"/>
      <c r="Q21" s="3"/>
      <c r="R21" s="3"/>
      <c r="S21" s="3"/>
      <c r="T21" s="3"/>
      <c r="U21" s="3"/>
      <c r="V21" s="3"/>
      <c r="W21" s="3"/>
      <c r="Y21" s="3"/>
      <c r="Z21" s="3"/>
      <c r="AA21" s="3"/>
      <c r="AB21" s="3"/>
      <c r="AC21" s="18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24">
        <v>45364</v>
      </c>
      <c r="AP21" s="24">
        <v>45371</v>
      </c>
      <c r="AQ21" s="3" t="s">
        <v>247</v>
      </c>
      <c r="AR21" s="24">
        <v>45385</v>
      </c>
      <c r="AS21" s="24">
        <v>45569</v>
      </c>
      <c r="AT21" s="24">
        <v>45399</v>
      </c>
      <c r="AU21" s="24">
        <v>45406</v>
      </c>
      <c r="AV21" s="24">
        <v>45296</v>
      </c>
      <c r="AW21" s="24">
        <v>45509</v>
      </c>
      <c r="AX21" s="187" t="s">
        <v>512</v>
      </c>
      <c r="AY21" s="16" t="s">
        <v>277</v>
      </c>
      <c r="AZ21" s="187" t="s">
        <v>133</v>
      </c>
      <c r="BA21" s="187" t="s">
        <v>133</v>
      </c>
      <c r="BB21" s="208">
        <v>45632</v>
      </c>
      <c r="BC21" s="24">
        <v>45462</v>
      </c>
      <c r="BD21" s="187" t="s">
        <v>133</v>
      </c>
      <c r="BE21" s="208">
        <v>45476</v>
      </c>
      <c r="BF21" s="208">
        <v>45483</v>
      </c>
      <c r="BG21" s="193" t="s">
        <v>306</v>
      </c>
      <c r="BH21" s="265" t="s">
        <v>341</v>
      </c>
      <c r="BI21" s="193" t="s">
        <v>761</v>
      </c>
      <c r="BJ21" s="302">
        <v>45481</v>
      </c>
      <c r="BK21" s="326" t="s">
        <v>133</v>
      </c>
      <c r="BL21" s="3" t="s">
        <v>477</v>
      </c>
      <c r="BM21" s="3" t="s">
        <v>737</v>
      </c>
      <c r="BN21" s="3" t="s">
        <v>762</v>
      </c>
      <c r="BO21" s="16" t="s">
        <v>763</v>
      </c>
      <c r="BP21" s="3" t="s">
        <v>764</v>
      </c>
      <c r="BQ21" s="3" t="s">
        <v>765</v>
      </c>
      <c r="BR21" s="3"/>
      <c r="BS21" s="3"/>
      <c r="BT21" s="3"/>
      <c r="BU21" s="3"/>
    </row>
    <row r="22" spans="1:78">
      <c r="A22" s="3" t="s">
        <v>801</v>
      </c>
      <c r="B22" s="247" t="s">
        <v>19</v>
      </c>
      <c r="C22" s="3"/>
      <c r="D22" s="3"/>
      <c r="E22" s="3"/>
      <c r="F22" s="18" t="s">
        <v>224</v>
      </c>
      <c r="G22" s="22">
        <v>45371</v>
      </c>
      <c r="H22" s="63">
        <f t="shared" ref="H22" ca="1" si="19">TODAY() - G22</f>
        <v>189</v>
      </c>
      <c r="I22" s="64">
        <f t="shared" ref="I22" ca="1" si="20">H22/7</f>
        <v>27</v>
      </c>
      <c r="J22" s="223"/>
      <c r="K22" s="3"/>
      <c r="L22" s="3"/>
      <c r="M22" s="2"/>
      <c r="N22" s="3"/>
      <c r="O22" s="3"/>
      <c r="P22" s="3"/>
      <c r="Q22" s="3"/>
      <c r="R22" s="3"/>
      <c r="S22" s="3"/>
      <c r="T22" s="3"/>
      <c r="U22" s="3"/>
      <c r="V22" s="3"/>
      <c r="W22" s="3"/>
      <c r="Y22" s="3"/>
      <c r="Z22" s="3"/>
      <c r="AA22" s="3"/>
      <c r="AB22" s="3"/>
      <c r="AC22" s="18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24">
        <v>45371</v>
      </c>
      <c r="AQ22" s="3" t="s">
        <v>247</v>
      </c>
      <c r="AR22" s="24">
        <v>45355</v>
      </c>
      <c r="AS22" s="24">
        <v>45569</v>
      </c>
      <c r="AT22" s="186" t="s">
        <v>133</v>
      </c>
      <c r="AU22" s="187" t="s">
        <v>133</v>
      </c>
      <c r="AV22" s="24">
        <v>45413</v>
      </c>
      <c r="AW22" s="24">
        <v>45509</v>
      </c>
      <c r="AX22" s="3" t="s">
        <v>694</v>
      </c>
      <c r="AY22" s="3" t="s">
        <v>277</v>
      </c>
      <c r="AZ22" s="3" t="s">
        <v>513</v>
      </c>
      <c r="BA22" s="48">
        <v>45418</v>
      </c>
      <c r="BB22" s="48">
        <v>45632</v>
      </c>
      <c r="BC22" s="24">
        <v>45462</v>
      </c>
      <c r="BD22" s="187" t="s">
        <v>133</v>
      </c>
      <c r="BE22" s="24">
        <v>45476</v>
      </c>
      <c r="BF22" s="48">
        <v>45483</v>
      </c>
      <c r="BG22" s="3" t="s">
        <v>306</v>
      </c>
      <c r="BH22" s="266" t="s">
        <v>341</v>
      </c>
      <c r="BI22" s="187" t="s">
        <v>133</v>
      </c>
      <c r="BJ22" s="301" t="s">
        <v>133</v>
      </c>
      <c r="BK22" s="3" t="s">
        <v>476</v>
      </c>
      <c r="BL22" s="3" t="s">
        <v>477</v>
      </c>
      <c r="BM22" s="3" t="s">
        <v>737</v>
      </c>
      <c r="BN22" s="3" t="s">
        <v>762</v>
      </c>
      <c r="BO22" s="16" t="s">
        <v>763</v>
      </c>
      <c r="BP22" s="3" t="s">
        <v>764</v>
      </c>
      <c r="BQ22" s="3" t="s">
        <v>765</v>
      </c>
      <c r="BR22" s="3"/>
      <c r="BS22" s="3"/>
      <c r="BT22" s="3"/>
      <c r="BU22" s="3"/>
    </row>
    <row r="23" spans="1:78">
      <c r="A23" s="401" t="s">
        <v>802</v>
      </c>
      <c r="B23" s="247" t="s">
        <v>19</v>
      </c>
      <c r="C23" s="3"/>
      <c r="D23" s="3"/>
      <c r="E23" s="3"/>
      <c r="F23" s="18" t="s">
        <v>141</v>
      </c>
      <c r="G23" s="22"/>
      <c r="H23" s="18"/>
      <c r="I23" s="18"/>
      <c r="J23" s="223"/>
      <c r="K23" s="3"/>
      <c r="L23" s="3"/>
      <c r="M23" s="2"/>
      <c r="N23" s="3"/>
      <c r="O23" s="3"/>
      <c r="P23" s="3"/>
      <c r="Q23" s="3"/>
      <c r="R23" s="3"/>
      <c r="S23" s="3"/>
      <c r="T23" s="3"/>
      <c r="U23" s="3"/>
      <c r="V23" s="3"/>
      <c r="W23" s="3"/>
      <c r="Y23" s="3"/>
      <c r="Z23" s="3"/>
      <c r="AA23" s="3"/>
      <c r="AB23" s="3"/>
      <c r="AC23" s="18"/>
      <c r="AD23" s="3"/>
      <c r="AE23" s="3"/>
      <c r="AF23" s="3"/>
      <c r="AG23" s="3"/>
      <c r="AH23" s="3"/>
      <c r="AI23" s="3"/>
      <c r="AJ23" s="3"/>
      <c r="AK23" s="3"/>
      <c r="AL23" s="3"/>
      <c r="AM23" s="3">
        <v>45350</v>
      </c>
      <c r="AN23" s="3">
        <v>45357</v>
      </c>
      <c r="AO23" s="24">
        <v>45364</v>
      </c>
      <c r="AP23" s="3" t="s">
        <v>693</v>
      </c>
      <c r="AQ23" s="3" t="s">
        <v>247</v>
      </c>
      <c r="AR23" s="24">
        <v>45385</v>
      </c>
      <c r="AS23" s="24">
        <v>45392</v>
      </c>
      <c r="AT23" s="24">
        <v>45399</v>
      </c>
      <c r="AU23" s="24">
        <v>45406</v>
      </c>
      <c r="AV23" s="216" t="s">
        <v>803</v>
      </c>
      <c r="AW23" s="24">
        <v>45509</v>
      </c>
      <c r="AX23" s="216" t="s">
        <v>803</v>
      </c>
      <c r="AY23" s="3" t="s">
        <v>277</v>
      </c>
      <c r="AZ23" s="216" t="s">
        <v>803</v>
      </c>
      <c r="BA23" s="48">
        <v>45418</v>
      </c>
      <c r="BB23" s="216" t="s">
        <v>803</v>
      </c>
      <c r="BC23" s="216" t="s">
        <v>803</v>
      </c>
      <c r="BD23" s="187" t="s">
        <v>133</v>
      </c>
      <c r="BE23" s="187" t="s">
        <v>133</v>
      </c>
      <c r="BF23" s="48">
        <v>45483</v>
      </c>
      <c r="BG23" s="3" t="s">
        <v>306</v>
      </c>
      <c r="BH23" s="266" t="s">
        <v>341</v>
      </c>
      <c r="BI23" s="3" t="s">
        <v>761</v>
      </c>
      <c r="BJ23" s="136">
        <v>45420</v>
      </c>
      <c r="BK23" s="3" t="s">
        <v>476</v>
      </c>
      <c r="BL23" s="3" t="s">
        <v>477</v>
      </c>
      <c r="BM23" s="326" t="s">
        <v>133</v>
      </c>
      <c r="BN23" s="3" t="s">
        <v>762</v>
      </c>
      <c r="BO23" s="16" t="s">
        <v>763</v>
      </c>
      <c r="BP23" s="3" t="s">
        <v>764</v>
      </c>
      <c r="BQ23" s="3" t="s">
        <v>765</v>
      </c>
      <c r="BR23" s="3"/>
      <c r="BS23" s="3"/>
      <c r="BT23" s="3"/>
      <c r="BU23" s="3"/>
    </row>
    <row r="24" spans="1:78">
      <c r="A24" s="16" t="s">
        <v>804</v>
      </c>
      <c r="B24" s="247" t="s">
        <v>19</v>
      </c>
      <c r="C24" s="3"/>
      <c r="D24" s="3"/>
      <c r="E24" s="3"/>
      <c r="F24" s="18" t="s">
        <v>230</v>
      </c>
      <c r="G24" s="24">
        <v>45356</v>
      </c>
      <c r="H24" s="63">
        <f t="shared" ref="H24" ca="1" si="21">TODAY() - G24</f>
        <v>204</v>
      </c>
      <c r="I24" s="59">
        <f t="shared" ref="I24" ca="1" si="22">TODAY() - H24</f>
        <v>45356</v>
      </c>
      <c r="J24" s="198" t="s">
        <v>177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Y24" s="3"/>
      <c r="Z24" s="3"/>
      <c r="AA24" s="2"/>
      <c r="AB24" s="3"/>
      <c r="AC24" s="3"/>
      <c r="AD24" s="3"/>
      <c r="AE24" s="3"/>
      <c r="AF24" s="3"/>
      <c r="AG24" s="3"/>
      <c r="AH24" s="3"/>
      <c r="AI24" s="3"/>
      <c r="AJ24" s="122"/>
      <c r="AK24" s="3"/>
      <c r="AL24" s="3"/>
      <c r="AM24" s="3"/>
      <c r="AN24" s="3">
        <v>45356</v>
      </c>
      <c r="AO24" s="3"/>
      <c r="AP24" s="3">
        <v>45372</v>
      </c>
      <c r="AQ24" s="3">
        <v>45377</v>
      </c>
      <c r="AR24" s="3">
        <v>45385</v>
      </c>
      <c r="AS24" s="3">
        <v>45392</v>
      </c>
      <c r="AT24" s="24">
        <v>45399</v>
      </c>
      <c r="AU24" s="24">
        <v>45406</v>
      </c>
      <c r="AV24" s="24">
        <v>45413</v>
      </c>
      <c r="AW24" s="193" t="s">
        <v>512</v>
      </c>
      <c r="AX24" s="3" t="s">
        <v>694</v>
      </c>
      <c r="AY24" s="16" t="s">
        <v>277</v>
      </c>
      <c r="AZ24" s="187" t="s">
        <v>133</v>
      </c>
      <c r="BA24" s="48">
        <v>45418</v>
      </c>
      <c r="BB24" s="48">
        <v>45632</v>
      </c>
      <c r="BC24" s="24">
        <v>45463</v>
      </c>
      <c r="BD24" s="24">
        <v>45469</v>
      </c>
      <c r="BE24" s="24">
        <v>45476</v>
      </c>
      <c r="BF24" s="48">
        <v>45483</v>
      </c>
      <c r="BG24" s="3" t="s">
        <v>306</v>
      </c>
      <c r="BH24" s="266" t="s">
        <v>341</v>
      </c>
      <c r="BI24" s="270" t="s">
        <v>122</v>
      </c>
      <c r="BJ24" s="136">
        <v>45420</v>
      </c>
      <c r="BK24" s="3" t="s">
        <v>476</v>
      </c>
      <c r="BL24" s="3" t="s">
        <v>477</v>
      </c>
      <c r="BM24" s="304" t="s">
        <v>762</v>
      </c>
      <c r="BN24" s="3" t="s">
        <v>762</v>
      </c>
      <c r="BO24" s="16" t="s">
        <v>763</v>
      </c>
      <c r="BP24" s="3" t="s">
        <v>765</v>
      </c>
      <c r="BQ24" s="3" t="s">
        <v>805</v>
      </c>
      <c r="BR24" s="3"/>
      <c r="BS24" s="3"/>
      <c r="BT24" s="3"/>
      <c r="BU24" s="3"/>
    </row>
    <row r="25" spans="1:78">
      <c r="A25" s="3" t="s">
        <v>806</v>
      </c>
      <c r="B25" s="247" t="s">
        <v>19</v>
      </c>
      <c r="C25" s="3"/>
      <c r="D25" s="3"/>
      <c r="E25" s="3"/>
      <c r="F25" s="162" t="s">
        <v>807</v>
      </c>
      <c r="G25" s="22">
        <v>45377</v>
      </c>
      <c r="H25" s="18"/>
      <c r="I25" s="18"/>
      <c r="J25" s="223"/>
      <c r="K25" s="3"/>
      <c r="L25" s="3"/>
      <c r="M25" s="2"/>
      <c r="N25" s="3"/>
      <c r="O25" s="3"/>
      <c r="P25" s="3"/>
      <c r="Q25" s="3"/>
      <c r="R25" s="3"/>
      <c r="S25" s="3"/>
      <c r="T25" s="3"/>
      <c r="U25" s="3"/>
      <c r="V25" s="3"/>
      <c r="W25" s="3"/>
      <c r="Y25" s="3"/>
      <c r="Z25" s="3"/>
      <c r="AA25" s="3"/>
      <c r="AB25" s="3"/>
      <c r="AC25" s="18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 t="s">
        <v>247</v>
      </c>
      <c r="AR25" s="48">
        <v>45355</v>
      </c>
      <c r="AS25" s="24">
        <v>45569</v>
      </c>
      <c r="AT25" s="24">
        <v>45399</v>
      </c>
      <c r="AU25" s="193" t="s">
        <v>512</v>
      </c>
      <c r="AV25" s="193" t="s">
        <v>512</v>
      </c>
      <c r="AW25" s="193" t="s">
        <v>512</v>
      </c>
      <c r="AX25" s="3" t="s">
        <v>694</v>
      </c>
      <c r="AY25" s="3" t="s">
        <v>277</v>
      </c>
      <c r="AZ25" s="3" t="s">
        <v>513</v>
      </c>
      <c r="BA25" s="48">
        <v>45418</v>
      </c>
      <c r="BB25" s="48">
        <v>45632</v>
      </c>
      <c r="BC25" s="24">
        <v>45462</v>
      </c>
      <c r="BD25" s="24">
        <v>45469</v>
      </c>
      <c r="BE25" s="187" t="s">
        <v>133</v>
      </c>
      <c r="BF25" s="187" t="s">
        <v>133</v>
      </c>
      <c r="BG25" s="187" t="s">
        <v>133</v>
      </c>
      <c r="BH25" s="266" t="s">
        <v>341</v>
      </c>
      <c r="BI25" s="3" t="s">
        <v>761</v>
      </c>
      <c r="BJ25" s="136">
        <v>45420</v>
      </c>
      <c r="BK25" s="3" t="s">
        <v>476</v>
      </c>
      <c r="BL25" s="3" t="s">
        <v>477</v>
      </c>
      <c r="BM25" s="3" t="s">
        <v>737</v>
      </c>
      <c r="BN25" s="3" t="s">
        <v>762</v>
      </c>
      <c r="BO25" s="16" t="s">
        <v>763</v>
      </c>
      <c r="BP25" s="3" t="s">
        <v>764</v>
      </c>
      <c r="BQ25" s="3" t="s">
        <v>765</v>
      </c>
      <c r="BR25" s="3"/>
      <c r="BS25" s="3"/>
      <c r="BT25" s="3"/>
      <c r="BU25" s="3"/>
    </row>
    <row r="26" spans="1:78">
      <c r="A26" s="412" t="s">
        <v>808</v>
      </c>
      <c r="B26" s="247" t="s">
        <v>19</v>
      </c>
      <c r="C26" s="3"/>
      <c r="D26" s="3"/>
      <c r="E26" s="3"/>
      <c r="F26" s="18" t="s">
        <v>141</v>
      </c>
      <c r="G26" s="22">
        <v>45377</v>
      </c>
      <c r="H26" s="18"/>
      <c r="I26" s="18"/>
      <c r="J26" s="223"/>
      <c r="K26" s="3"/>
      <c r="L26" s="3"/>
      <c r="M26" s="2"/>
      <c r="N26" s="3"/>
      <c r="O26" s="3"/>
      <c r="P26" s="3"/>
      <c r="Q26" s="3"/>
      <c r="R26" s="3"/>
      <c r="S26" s="3"/>
      <c r="T26" s="3"/>
      <c r="U26" s="3"/>
      <c r="V26" s="3"/>
      <c r="W26" s="3"/>
      <c r="Y26" s="3"/>
      <c r="Z26" s="3"/>
      <c r="AA26" s="3"/>
      <c r="AB26" s="3"/>
      <c r="AC26" s="18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 t="s">
        <v>247</v>
      </c>
      <c r="AR26" s="24">
        <v>45385</v>
      </c>
      <c r="AS26" s="24">
        <v>45392</v>
      </c>
      <c r="AT26" s="24">
        <v>45399</v>
      </c>
      <c r="AU26" s="24">
        <v>45406</v>
      </c>
      <c r="AV26" s="24">
        <v>45296</v>
      </c>
      <c r="AW26" s="24">
        <v>45509</v>
      </c>
      <c r="AX26" s="182" t="s">
        <v>226</v>
      </c>
      <c r="AY26" s="16" t="s">
        <v>277</v>
      </c>
      <c r="AZ26" s="3" t="s">
        <v>513</v>
      </c>
      <c r="BA26" s="48">
        <v>45418</v>
      </c>
      <c r="BB26" s="48">
        <v>45632</v>
      </c>
      <c r="BC26" s="24">
        <v>45462</v>
      </c>
      <c r="BD26" s="24">
        <v>45469</v>
      </c>
      <c r="BE26" s="24">
        <v>45476</v>
      </c>
      <c r="BF26" s="48">
        <v>45483</v>
      </c>
      <c r="BG26" s="3" t="s">
        <v>306</v>
      </c>
      <c r="BH26" s="266" t="s">
        <v>341</v>
      </c>
      <c r="BI26" s="3" t="s">
        <v>761</v>
      </c>
      <c r="BJ26" s="136">
        <v>45420</v>
      </c>
      <c r="BK26" s="3" t="s">
        <v>476</v>
      </c>
      <c r="BL26" s="3" t="s">
        <v>477</v>
      </c>
      <c r="BM26" s="3" t="s">
        <v>737</v>
      </c>
      <c r="BN26" s="3" t="s">
        <v>762</v>
      </c>
      <c r="BO26" s="16" t="s">
        <v>763</v>
      </c>
      <c r="BP26" s="3" t="s">
        <v>764</v>
      </c>
      <c r="BQ26" s="3" t="s">
        <v>765</v>
      </c>
      <c r="BR26" s="3"/>
      <c r="BS26" s="3"/>
      <c r="BT26" s="3"/>
      <c r="BU26" s="3"/>
    </row>
    <row r="27" spans="1:78">
      <c r="A27" s="161" t="s">
        <v>809</v>
      </c>
      <c r="B27" s="4" t="s">
        <v>791</v>
      </c>
      <c r="C27" s="3"/>
      <c r="D27" s="3"/>
      <c r="E27" s="3"/>
      <c r="F27" s="18" t="s">
        <v>165</v>
      </c>
      <c r="G27" s="22"/>
      <c r="H27" s="18"/>
      <c r="I27" s="18"/>
      <c r="J27" s="223"/>
      <c r="K27" s="3"/>
      <c r="L27" s="3"/>
      <c r="M27" s="2"/>
      <c r="N27" s="3"/>
      <c r="O27" s="3"/>
      <c r="P27" s="3"/>
      <c r="Q27" s="3"/>
      <c r="R27" s="3"/>
      <c r="S27" s="3"/>
      <c r="T27" s="3"/>
      <c r="U27" s="3"/>
      <c r="V27" s="3"/>
      <c r="W27" s="3"/>
      <c r="Y27" s="3"/>
      <c r="Z27" s="3"/>
      <c r="AA27" s="3"/>
      <c r="AB27" s="3"/>
      <c r="AC27" s="18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 t="s">
        <v>247</v>
      </c>
      <c r="AR27" s="209" t="s">
        <v>178</v>
      </c>
      <c r="AS27" s="24">
        <v>45392</v>
      </c>
      <c r="AT27" s="209" t="s">
        <v>178</v>
      </c>
      <c r="AU27" s="24">
        <v>45406</v>
      </c>
      <c r="AV27" s="209" t="s">
        <v>178</v>
      </c>
      <c r="AW27" s="187" t="s">
        <v>810</v>
      </c>
      <c r="AX27" s="187" t="s">
        <v>810</v>
      </c>
      <c r="AY27" s="187" t="s">
        <v>810</v>
      </c>
      <c r="AZ27" s="3" t="s">
        <v>513</v>
      </c>
      <c r="BA27" s="209" t="s">
        <v>178</v>
      </c>
      <c r="BB27" s="48">
        <v>45632</v>
      </c>
      <c r="BC27" s="209" t="s">
        <v>178</v>
      </c>
      <c r="BD27" s="24">
        <v>45469</v>
      </c>
      <c r="BE27" s="209" t="s">
        <v>178</v>
      </c>
      <c r="BF27" s="48">
        <v>45483</v>
      </c>
      <c r="BG27" s="209" t="s">
        <v>178</v>
      </c>
      <c r="BH27" s="266" t="s">
        <v>341</v>
      </c>
      <c r="BI27" s="209" t="s">
        <v>178</v>
      </c>
      <c r="BJ27" s="300" t="s">
        <v>133</v>
      </c>
      <c r="BK27" s="300" t="s">
        <v>133</v>
      </c>
      <c r="BL27" s="353" t="s">
        <v>178</v>
      </c>
      <c r="BM27" s="3" t="s">
        <v>737</v>
      </c>
      <c r="BN27" s="353" t="s">
        <v>178</v>
      </c>
      <c r="BO27" s="16" t="s">
        <v>763</v>
      </c>
      <c r="BP27" s="353" t="s">
        <v>178</v>
      </c>
      <c r="BQ27" s="3" t="s">
        <v>765</v>
      </c>
      <c r="BR27" s="353" t="s">
        <v>178</v>
      </c>
      <c r="BS27" s="3"/>
      <c r="BT27" s="3"/>
      <c r="BU27" s="3"/>
    </row>
    <row r="28" spans="1:78">
      <c r="A28" s="3" t="s">
        <v>811</v>
      </c>
      <c r="B28" s="247" t="s">
        <v>19</v>
      </c>
      <c r="C28" s="3"/>
      <c r="D28" s="3"/>
      <c r="E28" s="3"/>
      <c r="F28" s="18" t="s">
        <v>129</v>
      </c>
      <c r="G28" s="22">
        <v>45377</v>
      </c>
      <c r="H28" s="18"/>
      <c r="I28" s="18"/>
      <c r="J28" s="223"/>
      <c r="K28" s="3"/>
      <c r="L28" s="3"/>
      <c r="M28" s="2"/>
      <c r="N28" s="3"/>
      <c r="O28" s="3"/>
      <c r="P28" s="3"/>
      <c r="Q28" s="3"/>
      <c r="R28" s="3"/>
      <c r="S28" s="3"/>
      <c r="T28" s="3"/>
      <c r="U28" s="3"/>
      <c r="V28" s="3"/>
      <c r="W28" s="3"/>
      <c r="Y28" s="3"/>
      <c r="Z28" s="3"/>
      <c r="AA28" s="3"/>
      <c r="AB28" s="3"/>
      <c r="AC28" s="18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 t="s">
        <v>247</v>
      </c>
      <c r="AR28" s="24">
        <v>45385</v>
      </c>
      <c r="AS28" s="24">
        <v>45630</v>
      </c>
      <c r="AT28" s="24">
        <v>45399</v>
      </c>
      <c r="AU28" s="24">
        <v>45406</v>
      </c>
      <c r="AV28" s="24">
        <v>45296</v>
      </c>
      <c r="AW28" s="24">
        <v>45509</v>
      </c>
      <c r="AX28" s="3" t="s">
        <v>694</v>
      </c>
      <c r="AY28" s="3" t="s">
        <v>277</v>
      </c>
      <c r="AZ28" s="3" t="s">
        <v>513</v>
      </c>
      <c r="BA28" s="48">
        <v>45418</v>
      </c>
      <c r="BB28" s="48">
        <v>45632</v>
      </c>
      <c r="BC28" s="24">
        <v>45462</v>
      </c>
      <c r="BD28" s="24">
        <v>45469</v>
      </c>
      <c r="BE28" s="24">
        <v>45476</v>
      </c>
      <c r="BF28" s="48">
        <v>45483</v>
      </c>
      <c r="BG28" s="3" t="s">
        <v>306</v>
      </c>
      <c r="BH28" s="266" t="s">
        <v>341</v>
      </c>
      <c r="BI28" s="3" t="s">
        <v>761</v>
      </c>
      <c r="BJ28" s="136">
        <v>45420</v>
      </c>
      <c r="BK28" s="3" t="s">
        <v>476</v>
      </c>
      <c r="BL28" s="3" t="s">
        <v>477</v>
      </c>
      <c r="BM28" s="3" t="s">
        <v>737</v>
      </c>
      <c r="BN28" s="3" t="s">
        <v>762</v>
      </c>
      <c r="BO28" s="16" t="s">
        <v>763</v>
      </c>
      <c r="BP28" s="3" t="s">
        <v>764</v>
      </c>
      <c r="BQ28" s="3" t="s">
        <v>765</v>
      </c>
      <c r="BR28" s="3"/>
      <c r="BS28" s="3"/>
      <c r="BT28" s="3"/>
      <c r="BU28" s="3"/>
    </row>
    <row r="29" spans="1:78">
      <c r="A29" s="402" t="s">
        <v>812</v>
      </c>
      <c r="B29" s="248" t="s">
        <v>19</v>
      </c>
      <c r="C29" s="176" t="s">
        <v>18</v>
      </c>
      <c r="D29" s="176" t="s">
        <v>224</v>
      </c>
      <c r="E29" s="178"/>
      <c r="F29" s="175" t="s">
        <v>224</v>
      </c>
      <c r="G29" s="176"/>
      <c r="H29" s="175"/>
      <c r="I29" s="175"/>
      <c r="J29" s="223"/>
      <c r="K29" s="175"/>
      <c r="L29" s="175"/>
      <c r="M29" s="175"/>
      <c r="N29" s="175"/>
      <c r="O29" s="177"/>
      <c r="P29" s="175"/>
      <c r="Q29" s="175"/>
      <c r="R29" s="175"/>
      <c r="S29" s="175"/>
      <c r="T29" s="175"/>
      <c r="U29" s="175"/>
      <c r="V29" s="175"/>
      <c r="W29" s="175"/>
      <c r="X29" s="175"/>
      <c r="Y29" s="175"/>
      <c r="Z29" s="179"/>
      <c r="AA29" s="175"/>
      <c r="AB29" s="175"/>
      <c r="AC29" s="175"/>
      <c r="AD29" s="175"/>
      <c r="AE29" s="175"/>
      <c r="AF29" s="175"/>
      <c r="AG29" s="175"/>
      <c r="AH29" s="178"/>
      <c r="AI29" s="178"/>
      <c r="AJ29" s="178"/>
      <c r="AK29" s="178"/>
      <c r="AL29" s="178"/>
      <c r="AM29" s="178"/>
      <c r="AN29" s="175"/>
      <c r="AO29" s="175"/>
      <c r="AP29" s="175"/>
      <c r="AQ29" s="175"/>
      <c r="AR29" s="175"/>
      <c r="AS29" s="175"/>
      <c r="AT29" s="24">
        <v>45399</v>
      </c>
      <c r="AU29" s="24">
        <v>45406</v>
      </c>
      <c r="AV29" s="24">
        <v>45413</v>
      </c>
      <c r="AW29" s="24">
        <v>45420</v>
      </c>
      <c r="AX29" s="3" t="s">
        <v>694</v>
      </c>
      <c r="AY29" s="3" t="s">
        <v>277</v>
      </c>
      <c r="AZ29" s="3" t="s">
        <v>513</v>
      </c>
      <c r="BA29" s="48">
        <v>45418</v>
      </c>
      <c r="BB29" s="48">
        <v>45632</v>
      </c>
      <c r="BC29" s="24">
        <v>45462</v>
      </c>
      <c r="BD29" s="24">
        <v>45469</v>
      </c>
      <c r="BE29" s="24">
        <v>45476</v>
      </c>
      <c r="BF29" s="48">
        <v>45483</v>
      </c>
      <c r="BG29" s="3" t="s">
        <v>306</v>
      </c>
      <c r="BH29" s="266" t="s">
        <v>341</v>
      </c>
      <c r="BI29" s="187" t="s">
        <v>133</v>
      </c>
      <c r="BJ29" s="136">
        <v>45420</v>
      </c>
      <c r="BK29" s="3" t="s">
        <v>476</v>
      </c>
      <c r="BL29" s="3" t="s">
        <v>477</v>
      </c>
      <c r="BM29" s="3" t="s">
        <v>737</v>
      </c>
      <c r="BN29" s="3" t="s">
        <v>762</v>
      </c>
      <c r="BO29" s="16" t="s">
        <v>763</v>
      </c>
      <c r="BP29" s="3" t="s">
        <v>764</v>
      </c>
      <c r="BQ29" s="3" t="s">
        <v>765</v>
      </c>
      <c r="BR29" s="3"/>
      <c r="BS29" s="3"/>
      <c r="BT29" s="3"/>
      <c r="BU29" s="3"/>
    </row>
    <row r="30" spans="1:78">
      <c r="A30" s="179" t="s">
        <v>813</v>
      </c>
      <c r="B30" s="248" t="s">
        <v>19</v>
      </c>
      <c r="C30" s="176" t="s">
        <v>18</v>
      </c>
      <c r="D30" s="176" t="s">
        <v>224</v>
      </c>
      <c r="E30" s="178"/>
      <c r="F30" s="18" t="s">
        <v>141</v>
      </c>
      <c r="G30" s="176"/>
      <c r="H30" s="175"/>
      <c r="I30" s="175"/>
      <c r="J30" s="223"/>
      <c r="K30" s="175"/>
      <c r="L30" s="175"/>
      <c r="M30" s="175"/>
      <c r="N30" s="175"/>
      <c r="O30" s="177"/>
      <c r="P30" s="175"/>
      <c r="Q30" s="175"/>
      <c r="R30" s="175"/>
      <c r="S30" s="175"/>
      <c r="T30" s="175"/>
      <c r="U30" s="175"/>
      <c r="V30" s="175"/>
      <c r="W30" s="175"/>
      <c r="X30" s="175"/>
      <c r="Y30" s="175"/>
      <c r="Z30" s="179"/>
      <c r="AA30" s="175"/>
      <c r="AB30" s="175"/>
      <c r="AC30" s="175"/>
      <c r="AD30" s="175"/>
      <c r="AE30" s="175"/>
      <c r="AF30" s="175"/>
      <c r="AG30" s="175"/>
      <c r="AH30" s="178"/>
      <c r="AI30" s="178"/>
      <c r="AJ30" s="178"/>
      <c r="AK30" s="178"/>
      <c r="AL30" s="178"/>
      <c r="AM30" s="178"/>
      <c r="AN30" s="175"/>
      <c r="AO30" s="175"/>
      <c r="AP30" s="175"/>
      <c r="AQ30" s="175"/>
      <c r="AR30" s="189"/>
      <c r="AS30" s="189"/>
      <c r="AT30" s="24">
        <v>45399</v>
      </c>
      <c r="AU30" s="24">
        <v>45406</v>
      </c>
      <c r="AV30" s="24">
        <v>45413</v>
      </c>
      <c r="AW30" s="24">
        <v>45420</v>
      </c>
      <c r="AX30" s="3" t="s">
        <v>694</v>
      </c>
      <c r="AY30" s="3" t="s">
        <v>277</v>
      </c>
      <c r="AZ30" s="3" t="s">
        <v>513</v>
      </c>
      <c r="BA30" s="48">
        <v>45418</v>
      </c>
      <c r="BB30" s="48">
        <v>45632</v>
      </c>
      <c r="BC30" s="24">
        <v>45462</v>
      </c>
      <c r="BD30" s="24">
        <v>45469</v>
      </c>
      <c r="BE30" s="24">
        <v>45476</v>
      </c>
      <c r="BF30" s="48">
        <v>45483</v>
      </c>
      <c r="BG30" s="3" t="s">
        <v>306</v>
      </c>
      <c r="BH30" s="266" t="s">
        <v>341</v>
      </c>
      <c r="BI30" s="3" t="s">
        <v>761</v>
      </c>
      <c r="BJ30" s="136">
        <v>45420</v>
      </c>
      <c r="BK30" s="3" t="s">
        <v>476</v>
      </c>
      <c r="BL30" s="3" t="s">
        <v>477</v>
      </c>
      <c r="BM30" s="3" t="s">
        <v>737</v>
      </c>
      <c r="BN30" s="3" t="s">
        <v>762</v>
      </c>
      <c r="BO30" s="16" t="s">
        <v>763</v>
      </c>
      <c r="BP30" s="3" t="s">
        <v>764</v>
      </c>
      <c r="BQ30" s="3" t="s">
        <v>765</v>
      </c>
      <c r="BR30" s="3"/>
      <c r="BS30" s="3"/>
      <c r="BT30" s="3"/>
      <c r="BU30" s="3"/>
    </row>
    <row r="31" spans="1:78">
      <c r="A31" s="358" t="s">
        <v>814</v>
      </c>
      <c r="B31" s="247" t="s">
        <v>19</v>
      </c>
      <c r="C31" s="18"/>
      <c r="D31" s="113"/>
      <c r="E31" s="18"/>
      <c r="F31" s="17" t="s">
        <v>149</v>
      </c>
      <c r="G31" s="3"/>
      <c r="H31" s="3"/>
      <c r="I31" s="3"/>
      <c r="J31" s="223"/>
      <c r="K31" s="3"/>
      <c r="L31" s="3"/>
      <c r="M31" s="3"/>
      <c r="N31" s="2"/>
      <c r="O31" s="3"/>
      <c r="P31" s="3"/>
      <c r="Q31" s="3"/>
      <c r="R31" s="3"/>
      <c r="S31" s="3"/>
      <c r="T31" s="3"/>
      <c r="U31" s="3"/>
      <c r="V31" s="3"/>
      <c r="W31" s="3"/>
      <c r="Y31" s="41"/>
      <c r="Z31" s="3"/>
      <c r="AA31" s="3"/>
      <c r="AB31" s="3"/>
      <c r="AC31" s="3"/>
      <c r="AD31" s="3"/>
      <c r="AE31" s="3"/>
      <c r="AF31" s="3"/>
      <c r="AG31" s="24"/>
      <c r="AH31" s="24"/>
      <c r="AI31" s="24"/>
      <c r="AJ31" s="24"/>
      <c r="AK31" s="24"/>
      <c r="AL31" s="24"/>
      <c r="AM31" s="3"/>
      <c r="AN31" s="3"/>
      <c r="AO31" s="3"/>
      <c r="AP31" s="3"/>
      <c r="AQ31" s="3"/>
      <c r="AR31" s="189"/>
      <c r="AS31" s="189"/>
      <c r="AT31" s="189"/>
      <c r="AU31" s="3" t="s">
        <v>170</v>
      </c>
      <c r="AV31" s="187" t="s">
        <v>133</v>
      </c>
      <c r="AW31" s="48">
        <v>45509</v>
      </c>
      <c r="AX31" s="3" t="s">
        <v>694</v>
      </c>
      <c r="AY31" s="3" t="s">
        <v>277</v>
      </c>
      <c r="AZ31" s="3" t="s">
        <v>513</v>
      </c>
      <c r="BA31" s="48">
        <v>45418</v>
      </c>
      <c r="BB31" s="48">
        <v>45632</v>
      </c>
      <c r="BC31" s="24">
        <v>45462</v>
      </c>
      <c r="BD31" s="24">
        <v>45469</v>
      </c>
      <c r="BE31" s="196" t="s">
        <v>225</v>
      </c>
      <c r="BF31" s="187" t="s">
        <v>133</v>
      </c>
      <c r="BG31" s="187" t="s">
        <v>133</v>
      </c>
      <c r="BH31" s="264" t="s">
        <v>133</v>
      </c>
      <c r="BI31" s="264" t="s">
        <v>133</v>
      </c>
      <c r="BJ31" s="305" t="s">
        <v>133</v>
      </c>
      <c r="BK31" s="325" t="s">
        <v>122</v>
      </c>
      <c r="BL31" s="3" t="s">
        <v>477</v>
      </c>
      <c r="BM31" s="3" t="s">
        <v>737</v>
      </c>
      <c r="BN31" s="3" t="s">
        <v>762</v>
      </c>
      <c r="BO31" s="16" t="s">
        <v>763</v>
      </c>
      <c r="BP31" s="358" t="s">
        <v>815</v>
      </c>
      <c r="BQ31" s="3" t="s">
        <v>765</v>
      </c>
      <c r="BR31" s="3"/>
      <c r="BS31" s="3"/>
      <c r="BT31" s="3"/>
      <c r="BU31" s="3"/>
    </row>
    <row r="32" spans="1:78">
      <c r="A32" s="401" t="s">
        <v>816</v>
      </c>
      <c r="B32" s="247" t="s">
        <v>19</v>
      </c>
      <c r="C32" s="3"/>
      <c r="D32" s="3"/>
      <c r="E32" s="3"/>
      <c r="F32" s="18" t="s">
        <v>149</v>
      </c>
      <c r="G32" s="22"/>
      <c r="H32" s="18"/>
      <c r="I32" s="18"/>
      <c r="J32" s="223"/>
      <c r="K32" s="3"/>
      <c r="L32" s="3"/>
      <c r="M32" s="2"/>
      <c r="N32" s="3"/>
      <c r="O32" s="3"/>
      <c r="P32" s="3"/>
      <c r="Q32" s="3"/>
      <c r="R32" s="3"/>
      <c r="S32" s="3"/>
      <c r="T32" s="3"/>
      <c r="U32" s="3"/>
      <c r="V32" s="3"/>
      <c r="W32" s="3"/>
      <c r="Y32" s="3"/>
      <c r="Z32" s="3"/>
      <c r="AA32" s="3"/>
      <c r="AB32" s="3"/>
      <c r="AC32" s="18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189"/>
      <c r="AS32" s="189"/>
      <c r="AT32" s="189"/>
      <c r="AU32" s="189"/>
      <c r="AV32" s="189"/>
      <c r="AW32" s="24">
        <v>45509</v>
      </c>
      <c r="AX32" s="3" t="s">
        <v>694</v>
      </c>
      <c r="AY32" s="3" t="s">
        <v>277</v>
      </c>
      <c r="AZ32" s="3" t="s">
        <v>513</v>
      </c>
      <c r="BA32" s="48">
        <v>45418</v>
      </c>
      <c r="BB32" s="48">
        <v>45632</v>
      </c>
      <c r="BC32" s="24">
        <v>45462</v>
      </c>
      <c r="BD32" s="24">
        <v>45469</v>
      </c>
      <c r="BE32" s="24">
        <v>45476</v>
      </c>
      <c r="BF32" s="48">
        <v>45483</v>
      </c>
      <c r="BG32" s="3" t="s">
        <v>306</v>
      </c>
      <c r="BH32" s="264" t="s">
        <v>133</v>
      </c>
      <c r="BI32" s="3" t="s">
        <v>761</v>
      </c>
      <c r="BJ32" s="136">
        <v>45420</v>
      </c>
      <c r="BK32" s="3" t="s">
        <v>476</v>
      </c>
      <c r="BL32" s="3" t="s">
        <v>477</v>
      </c>
      <c r="BM32" s="304" t="s">
        <v>225</v>
      </c>
      <c r="BN32" s="3" t="s">
        <v>762</v>
      </c>
      <c r="BO32" s="16" t="s">
        <v>763</v>
      </c>
      <c r="BP32" s="358" t="s">
        <v>817</v>
      </c>
      <c r="BQ32" s="3" t="s">
        <v>765</v>
      </c>
      <c r="BR32" s="3"/>
      <c r="BS32" s="3"/>
      <c r="BT32" s="3"/>
      <c r="BU32" s="3"/>
    </row>
    <row r="33" spans="1:73">
      <c r="A33" s="16" t="s">
        <v>818</v>
      </c>
      <c r="B33" s="247" t="s">
        <v>19</v>
      </c>
      <c r="C33" s="3"/>
      <c r="D33" s="3"/>
      <c r="E33" s="3"/>
      <c r="F33" s="18" t="s">
        <v>141</v>
      </c>
      <c r="G33" s="22"/>
      <c r="H33" s="18"/>
      <c r="I33" s="18"/>
      <c r="J33" s="223"/>
      <c r="K33" s="3"/>
      <c r="L33" s="3"/>
      <c r="M33" s="2"/>
      <c r="N33" s="3"/>
      <c r="O33" s="3"/>
      <c r="P33" s="3"/>
      <c r="Q33" s="3"/>
      <c r="R33" s="3"/>
      <c r="S33" s="3"/>
      <c r="T33" s="3"/>
      <c r="U33" s="3"/>
      <c r="V33" s="3"/>
      <c r="W33" s="3"/>
      <c r="Y33" s="3"/>
      <c r="Z33" s="3"/>
      <c r="AA33" s="3"/>
      <c r="AB33" s="3"/>
      <c r="AC33" s="18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189"/>
      <c r="AS33" s="189"/>
      <c r="AT33" s="189"/>
      <c r="AU33" s="189"/>
      <c r="AV33" s="189"/>
      <c r="AW33" s="189"/>
      <c r="AX33" s="3" t="s">
        <v>819</v>
      </c>
      <c r="AY33" s="3" t="s">
        <v>277</v>
      </c>
      <c r="AZ33" s="3" t="s">
        <v>513</v>
      </c>
      <c r="BA33" s="48">
        <v>45418</v>
      </c>
      <c r="BB33" s="48">
        <v>45632</v>
      </c>
      <c r="BC33" s="24">
        <v>45462</v>
      </c>
      <c r="BD33" s="24">
        <v>45469</v>
      </c>
      <c r="BE33" s="24">
        <v>45476</v>
      </c>
      <c r="BF33" s="48">
        <v>45483</v>
      </c>
      <c r="BG33" s="3" t="s">
        <v>306</v>
      </c>
      <c r="BH33" s="270" t="s">
        <v>122</v>
      </c>
      <c r="BI33" t="s">
        <v>820</v>
      </c>
      <c r="BJ33" s="136">
        <v>45420</v>
      </c>
      <c r="BK33" s="3" t="s">
        <v>476</v>
      </c>
      <c r="BL33" s="3" t="s">
        <v>477</v>
      </c>
      <c r="BM33" s="3" t="s">
        <v>737</v>
      </c>
      <c r="BN33" s="3" t="s">
        <v>762</v>
      </c>
      <c r="BO33" s="16" t="s">
        <v>763</v>
      </c>
      <c r="BP33" s="3" t="s">
        <v>764</v>
      </c>
      <c r="BQ33" s="3" t="s">
        <v>765</v>
      </c>
      <c r="BR33" s="3"/>
      <c r="BS33" s="3"/>
      <c r="BT33" s="3"/>
      <c r="BU33" s="3"/>
    </row>
    <row r="34" spans="1:73">
      <c r="A34" s="3" t="s">
        <v>821</v>
      </c>
      <c r="B34" s="247" t="s">
        <v>19</v>
      </c>
      <c r="C34" s="3"/>
      <c r="D34" s="3"/>
      <c r="E34" s="3"/>
      <c r="F34" s="18" t="s">
        <v>585</v>
      </c>
      <c r="G34" s="22"/>
      <c r="H34" s="18"/>
      <c r="I34" s="18"/>
      <c r="J34" s="223"/>
      <c r="K34" s="3"/>
      <c r="L34" s="3"/>
      <c r="M34" s="2"/>
      <c r="N34" s="3"/>
      <c r="O34" s="3"/>
      <c r="P34" s="3"/>
      <c r="Q34" s="3"/>
      <c r="R34" s="3"/>
      <c r="S34" s="3"/>
      <c r="T34" s="3"/>
      <c r="U34" s="3"/>
      <c r="V34" s="3"/>
      <c r="W34" s="3"/>
      <c r="Y34" s="3"/>
      <c r="Z34" s="3"/>
      <c r="AA34" s="3"/>
      <c r="AB34" s="3"/>
      <c r="AC34" s="18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189"/>
      <c r="AS34" s="189"/>
      <c r="AT34" s="189"/>
      <c r="AU34" s="189"/>
      <c r="AV34" s="189"/>
      <c r="AW34" s="189"/>
      <c r="AX34" s="3" t="s">
        <v>822</v>
      </c>
      <c r="AY34" s="3" t="s">
        <v>277</v>
      </c>
      <c r="AZ34" s="3" t="s">
        <v>513</v>
      </c>
      <c r="BA34" s="48">
        <v>45418</v>
      </c>
      <c r="BB34" s="48">
        <v>45632</v>
      </c>
      <c r="BC34" s="24">
        <v>45462</v>
      </c>
      <c r="BD34" s="24">
        <v>45469</v>
      </c>
      <c r="BE34" s="24">
        <v>45476</v>
      </c>
      <c r="BF34" s="48">
        <v>45483</v>
      </c>
      <c r="BG34" s="3" t="s">
        <v>306</v>
      </c>
      <c r="BH34" s="265" t="s">
        <v>341</v>
      </c>
      <c r="BI34" s="3" t="s">
        <v>761</v>
      </c>
      <c r="BJ34" s="136">
        <v>45420</v>
      </c>
      <c r="BK34" s="3" t="s">
        <v>476</v>
      </c>
      <c r="BL34" s="3" t="s">
        <v>823</v>
      </c>
      <c r="BM34" s="3" t="s">
        <v>737</v>
      </c>
      <c r="BN34" s="3" t="s">
        <v>762</v>
      </c>
      <c r="BO34" s="16" t="s">
        <v>763</v>
      </c>
      <c r="BP34" s="3" t="s">
        <v>764</v>
      </c>
      <c r="BQ34" s="3" t="s">
        <v>765</v>
      </c>
      <c r="BR34" s="3"/>
      <c r="BS34" s="3"/>
      <c r="BT34" s="3"/>
      <c r="BU34" s="3"/>
    </row>
    <row r="35" spans="1:73">
      <c r="A35" s="200" t="s">
        <v>824</v>
      </c>
      <c r="B35" s="247" t="s">
        <v>19</v>
      </c>
      <c r="C35" s="3"/>
      <c r="D35" s="3"/>
      <c r="E35" s="3"/>
      <c r="F35" s="18" t="s">
        <v>149</v>
      </c>
      <c r="G35" s="18"/>
      <c r="H35" s="18"/>
      <c r="I35" s="18"/>
      <c r="J35" s="198" t="s">
        <v>177</v>
      </c>
      <c r="K35" s="3"/>
      <c r="L35" s="3"/>
      <c r="M35" s="2"/>
      <c r="N35" s="3"/>
      <c r="O35" s="3"/>
      <c r="P35" s="3"/>
      <c r="Q35" s="3"/>
      <c r="R35" s="3"/>
      <c r="S35" s="3"/>
      <c r="T35" s="3"/>
      <c r="U35" s="3"/>
      <c r="V35" s="3"/>
      <c r="W35" s="3"/>
      <c r="Y35" s="3"/>
      <c r="Z35" s="3"/>
      <c r="AA35" s="3"/>
      <c r="AB35" s="3"/>
      <c r="AC35" s="18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189"/>
      <c r="AS35" s="189"/>
      <c r="AT35" s="189"/>
      <c r="AU35" s="189"/>
      <c r="AV35" s="189"/>
      <c r="AW35" s="189"/>
      <c r="AX35" s="187" t="s">
        <v>133</v>
      </c>
      <c r="AY35" s="3" t="s">
        <v>277</v>
      </c>
      <c r="AZ35" s="3" t="s">
        <v>513</v>
      </c>
      <c r="BA35" s="24">
        <v>45418</v>
      </c>
      <c r="BB35" s="48">
        <v>45632</v>
      </c>
      <c r="BC35" s="24">
        <v>45462</v>
      </c>
      <c r="BD35" s="24">
        <v>45469</v>
      </c>
      <c r="BE35" s="24">
        <v>45476</v>
      </c>
      <c r="BF35" s="208">
        <v>45483</v>
      </c>
      <c r="BG35" s="210" t="s">
        <v>122</v>
      </c>
      <c r="BH35" s="270" t="s">
        <v>122</v>
      </c>
      <c r="BI35" s="3" t="s">
        <v>761</v>
      </c>
      <c r="BJ35" s="302">
        <v>45481</v>
      </c>
      <c r="BK35" s="323" t="s">
        <v>476</v>
      </c>
      <c r="BL35" s="3" t="s">
        <v>825</v>
      </c>
      <c r="BM35" s="3" t="s">
        <v>737</v>
      </c>
      <c r="BN35" s="3" t="s">
        <v>762</v>
      </c>
      <c r="BO35" s="16" t="s">
        <v>763</v>
      </c>
      <c r="BP35" s="3" t="s">
        <v>764</v>
      </c>
      <c r="BQ35" s="3" t="s">
        <v>765</v>
      </c>
      <c r="BR35" s="3"/>
      <c r="BS35" s="3"/>
      <c r="BT35" s="3"/>
      <c r="BU35" s="3"/>
    </row>
    <row r="36" spans="1:73">
      <c r="A36" s="3" t="s">
        <v>826</v>
      </c>
      <c r="B36" s="247" t="s">
        <v>19</v>
      </c>
      <c r="C36" s="3"/>
      <c r="D36" s="3"/>
      <c r="E36" s="3"/>
      <c r="F36" s="18" t="s">
        <v>230</v>
      </c>
      <c r="G36" s="22"/>
      <c r="H36" s="18"/>
      <c r="I36" s="18"/>
      <c r="J36" s="223"/>
      <c r="K36" s="3"/>
      <c r="L36" s="3"/>
      <c r="M36" s="2"/>
      <c r="N36" s="3"/>
      <c r="O36" s="3"/>
      <c r="P36" s="3"/>
      <c r="Q36" s="3"/>
      <c r="R36" s="3"/>
      <c r="S36" s="3"/>
      <c r="T36" s="3"/>
      <c r="U36" s="3"/>
      <c r="V36" s="3"/>
      <c r="W36" s="3"/>
      <c r="Y36" s="3"/>
      <c r="Z36" s="3"/>
      <c r="AA36" s="3"/>
      <c r="AB36" s="3"/>
      <c r="AC36" s="18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 t="s">
        <v>277</v>
      </c>
      <c r="AZ36" s="3" t="s">
        <v>513</v>
      </c>
      <c r="BA36" s="48">
        <v>45418</v>
      </c>
      <c r="BB36" s="48">
        <v>45632</v>
      </c>
      <c r="BC36" s="24">
        <v>45462</v>
      </c>
      <c r="BD36" s="24">
        <v>45469</v>
      </c>
      <c r="BE36" s="24">
        <v>45476</v>
      </c>
      <c r="BF36" s="48">
        <v>45483</v>
      </c>
      <c r="BG36" s="3" t="s">
        <v>306</v>
      </c>
      <c r="BH36" s="266" t="s">
        <v>341</v>
      </c>
      <c r="BI36" s="3" t="s">
        <v>761</v>
      </c>
      <c r="BJ36" s="136">
        <v>45420</v>
      </c>
      <c r="BK36" s="3" t="s">
        <v>476</v>
      </c>
      <c r="BL36" s="3" t="s">
        <v>827</v>
      </c>
      <c r="BM36" s="3" t="s">
        <v>737</v>
      </c>
      <c r="BN36" s="3" t="s">
        <v>762</v>
      </c>
      <c r="BO36" s="16" t="s">
        <v>763</v>
      </c>
      <c r="BP36" s="3" t="s">
        <v>764</v>
      </c>
      <c r="BQ36" s="3" t="s">
        <v>765</v>
      </c>
      <c r="BR36" s="3"/>
      <c r="BS36" s="3"/>
      <c r="BT36" s="3"/>
      <c r="BU36" s="3"/>
    </row>
    <row r="37" spans="1:73">
      <c r="A37" s="358" t="s">
        <v>828</v>
      </c>
      <c r="B37" s="247" t="s">
        <v>19</v>
      </c>
      <c r="C37" s="3"/>
      <c r="D37" s="3"/>
      <c r="E37" s="3"/>
      <c r="F37" s="18" t="s">
        <v>224</v>
      </c>
      <c r="G37" s="22"/>
      <c r="H37" s="18"/>
      <c r="I37" s="18"/>
      <c r="J37" s="223"/>
      <c r="K37" s="3"/>
      <c r="L37" s="3"/>
      <c r="M37" s="2"/>
      <c r="N37" s="3"/>
      <c r="O37" s="3"/>
      <c r="P37" s="3"/>
      <c r="Q37" s="3"/>
      <c r="R37" s="3"/>
      <c r="S37" s="3"/>
      <c r="T37" s="3"/>
      <c r="U37" s="3"/>
      <c r="V37" s="3"/>
      <c r="W37" s="3"/>
      <c r="Y37" s="3"/>
      <c r="Z37" s="3"/>
      <c r="AA37" s="3"/>
      <c r="AB37" s="3"/>
      <c r="AC37" s="18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 t="s">
        <v>277</v>
      </c>
      <c r="AZ37" s="3" t="s">
        <v>513</v>
      </c>
      <c r="BA37" s="48">
        <v>45418</v>
      </c>
      <c r="BB37" s="48">
        <v>45632</v>
      </c>
      <c r="BC37" s="24">
        <v>45462</v>
      </c>
      <c r="BD37" s="24">
        <v>45469</v>
      </c>
      <c r="BE37" s="24">
        <v>45476</v>
      </c>
      <c r="BF37" s="48">
        <v>45483</v>
      </c>
      <c r="BG37" s="3" t="s">
        <v>306</v>
      </c>
      <c r="BH37" s="266" t="s">
        <v>341</v>
      </c>
      <c r="BI37" s="3" t="s">
        <v>761</v>
      </c>
      <c r="BJ37" s="136">
        <v>45420</v>
      </c>
      <c r="BK37" s="3" t="s">
        <v>476</v>
      </c>
      <c r="BL37" s="3" t="s">
        <v>829</v>
      </c>
      <c r="BM37" s="3" t="s">
        <v>737</v>
      </c>
      <c r="BN37" s="3" t="s">
        <v>762</v>
      </c>
      <c r="BO37" s="16" t="s">
        <v>763</v>
      </c>
      <c r="BP37" s="3" t="s">
        <v>764</v>
      </c>
      <c r="BQ37" s="3" t="s">
        <v>765</v>
      </c>
      <c r="BR37" s="3"/>
      <c r="BS37" s="3"/>
      <c r="BT37" s="3"/>
      <c r="BU37" s="3"/>
    </row>
    <row r="38" spans="1:73">
      <c r="A38" s="16" t="s">
        <v>830</v>
      </c>
      <c r="B38" s="247" t="s">
        <v>19</v>
      </c>
      <c r="C38" s="3"/>
      <c r="D38" s="3"/>
      <c r="E38" s="3"/>
      <c r="F38" s="62" t="s">
        <v>339</v>
      </c>
      <c r="G38" s="22"/>
      <c r="H38" s="18"/>
      <c r="I38" s="18"/>
      <c r="J38" s="223"/>
      <c r="K38" s="3"/>
      <c r="L38" s="3"/>
      <c r="M38" s="2"/>
      <c r="N38" s="3"/>
      <c r="O38" s="3"/>
      <c r="P38" s="3"/>
      <c r="Q38" s="3"/>
      <c r="R38" s="3"/>
      <c r="S38" s="3"/>
      <c r="T38" s="3"/>
      <c r="U38" s="3"/>
      <c r="V38" s="3"/>
      <c r="W38" s="3"/>
      <c r="Y38" s="3"/>
      <c r="Z38" s="3"/>
      <c r="AA38" s="3"/>
      <c r="AB38" s="3"/>
      <c r="AC38" s="18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 t="s">
        <v>277</v>
      </c>
      <c r="AZ38" s="3" t="s">
        <v>513</v>
      </c>
      <c r="BA38" s="48">
        <v>45418</v>
      </c>
      <c r="BB38" s="48">
        <v>45632</v>
      </c>
      <c r="BC38" s="24">
        <v>45462</v>
      </c>
      <c r="BD38" s="187" t="s">
        <v>133</v>
      </c>
      <c r="BE38" s="24">
        <v>45476</v>
      </c>
      <c r="BF38" s="48">
        <v>45483</v>
      </c>
      <c r="BG38" s="3" t="s">
        <v>306</v>
      </c>
      <c r="BH38" s="266" t="s">
        <v>341</v>
      </c>
      <c r="BI38" s="3" t="s">
        <v>761</v>
      </c>
      <c r="BJ38" s="136">
        <v>45420</v>
      </c>
      <c r="BK38" s="3" t="s">
        <v>476</v>
      </c>
      <c r="BL38" s="3" t="s">
        <v>831</v>
      </c>
      <c r="BM38" s="3" t="s">
        <v>737</v>
      </c>
      <c r="BN38" s="3" t="s">
        <v>762</v>
      </c>
      <c r="BO38" s="16" t="s">
        <v>763</v>
      </c>
      <c r="BP38" s="3" t="s">
        <v>764</v>
      </c>
      <c r="BQ38" s="3" t="s">
        <v>765</v>
      </c>
      <c r="BR38" s="3"/>
      <c r="BS38" s="3"/>
      <c r="BT38" s="3"/>
      <c r="BU38" s="3"/>
    </row>
    <row r="39" spans="1:73">
      <c r="A39" s="291" t="s">
        <v>832</v>
      </c>
      <c r="B39" s="247" t="s">
        <v>19</v>
      </c>
      <c r="C39" s="3"/>
      <c r="D39" s="3"/>
      <c r="E39" s="3"/>
      <c r="F39" s="18" t="s">
        <v>800</v>
      </c>
      <c r="G39" s="22"/>
      <c r="H39" s="18"/>
      <c r="I39" s="18"/>
      <c r="J39" s="223"/>
      <c r="K39" s="3"/>
      <c r="L39" s="3"/>
      <c r="M39" s="2"/>
      <c r="N39" s="3"/>
      <c r="O39" s="3"/>
      <c r="P39" s="3"/>
      <c r="Q39" s="3"/>
      <c r="R39" s="3"/>
      <c r="S39" s="3"/>
      <c r="T39" s="3"/>
      <c r="U39" s="3"/>
      <c r="V39" s="3"/>
      <c r="W39" s="3"/>
      <c r="Y39" s="3"/>
      <c r="Z39" s="3"/>
      <c r="AA39" s="3"/>
      <c r="AB39" s="3"/>
      <c r="AC39" s="18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 t="s">
        <v>833</v>
      </c>
      <c r="AZ39" s="24">
        <v>45441</v>
      </c>
      <c r="BA39" s="187" t="s">
        <v>133</v>
      </c>
      <c r="BB39" s="187" t="s">
        <v>133</v>
      </c>
      <c r="BC39" s="187" t="s">
        <v>133</v>
      </c>
      <c r="BD39" s="48">
        <v>45469</v>
      </c>
      <c r="BE39" s="48">
        <v>45358</v>
      </c>
      <c r="BF39" s="48">
        <v>45483</v>
      </c>
      <c r="BG39" s="187" t="s">
        <v>133</v>
      </c>
      <c r="BH39" s="270" t="s">
        <v>122</v>
      </c>
      <c r="BI39" s="193" t="s">
        <v>761</v>
      </c>
      <c r="BJ39" s="302">
        <v>45481</v>
      </c>
      <c r="BK39" s="326" t="s">
        <v>365</v>
      </c>
      <c r="BL39" s="3" t="s">
        <v>834</v>
      </c>
      <c r="BM39" s="3" t="s">
        <v>737</v>
      </c>
      <c r="BN39" s="3" t="s">
        <v>762</v>
      </c>
      <c r="BO39" s="16" t="s">
        <v>763</v>
      </c>
      <c r="BP39" s="3" t="s">
        <v>764</v>
      </c>
      <c r="BQ39" s="3" t="s">
        <v>765</v>
      </c>
      <c r="BR39" s="3"/>
      <c r="BS39" s="3"/>
      <c r="BT39" s="3"/>
      <c r="BU39" s="3"/>
    </row>
    <row r="40" spans="1:73">
      <c r="A40" s="358" t="s">
        <v>835</v>
      </c>
      <c r="B40" s="247" t="s">
        <v>19</v>
      </c>
      <c r="C40" s="3"/>
      <c r="D40" s="3"/>
      <c r="E40" s="3"/>
      <c r="F40" s="6" t="s">
        <v>149</v>
      </c>
      <c r="G40" s="22"/>
      <c r="H40" s="18"/>
      <c r="I40" s="18"/>
      <c r="J40" s="223"/>
      <c r="K40" s="3"/>
      <c r="L40" s="3"/>
      <c r="M40" s="2"/>
      <c r="N40" s="3"/>
      <c r="O40" s="3"/>
      <c r="P40" s="3"/>
      <c r="Q40" s="3"/>
      <c r="R40" s="3"/>
      <c r="S40" s="3"/>
      <c r="T40" s="3"/>
      <c r="U40" s="3"/>
      <c r="V40" s="3"/>
      <c r="W40" s="3"/>
      <c r="Y40" s="3"/>
      <c r="Z40" s="3"/>
      <c r="AA40" s="3"/>
      <c r="AB40" s="3"/>
      <c r="AC40" s="18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24">
        <v>45418</v>
      </c>
      <c r="BB40" s="193"/>
      <c r="BC40" s="208">
        <v>45462</v>
      </c>
      <c r="BD40" s="187" t="s">
        <v>365</v>
      </c>
      <c r="BE40" s="208">
        <v>45476</v>
      </c>
      <c r="BF40" s="187" t="s">
        <v>365</v>
      </c>
      <c r="BG40" s="187" t="s">
        <v>365</v>
      </c>
      <c r="BH40" s="264" t="s">
        <v>365</v>
      </c>
      <c r="BI40" s="264" t="s">
        <v>365</v>
      </c>
      <c r="BJ40" s="302">
        <v>45481</v>
      </c>
      <c r="BK40" s="326" t="s">
        <v>365</v>
      </c>
      <c r="BL40" s="355" t="s">
        <v>365</v>
      </c>
      <c r="BM40" s="355" t="s">
        <v>365</v>
      </c>
      <c r="BN40" s="3" t="s">
        <v>762</v>
      </c>
      <c r="BO40" s="16" t="s">
        <v>763</v>
      </c>
      <c r="BP40" s="358" t="s">
        <v>815</v>
      </c>
      <c r="BQ40" s="3" t="s">
        <v>765</v>
      </c>
      <c r="BR40" s="3"/>
      <c r="BS40" s="3"/>
      <c r="BT40" s="3"/>
      <c r="BU40" s="3"/>
    </row>
    <row r="41" spans="1:73">
      <c r="A41" s="3" t="s">
        <v>836</v>
      </c>
      <c r="B41" s="247" t="s">
        <v>19</v>
      </c>
      <c r="C41" s="3"/>
      <c r="D41" s="3"/>
      <c r="E41" s="3"/>
      <c r="F41" s="6" t="s">
        <v>767</v>
      </c>
      <c r="G41" s="22"/>
      <c r="H41" s="18"/>
      <c r="I41" s="18"/>
      <c r="J41" s="223"/>
      <c r="K41" s="3"/>
      <c r="L41" s="3"/>
      <c r="M41" s="2"/>
      <c r="N41" s="3"/>
      <c r="O41" s="3"/>
      <c r="P41" s="3"/>
      <c r="Q41" s="3"/>
      <c r="R41" s="3"/>
      <c r="S41" s="3"/>
      <c r="T41" s="3"/>
      <c r="U41" s="3"/>
      <c r="V41" s="3"/>
      <c r="W41" s="3"/>
      <c r="Y41" s="3"/>
      <c r="Z41" s="3"/>
      <c r="AA41" s="3"/>
      <c r="AB41" s="3"/>
      <c r="AC41" s="18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24">
        <v>45418</v>
      </c>
      <c r="BB41" s="24">
        <v>45632</v>
      </c>
      <c r="BC41" s="24">
        <v>45462</v>
      </c>
      <c r="BD41" s="24">
        <v>45469</v>
      </c>
      <c r="BE41" s="24">
        <v>45476</v>
      </c>
      <c r="BF41" s="48">
        <v>45483</v>
      </c>
      <c r="BG41" s="3" t="s">
        <v>306</v>
      </c>
      <c r="BH41" s="266" t="s">
        <v>341</v>
      </c>
      <c r="BI41" s="16" t="s">
        <v>761</v>
      </c>
      <c r="BJ41" s="136">
        <v>45420</v>
      </c>
      <c r="BK41" s="3" t="s">
        <v>476</v>
      </c>
      <c r="BL41" s="3" t="s">
        <v>477</v>
      </c>
      <c r="BM41" s="3" t="s">
        <v>737</v>
      </c>
      <c r="BN41" s="3" t="s">
        <v>762</v>
      </c>
      <c r="BO41" s="16" t="s">
        <v>763</v>
      </c>
      <c r="BP41" s="3" t="s">
        <v>764</v>
      </c>
      <c r="BQ41" s="3" t="s">
        <v>765</v>
      </c>
      <c r="BR41" s="3"/>
      <c r="BS41" s="3"/>
      <c r="BT41" s="3"/>
      <c r="BU41" s="3"/>
    </row>
    <row r="42" spans="1:73">
      <c r="A42" s="3" t="s">
        <v>837</v>
      </c>
      <c r="B42" s="247" t="s">
        <v>19</v>
      </c>
      <c r="C42" s="3"/>
      <c r="D42" s="3"/>
      <c r="E42" s="3"/>
      <c r="F42" s="17" t="s">
        <v>770</v>
      </c>
      <c r="G42" s="22"/>
      <c r="H42" s="18"/>
      <c r="I42" s="18"/>
      <c r="J42" s="223"/>
      <c r="K42" s="3"/>
      <c r="L42" s="3"/>
      <c r="M42" s="2"/>
      <c r="N42" s="3"/>
      <c r="O42" s="3"/>
      <c r="P42" s="3"/>
      <c r="Q42" s="3"/>
      <c r="R42" s="3"/>
      <c r="S42" s="3"/>
      <c r="T42" s="3"/>
      <c r="U42" s="3"/>
      <c r="V42" s="3"/>
      <c r="W42" s="3"/>
      <c r="Y42" s="3"/>
      <c r="Z42" s="3"/>
      <c r="AA42" s="3"/>
      <c r="AB42" s="3"/>
      <c r="AC42" s="18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24">
        <v>45418</v>
      </c>
      <c r="BB42" s="24">
        <v>45632</v>
      </c>
      <c r="BC42" s="24">
        <v>45462</v>
      </c>
      <c r="BD42" s="24">
        <v>45469</v>
      </c>
      <c r="BE42" s="24">
        <v>45476</v>
      </c>
      <c r="BF42" s="48">
        <v>45483</v>
      </c>
      <c r="BG42" s="3" t="s">
        <v>306</v>
      </c>
      <c r="BH42" s="266" t="s">
        <v>341</v>
      </c>
      <c r="BI42" s="16" t="s">
        <v>761</v>
      </c>
      <c r="BJ42" s="136">
        <v>45420</v>
      </c>
      <c r="BK42" s="3" t="s">
        <v>476</v>
      </c>
      <c r="BL42" s="3" t="s">
        <v>477</v>
      </c>
      <c r="BM42" s="3" t="s">
        <v>737</v>
      </c>
      <c r="BN42" s="3" t="s">
        <v>762</v>
      </c>
      <c r="BO42" s="16" t="s">
        <v>763</v>
      </c>
      <c r="BP42" s="3" t="s">
        <v>764</v>
      </c>
      <c r="BQ42" s="3" t="s">
        <v>765</v>
      </c>
      <c r="BR42" s="3"/>
      <c r="BS42" s="3"/>
      <c r="BT42" s="3"/>
      <c r="BU42" s="3"/>
    </row>
    <row r="43" spans="1:73">
      <c r="A43" s="3" t="s">
        <v>838</v>
      </c>
      <c r="B43" s="247" t="s">
        <v>19</v>
      </c>
      <c r="C43" s="3"/>
      <c r="D43" s="3"/>
      <c r="E43" s="3"/>
      <c r="F43" s="17" t="s">
        <v>141</v>
      </c>
      <c r="G43" s="22"/>
      <c r="H43" s="18"/>
      <c r="I43" s="18"/>
      <c r="J43" s="223"/>
      <c r="K43" s="3"/>
      <c r="L43" s="3"/>
      <c r="M43" s="2"/>
      <c r="N43" s="3"/>
      <c r="O43" s="3"/>
      <c r="P43" s="3"/>
      <c r="Q43" s="3"/>
      <c r="R43" s="3"/>
      <c r="S43" s="3"/>
      <c r="T43" s="3"/>
      <c r="U43" s="3"/>
      <c r="V43" s="3"/>
      <c r="W43" s="3"/>
      <c r="Y43" s="3"/>
      <c r="Z43" s="3"/>
      <c r="AA43" s="3"/>
      <c r="AB43" s="3"/>
      <c r="AC43" s="18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24">
        <v>45418</v>
      </c>
      <c r="BB43" s="48">
        <v>45632</v>
      </c>
      <c r="BC43" s="24">
        <v>45462</v>
      </c>
      <c r="BD43" s="24">
        <v>45469</v>
      </c>
      <c r="BE43" s="24">
        <v>45476</v>
      </c>
      <c r="BF43" s="48">
        <v>45483</v>
      </c>
      <c r="BG43" s="3" t="s">
        <v>306</v>
      </c>
      <c r="BH43" s="266" t="s">
        <v>341</v>
      </c>
      <c r="BI43" s="16" t="s">
        <v>761</v>
      </c>
      <c r="BJ43" s="136">
        <v>45420</v>
      </c>
      <c r="BK43" s="3" t="s">
        <v>476</v>
      </c>
      <c r="BL43" s="3" t="s">
        <v>477</v>
      </c>
      <c r="BM43" s="3" t="s">
        <v>737</v>
      </c>
      <c r="BN43" s="3" t="s">
        <v>762</v>
      </c>
      <c r="BO43" s="16" t="s">
        <v>763</v>
      </c>
      <c r="BP43" s="3" t="s">
        <v>764</v>
      </c>
      <c r="BQ43" s="3" t="s">
        <v>765</v>
      </c>
      <c r="BR43" s="3"/>
      <c r="BS43" s="3"/>
      <c r="BT43" s="3"/>
      <c r="BU43" s="3"/>
    </row>
    <row r="44" spans="1:73">
      <c r="A44" s="358" t="s">
        <v>839</v>
      </c>
      <c r="B44" s="247" t="s">
        <v>19</v>
      </c>
      <c r="C44" s="3"/>
      <c r="D44" s="3"/>
      <c r="E44" s="3"/>
      <c r="F44" s="17" t="s">
        <v>149</v>
      </c>
      <c r="G44" s="22"/>
      <c r="H44" s="18"/>
      <c r="I44" s="18"/>
      <c r="J44" s="223"/>
      <c r="K44" s="3"/>
      <c r="L44" s="3"/>
      <c r="M44" s="2"/>
      <c r="N44" s="3"/>
      <c r="O44" s="3"/>
      <c r="P44" s="3"/>
      <c r="Q44" s="3"/>
      <c r="R44" s="3"/>
      <c r="S44" s="3"/>
      <c r="T44" s="3"/>
      <c r="U44" s="3"/>
      <c r="V44" s="3"/>
      <c r="W44" s="3"/>
      <c r="Y44" s="3"/>
      <c r="Z44" s="3"/>
      <c r="AA44" s="3"/>
      <c r="AB44" s="3"/>
      <c r="AC44" s="18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24">
        <v>45418</v>
      </c>
      <c r="BB44" s="196" t="s">
        <v>225</v>
      </c>
      <c r="BC44" s="200" t="s">
        <v>840</v>
      </c>
      <c r="BD44" s="200" t="s">
        <v>840</v>
      </c>
      <c r="BE44" s="200" t="s">
        <v>840</v>
      </c>
      <c r="BF44" s="200" t="s">
        <v>840</v>
      </c>
      <c r="BG44" s="200" t="s">
        <v>840</v>
      </c>
      <c r="BH44" s="274" t="s">
        <v>840</v>
      </c>
      <c r="BI44" s="274" t="s">
        <v>840</v>
      </c>
      <c r="BJ44" s="306" t="s">
        <v>840</v>
      </c>
      <c r="BK44" s="327" t="s">
        <v>226</v>
      </c>
      <c r="BL44" s="327" t="s">
        <v>226</v>
      </c>
      <c r="BM44" s="327" t="s">
        <v>226</v>
      </c>
      <c r="BN44" s="3" t="s">
        <v>762</v>
      </c>
      <c r="BO44" s="16" t="s">
        <v>763</v>
      </c>
      <c r="BP44" s="358" t="s">
        <v>817</v>
      </c>
      <c r="BQ44" t="s">
        <v>765</v>
      </c>
      <c r="BR44" s="3"/>
      <c r="BS44" s="3"/>
      <c r="BT44" s="3"/>
      <c r="BU44" s="3"/>
    </row>
    <row r="45" spans="1:73">
      <c r="A45" s="3" t="s">
        <v>841</v>
      </c>
      <c r="B45" s="4" t="s">
        <v>791</v>
      </c>
      <c r="C45" s="3"/>
      <c r="D45" s="3"/>
      <c r="E45" s="3"/>
      <c r="F45" s="18" t="s">
        <v>95</v>
      </c>
      <c r="G45" s="22"/>
      <c r="H45" s="18"/>
      <c r="I45" s="18"/>
      <c r="J45" s="223"/>
      <c r="K45" s="3"/>
      <c r="L45" s="3"/>
      <c r="M45" s="2"/>
      <c r="N45" s="3"/>
      <c r="O45" s="3"/>
      <c r="P45" s="3"/>
      <c r="Q45" s="3"/>
      <c r="R45" s="3"/>
      <c r="S45" s="3"/>
      <c r="T45" s="3"/>
      <c r="U45" s="3"/>
      <c r="V45" s="3"/>
      <c r="W45" s="3"/>
      <c r="Y45" s="3"/>
      <c r="Z45" s="3"/>
      <c r="AA45" s="3"/>
      <c r="AB45" s="3"/>
      <c r="AC45" s="18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193"/>
      <c r="BC45" s="24">
        <v>45462</v>
      </c>
      <c r="BD45" s="24">
        <v>45469</v>
      </c>
      <c r="BE45" s="24">
        <v>45476</v>
      </c>
      <c r="BF45" s="48">
        <v>45483</v>
      </c>
      <c r="BG45" s="3" t="s">
        <v>306</v>
      </c>
      <c r="BH45" s="264" t="s">
        <v>365</v>
      </c>
      <c r="BI45" s="3" t="s">
        <v>761</v>
      </c>
      <c r="BJ45" s="136">
        <v>45420</v>
      </c>
      <c r="BK45" s="328" t="s">
        <v>178</v>
      </c>
      <c r="BL45" s="3" t="s">
        <v>477</v>
      </c>
      <c r="BM45" s="328" t="s">
        <v>178</v>
      </c>
      <c r="BN45" s="3" t="s">
        <v>762</v>
      </c>
      <c r="BO45" s="328" t="s">
        <v>178</v>
      </c>
      <c r="BP45" s="3" t="s">
        <v>764</v>
      </c>
      <c r="BQ45" s="328" t="s">
        <v>178</v>
      </c>
      <c r="BR45" s="3"/>
      <c r="BS45" s="3"/>
      <c r="BT45" s="3"/>
      <c r="BU45" s="3"/>
    </row>
    <row r="46" spans="1:73">
      <c r="A46" s="3" t="s">
        <v>842</v>
      </c>
      <c r="B46" s="247" t="s">
        <v>19</v>
      </c>
      <c r="C46" s="3"/>
      <c r="D46" s="3"/>
      <c r="E46" s="3"/>
      <c r="F46" s="18" t="s">
        <v>149</v>
      </c>
      <c r="G46" s="22"/>
      <c r="H46" s="18"/>
      <c r="I46" s="18"/>
      <c r="J46" s="223"/>
      <c r="K46" s="3"/>
      <c r="L46" s="3"/>
      <c r="M46" s="2"/>
      <c r="N46" s="3"/>
      <c r="O46" s="3"/>
      <c r="P46" s="3"/>
      <c r="Q46" s="3"/>
      <c r="R46" s="3"/>
      <c r="S46" s="3"/>
      <c r="T46" s="3"/>
      <c r="U46" s="3"/>
      <c r="V46" s="3"/>
      <c r="W46" s="3"/>
      <c r="Y46" s="3"/>
      <c r="Z46" s="3"/>
      <c r="AA46" s="3"/>
      <c r="AB46" s="3"/>
      <c r="AC46" s="18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48">
        <v>45632</v>
      </c>
      <c r="BC46" s="24">
        <v>45462</v>
      </c>
      <c r="BD46" s="24">
        <v>45469</v>
      </c>
      <c r="BE46" s="24">
        <v>45476</v>
      </c>
      <c r="BF46" s="48">
        <v>45483</v>
      </c>
      <c r="BG46" s="3" t="s">
        <v>306</v>
      </c>
      <c r="BH46" s="266" t="s">
        <v>341</v>
      </c>
      <c r="BI46" s="3" t="s">
        <v>761</v>
      </c>
      <c r="BJ46" s="136">
        <v>45420</v>
      </c>
      <c r="BK46" s="3" t="s">
        <v>476</v>
      </c>
      <c r="BL46" s="3" t="s">
        <v>477</v>
      </c>
      <c r="BM46" s="304" t="s">
        <v>762</v>
      </c>
      <c r="BN46" s="3" t="s">
        <v>762</v>
      </c>
      <c r="BO46" s="16" t="s">
        <v>763</v>
      </c>
      <c r="BP46" s="3" t="s">
        <v>765</v>
      </c>
      <c r="BQ46" s="3" t="s">
        <v>805</v>
      </c>
      <c r="BR46" s="3"/>
      <c r="BS46" s="3"/>
      <c r="BT46" s="3"/>
      <c r="BU46" s="3"/>
    </row>
    <row r="47" spans="1:73">
      <c r="A47" s="3" t="s">
        <v>843</v>
      </c>
      <c r="B47" s="247" t="s">
        <v>19</v>
      </c>
      <c r="C47" s="3"/>
      <c r="D47" s="3"/>
      <c r="E47" s="3"/>
      <c r="F47" s="18" t="s">
        <v>149</v>
      </c>
      <c r="G47" s="22"/>
      <c r="H47" s="18"/>
      <c r="I47" s="18"/>
      <c r="J47" s="223"/>
      <c r="K47" s="3"/>
      <c r="L47" s="3"/>
      <c r="M47" s="2"/>
      <c r="N47" s="3"/>
      <c r="O47" s="3"/>
      <c r="P47" s="3"/>
      <c r="Q47" s="3"/>
      <c r="R47" s="3"/>
      <c r="S47" s="3"/>
      <c r="T47" s="3"/>
      <c r="U47" s="3"/>
      <c r="V47" s="3"/>
      <c r="W47" s="3"/>
      <c r="Y47" s="3"/>
      <c r="Z47" s="3"/>
      <c r="AA47" s="3"/>
      <c r="AB47" s="3"/>
      <c r="AC47" s="18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48">
        <v>45632</v>
      </c>
      <c r="BC47" s="24">
        <v>45462</v>
      </c>
      <c r="BD47" s="24">
        <v>45469</v>
      </c>
      <c r="BE47" s="24">
        <v>45476</v>
      </c>
      <c r="BF47" s="48">
        <v>45483</v>
      </c>
      <c r="BG47" s="3" t="s">
        <v>306</v>
      </c>
      <c r="BH47" s="266" t="s">
        <v>341</v>
      </c>
      <c r="BI47" s="3" t="s">
        <v>761</v>
      </c>
      <c r="BJ47" s="136">
        <v>45420</v>
      </c>
      <c r="BK47" s="3" t="s">
        <v>476</v>
      </c>
      <c r="BL47" s="3" t="s">
        <v>477</v>
      </c>
      <c r="BM47" s="3" t="s">
        <v>762</v>
      </c>
      <c r="BN47" s="3" t="s">
        <v>762</v>
      </c>
      <c r="BO47" s="16" t="s">
        <v>763</v>
      </c>
      <c r="BP47" s="3" t="s">
        <v>764</v>
      </c>
      <c r="BQ47" s="3" t="s">
        <v>765</v>
      </c>
      <c r="BR47" s="3"/>
      <c r="BS47" s="3"/>
      <c r="BT47" s="3"/>
      <c r="BU47" s="3"/>
    </row>
    <row r="48" spans="1:73">
      <c r="A48" s="3" t="s">
        <v>844</v>
      </c>
      <c r="B48" s="247" t="s">
        <v>19</v>
      </c>
      <c r="C48" s="3"/>
      <c r="D48" s="3"/>
      <c r="E48" s="3"/>
      <c r="F48" s="18" t="s">
        <v>141</v>
      </c>
      <c r="G48" s="22"/>
      <c r="H48" s="18"/>
      <c r="I48" s="18"/>
      <c r="J48" s="223"/>
      <c r="K48" s="3"/>
      <c r="L48" s="3"/>
      <c r="M48" s="2"/>
      <c r="N48" s="3"/>
      <c r="O48" s="3"/>
      <c r="P48" s="3"/>
      <c r="Q48" s="3"/>
      <c r="R48" s="3"/>
      <c r="S48" s="3"/>
      <c r="T48" s="3"/>
      <c r="U48" s="3"/>
      <c r="V48" s="3"/>
      <c r="W48" s="3"/>
      <c r="Y48" s="3"/>
      <c r="Z48" s="3"/>
      <c r="AA48" s="3"/>
      <c r="AB48" s="3"/>
      <c r="AC48" s="18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 t="s">
        <v>845</v>
      </c>
      <c r="BB48" s="48">
        <v>45632</v>
      </c>
      <c r="BC48" s="24">
        <v>45462</v>
      </c>
      <c r="BD48" s="24">
        <v>45469</v>
      </c>
      <c r="BE48" s="24">
        <v>45476</v>
      </c>
      <c r="BF48" s="48">
        <v>45483</v>
      </c>
      <c r="BG48" s="187" t="s">
        <v>365</v>
      </c>
      <c r="BH48" s="264" t="s">
        <v>365</v>
      </c>
      <c r="BI48" s="3" t="s">
        <v>761</v>
      </c>
      <c r="BJ48" s="136">
        <v>45420</v>
      </c>
      <c r="BK48" s="3" t="s">
        <v>476</v>
      </c>
      <c r="BL48" s="3" t="s">
        <v>477</v>
      </c>
      <c r="BM48" s="3" t="s">
        <v>737</v>
      </c>
      <c r="BN48" s="3" t="s">
        <v>762</v>
      </c>
      <c r="BO48" s="16" t="s">
        <v>763</v>
      </c>
      <c r="BP48" s="3" t="s">
        <v>764</v>
      </c>
      <c r="BQ48" s="3" t="s">
        <v>765</v>
      </c>
      <c r="BR48" s="3"/>
      <c r="BS48" s="3"/>
      <c r="BT48" s="3"/>
      <c r="BU48" s="3"/>
    </row>
    <row r="49" spans="1:73">
      <c r="A49" s="358" t="s">
        <v>846</v>
      </c>
      <c r="B49" s="247" t="s">
        <v>19</v>
      </c>
      <c r="C49" s="18"/>
      <c r="D49" s="113"/>
      <c r="E49" s="18"/>
      <c r="F49" s="18" t="s">
        <v>149</v>
      </c>
      <c r="G49" s="3"/>
      <c r="H49" s="3"/>
      <c r="I49" s="3"/>
      <c r="J49" s="225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Y49" s="3"/>
      <c r="Z49" s="3"/>
      <c r="AA49" s="24">
        <v>45451</v>
      </c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24">
        <v>45462</v>
      </c>
      <c r="BD49" s="24">
        <v>45469</v>
      </c>
      <c r="BE49" s="24">
        <v>45476</v>
      </c>
      <c r="BF49" s="48">
        <v>45483</v>
      </c>
      <c r="BG49" s="3" t="s">
        <v>306</v>
      </c>
      <c r="BH49" s="266" t="s">
        <v>341</v>
      </c>
      <c r="BI49" s="3" t="s">
        <v>761</v>
      </c>
      <c r="BJ49" s="136">
        <v>45420</v>
      </c>
      <c r="BK49" s="3" t="s">
        <v>476</v>
      </c>
      <c r="BL49" s="3" t="s">
        <v>477</v>
      </c>
      <c r="BM49" s="304" t="s">
        <v>762</v>
      </c>
      <c r="BN49" s="3" t="s">
        <v>762</v>
      </c>
      <c r="BO49" s="16" t="s">
        <v>763</v>
      </c>
      <c r="BP49" s="358" t="s">
        <v>847</v>
      </c>
      <c r="BQ49" t="s">
        <v>765</v>
      </c>
      <c r="BR49" s="3"/>
      <c r="BS49" s="3"/>
      <c r="BT49" s="3"/>
      <c r="BU49" s="3"/>
    </row>
    <row r="50" spans="1:73">
      <c r="A50" s="3" t="s">
        <v>848</v>
      </c>
      <c r="B50" s="247" t="s">
        <v>19</v>
      </c>
      <c r="C50" s="3"/>
      <c r="D50" s="3"/>
      <c r="E50" s="3"/>
      <c r="F50" s="18" t="s">
        <v>230</v>
      </c>
      <c r="G50" s="22"/>
      <c r="H50" s="18"/>
      <c r="I50" s="18"/>
      <c r="J50" s="223"/>
      <c r="K50" s="3"/>
      <c r="L50" s="3"/>
      <c r="M50" s="2"/>
      <c r="N50" s="3"/>
      <c r="O50" s="3"/>
      <c r="P50" s="3"/>
      <c r="Q50" s="3"/>
      <c r="R50" s="3"/>
      <c r="S50" s="3"/>
      <c r="T50" s="3"/>
      <c r="U50" s="3"/>
      <c r="V50" s="3"/>
      <c r="W50" s="3"/>
      <c r="Y50" s="3"/>
      <c r="Z50" s="3"/>
      <c r="AA50" s="3"/>
      <c r="AB50" s="3"/>
      <c r="AC50" s="18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24">
        <v>45457</v>
      </c>
      <c r="BC50" s="24">
        <v>45462</v>
      </c>
      <c r="BD50" s="24">
        <v>45469</v>
      </c>
      <c r="BE50" s="24">
        <v>45476</v>
      </c>
      <c r="BF50" s="48">
        <v>45483</v>
      </c>
      <c r="BG50" s="3" t="s">
        <v>306</v>
      </c>
      <c r="BH50" s="266" t="s">
        <v>341</v>
      </c>
      <c r="BI50" s="3" t="s">
        <v>761</v>
      </c>
      <c r="BJ50" s="136">
        <v>45420</v>
      </c>
      <c r="BK50" s="3" t="s">
        <v>476</v>
      </c>
      <c r="BL50" s="3" t="s">
        <v>477</v>
      </c>
      <c r="BM50" s="3" t="s">
        <v>762</v>
      </c>
      <c r="BN50" s="3" t="s">
        <v>762</v>
      </c>
      <c r="BO50" s="16" t="s">
        <v>763</v>
      </c>
      <c r="BP50" s="3" t="s">
        <v>765</v>
      </c>
      <c r="BQ50" s="3" t="s">
        <v>765</v>
      </c>
      <c r="BR50" s="3"/>
      <c r="BS50" s="3"/>
      <c r="BT50" s="3"/>
      <c r="BU50" s="3"/>
    </row>
    <row r="51" spans="1:73">
      <c r="A51" s="358" t="s">
        <v>849</v>
      </c>
      <c r="B51" s="247" t="s">
        <v>19</v>
      </c>
      <c r="C51" s="18"/>
      <c r="D51" s="113"/>
      <c r="E51" s="18"/>
      <c r="F51" s="18" t="s">
        <v>224</v>
      </c>
      <c r="G51" s="3"/>
      <c r="H51" s="3"/>
      <c r="I51" s="3"/>
      <c r="J51" s="231" t="s">
        <v>850</v>
      </c>
      <c r="K51" s="3"/>
      <c r="L51" s="3"/>
      <c r="M51" s="3"/>
      <c r="N51" s="2"/>
      <c r="O51" s="3"/>
      <c r="P51" s="3"/>
      <c r="Q51" s="3"/>
      <c r="R51" s="3"/>
      <c r="S51" s="3"/>
      <c r="T51" s="3"/>
      <c r="U51" s="3"/>
      <c r="V51" s="3"/>
      <c r="W51" s="3"/>
      <c r="Y51" s="41"/>
      <c r="Z51" s="3"/>
      <c r="AA51" s="3"/>
      <c r="AB51" s="3"/>
      <c r="AC51" s="3"/>
      <c r="AD51" s="3"/>
      <c r="AE51" s="3"/>
      <c r="AF51" s="3"/>
      <c r="AG51" s="24"/>
      <c r="AH51" s="24"/>
      <c r="AI51" s="24"/>
      <c r="AJ51" s="24"/>
      <c r="AK51" s="24"/>
      <c r="AL51" s="24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209"/>
      <c r="BC51" s="209" t="s">
        <v>178</v>
      </c>
      <c r="BD51" s="187" t="s">
        <v>365</v>
      </c>
      <c r="BE51" s="187" t="s">
        <v>133</v>
      </c>
      <c r="BF51" s="187" t="s">
        <v>133</v>
      </c>
      <c r="BG51" s="3" t="s">
        <v>306</v>
      </c>
      <c r="BH51" s="266" t="s">
        <v>341</v>
      </c>
      <c r="BI51" s="3" t="s">
        <v>761</v>
      </c>
      <c r="BJ51" s="301" t="s">
        <v>133</v>
      </c>
      <c r="BK51" s="3" t="s">
        <v>476</v>
      </c>
      <c r="BL51" s="3" t="s">
        <v>477</v>
      </c>
      <c r="BM51" s="3" t="s">
        <v>737</v>
      </c>
      <c r="BN51" s="3" t="s">
        <v>762</v>
      </c>
      <c r="BO51" s="16" t="s">
        <v>763</v>
      </c>
      <c r="BP51" s="358" t="s">
        <v>847</v>
      </c>
      <c r="BQ51" t="s">
        <v>765</v>
      </c>
      <c r="BR51" s="3"/>
      <c r="BS51" s="3"/>
      <c r="BT51" s="3"/>
      <c r="BU51" s="3"/>
    </row>
    <row r="52" spans="1:73">
      <c r="A52" s="3" t="s">
        <v>851</v>
      </c>
      <c r="B52" s="247" t="s">
        <v>19</v>
      </c>
      <c r="C52" s="3"/>
      <c r="D52" s="3"/>
      <c r="E52" s="3"/>
      <c r="F52" s="17" t="s">
        <v>141</v>
      </c>
      <c r="G52" s="22"/>
      <c r="H52" s="18"/>
      <c r="I52" s="18"/>
      <c r="J52" s="223"/>
      <c r="K52" s="3"/>
      <c r="L52" s="3"/>
      <c r="M52" s="2"/>
      <c r="N52" s="3"/>
      <c r="O52" s="3"/>
      <c r="P52" s="3"/>
      <c r="Q52" s="3"/>
      <c r="R52" s="3"/>
      <c r="S52" s="3"/>
      <c r="T52" s="3"/>
      <c r="U52" s="3"/>
      <c r="V52" s="3"/>
      <c r="W52" s="3"/>
      <c r="Y52" s="3"/>
      <c r="Z52" s="3"/>
      <c r="AA52" s="3"/>
      <c r="AB52" s="3"/>
      <c r="AC52" s="18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24">
        <v>45462</v>
      </c>
      <c r="BD52" s="24">
        <v>45469</v>
      </c>
      <c r="BE52" s="24">
        <v>45476</v>
      </c>
      <c r="BF52" s="48">
        <v>45483</v>
      </c>
      <c r="BG52" s="3" t="s">
        <v>306</v>
      </c>
      <c r="BH52" s="266" t="s">
        <v>341</v>
      </c>
      <c r="BI52" s="3" t="s">
        <v>761</v>
      </c>
      <c r="BJ52" s="136">
        <v>45420</v>
      </c>
      <c r="BK52" s="3" t="s">
        <v>476</v>
      </c>
      <c r="BL52" s="300" t="s">
        <v>133</v>
      </c>
      <c r="BM52" s="3" t="s">
        <v>737</v>
      </c>
      <c r="BN52" s="3" t="s">
        <v>762</v>
      </c>
      <c r="BO52" s="16" t="s">
        <v>763</v>
      </c>
      <c r="BP52" s="3" t="s">
        <v>764</v>
      </c>
      <c r="BQ52" s="3" t="s">
        <v>765</v>
      </c>
      <c r="BR52" s="3"/>
      <c r="BS52" s="3"/>
      <c r="BT52" s="3"/>
      <c r="BU52" s="3"/>
    </row>
    <row r="53" spans="1:73">
      <c r="A53" s="358" t="s">
        <v>852</v>
      </c>
      <c r="B53" s="247" t="s">
        <v>19</v>
      </c>
      <c r="C53" s="3"/>
      <c r="D53" s="3"/>
      <c r="E53" s="3"/>
      <c r="F53" s="18" t="s">
        <v>165</v>
      </c>
      <c r="G53" s="22"/>
      <c r="H53" s="18"/>
      <c r="I53" s="18"/>
      <c r="J53" s="223"/>
      <c r="K53" s="3"/>
      <c r="L53" s="3"/>
      <c r="M53" s="2"/>
      <c r="N53" s="3"/>
      <c r="O53" s="3"/>
      <c r="P53" s="3"/>
      <c r="Q53" s="3"/>
      <c r="R53" s="3"/>
      <c r="S53" s="3"/>
      <c r="T53" s="3"/>
      <c r="U53" s="3"/>
      <c r="V53" s="3"/>
      <c r="W53" s="3"/>
      <c r="Y53" s="3"/>
      <c r="Z53" s="3"/>
      <c r="AA53" s="3"/>
      <c r="AB53" s="3"/>
      <c r="AC53" s="18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24">
        <v>45462</v>
      </c>
      <c r="BD53" s="24">
        <v>45469</v>
      </c>
      <c r="BE53" s="24">
        <v>45476</v>
      </c>
      <c r="BF53" s="48">
        <v>45483</v>
      </c>
      <c r="BG53" s="3" t="s">
        <v>306</v>
      </c>
      <c r="BH53" s="266" t="s">
        <v>341</v>
      </c>
      <c r="BI53" s="3" t="s">
        <v>761</v>
      </c>
      <c r="BJ53" s="136">
        <v>45420</v>
      </c>
      <c r="BK53" s="3" t="s">
        <v>476</v>
      </c>
      <c r="BL53" s="3" t="s">
        <v>477</v>
      </c>
      <c r="BM53" s="3" t="s">
        <v>737</v>
      </c>
      <c r="BN53" s="3" t="s">
        <v>762</v>
      </c>
      <c r="BO53" s="16" t="s">
        <v>763</v>
      </c>
      <c r="BP53" s="3" t="s">
        <v>764</v>
      </c>
      <c r="BQ53" s="3" t="s">
        <v>765</v>
      </c>
      <c r="BR53" s="3"/>
      <c r="BS53" s="3"/>
      <c r="BT53" s="3"/>
      <c r="BU53" s="3"/>
    </row>
    <row r="54" spans="1:73">
      <c r="A54" s="39" t="s">
        <v>853</v>
      </c>
      <c r="B54" s="247" t="s">
        <v>19</v>
      </c>
      <c r="C54" s="3"/>
      <c r="D54" s="3"/>
      <c r="E54" s="3"/>
      <c r="F54" s="18" t="s">
        <v>800</v>
      </c>
      <c r="G54" s="22"/>
      <c r="H54" s="18"/>
      <c r="I54" s="18"/>
      <c r="J54" s="223"/>
      <c r="K54" s="3"/>
      <c r="L54" s="3"/>
      <c r="M54" s="2"/>
      <c r="N54" s="3"/>
      <c r="O54" s="3"/>
      <c r="P54" s="3"/>
      <c r="Q54" s="3"/>
      <c r="R54" s="3"/>
      <c r="S54" s="3"/>
      <c r="T54" s="3"/>
      <c r="U54" s="3"/>
      <c r="V54" s="3"/>
      <c r="W54" s="3"/>
      <c r="Y54" s="3"/>
      <c r="Z54" s="3"/>
      <c r="AA54" s="3"/>
      <c r="AB54" s="3"/>
      <c r="AC54" s="18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24">
        <v>45462</v>
      </c>
      <c r="BD54" s="24">
        <v>45469</v>
      </c>
      <c r="BE54" s="24">
        <v>45476</v>
      </c>
      <c r="BF54" s="48">
        <v>45483</v>
      </c>
      <c r="BG54" s="3" t="s">
        <v>306</v>
      </c>
      <c r="BH54" s="266" t="s">
        <v>341</v>
      </c>
      <c r="BI54" s="3" t="s">
        <v>761</v>
      </c>
      <c r="BJ54" s="302">
        <v>45481</v>
      </c>
      <c r="BK54" s="323" t="s">
        <v>476</v>
      </c>
      <c r="BL54" s="3" t="s">
        <v>477</v>
      </c>
      <c r="BM54" s="355" t="s">
        <v>365</v>
      </c>
      <c r="BN54" s="3" t="s">
        <v>762</v>
      </c>
      <c r="BO54" s="16" t="s">
        <v>763</v>
      </c>
      <c r="BP54" s="3" t="s">
        <v>764</v>
      </c>
      <c r="BQ54" t="s">
        <v>765</v>
      </c>
      <c r="BR54" s="3"/>
      <c r="BS54" s="3"/>
      <c r="BT54" s="3"/>
      <c r="BU54" s="3"/>
    </row>
    <row r="55" spans="1:73">
      <c r="A55" s="16" t="s">
        <v>854</v>
      </c>
      <c r="B55" s="247" t="s">
        <v>19</v>
      </c>
      <c r="C55" s="3"/>
      <c r="D55" s="3"/>
      <c r="E55" s="3"/>
      <c r="F55" s="18" t="s">
        <v>141</v>
      </c>
      <c r="G55" s="22"/>
      <c r="H55" s="18"/>
      <c r="I55" s="18"/>
      <c r="J55" s="223"/>
      <c r="K55" s="3"/>
      <c r="L55" s="3"/>
      <c r="M55" s="2"/>
      <c r="N55" s="3"/>
      <c r="O55" s="3"/>
      <c r="P55" s="3"/>
      <c r="Q55" s="3"/>
      <c r="R55" s="3"/>
      <c r="S55" s="3"/>
      <c r="T55" s="3"/>
      <c r="U55" s="3"/>
      <c r="V55" s="3"/>
      <c r="W55" s="3"/>
      <c r="Y55" s="3"/>
      <c r="Z55" s="3"/>
      <c r="AA55" s="3"/>
      <c r="AB55" s="3"/>
      <c r="AC55" s="18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24">
        <v>45462</v>
      </c>
      <c r="BD55" s="24">
        <v>45469</v>
      </c>
      <c r="BE55" s="24">
        <v>45476</v>
      </c>
      <c r="BF55" s="187" t="s">
        <v>133</v>
      </c>
      <c r="BG55" s="3" t="s">
        <v>306</v>
      </c>
      <c r="BH55" s="265" t="s">
        <v>341</v>
      </c>
      <c r="BI55" s="3" t="s">
        <v>761</v>
      </c>
      <c r="BJ55" s="136">
        <v>45420</v>
      </c>
      <c r="BK55" s="3" t="s">
        <v>476</v>
      </c>
      <c r="BL55" s="3" t="s">
        <v>477</v>
      </c>
      <c r="BM55" s="304" t="s">
        <v>762</v>
      </c>
      <c r="BN55" s="3" t="s">
        <v>762</v>
      </c>
      <c r="BO55" s="16" t="s">
        <v>763</v>
      </c>
      <c r="BP55" s="3" t="s">
        <v>765</v>
      </c>
      <c r="BQ55" s="3" t="s">
        <v>805</v>
      </c>
      <c r="BR55" s="3"/>
      <c r="BS55" s="3"/>
      <c r="BT55" s="3"/>
      <c r="BU55" s="3"/>
    </row>
    <row r="56" spans="1:73">
      <c r="A56" s="3" t="s">
        <v>855</v>
      </c>
      <c r="B56" s="247" t="s">
        <v>19</v>
      </c>
      <c r="C56" s="3"/>
      <c r="D56" s="3"/>
      <c r="E56" s="3"/>
      <c r="F56" s="18" t="s">
        <v>141</v>
      </c>
      <c r="G56" s="22"/>
      <c r="H56" s="18"/>
      <c r="I56" s="18"/>
      <c r="J56" s="223"/>
      <c r="K56" s="3"/>
      <c r="L56" s="3"/>
      <c r="M56" s="2"/>
      <c r="N56" s="3"/>
      <c r="O56" s="3"/>
      <c r="P56" s="3"/>
      <c r="Q56" s="3"/>
      <c r="R56" s="3"/>
      <c r="S56" s="3"/>
      <c r="T56" s="3"/>
      <c r="U56" s="3"/>
      <c r="V56" s="3"/>
      <c r="W56" s="3"/>
      <c r="Y56" s="3"/>
      <c r="Z56" s="3"/>
      <c r="AA56" s="3"/>
      <c r="AB56" s="3"/>
      <c r="AC56" s="18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24">
        <v>45465</v>
      </c>
      <c r="BD56" s="24">
        <v>45469</v>
      </c>
      <c r="BE56" s="24">
        <v>45476</v>
      </c>
      <c r="BF56" s="48">
        <v>45483</v>
      </c>
      <c r="BG56" s="3" t="s">
        <v>306</v>
      </c>
      <c r="BH56" s="266" t="s">
        <v>341</v>
      </c>
      <c r="BI56" s="3" t="s">
        <v>761</v>
      </c>
      <c r="BJ56" s="305" t="s">
        <v>365</v>
      </c>
      <c r="BK56" s="3" t="s">
        <v>476</v>
      </c>
      <c r="BL56" s="3" t="s">
        <v>477</v>
      </c>
      <c r="BM56" s="3" t="s">
        <v>737</v>
      </c>
      <c r="BN56" s="3" t="s">
        <v>762</v>
      </c>
      <c r="BO56" s="16" t="s">
        <v>763</v>
      </c>
      <c r="BP56" s="3" t="s">
        <v>764</v>
      </c>
      <c r="BQ56" s="3" t="s">
        <v>765</v>
      </c>
      <c r="BR56" s="3"/>
      <c r="BS56" s="3"/>
      <c r="BT56" s="3"/>
      <c r="BU56" s="3"/>
    </row>
    <row r="57" spans="1:73">
      <c r="A57" s="358" t="s">
        <v>856</v>
      </c>
      <c r="B57" s="247" t="s">
        <v>19</v>
      </c>
      <c r="C57" s="3"/>
      <c r="D57" s="3"/>
      <c r="E57" s="3"/>
      <c r="F57" s="6" t="s">
        <v>149</v>
      </c>
      <c r="G57" s="22"/>
      <c r="H57" s="18"/>
      <c r="I57" s="18"/>
      <c r="J57" s="223"/>
      <c r="K57" s="3"/>
      <c r="L57" s="3"/>
      <c r="M57" s="2"/>
      <c r="N57" s="3"/>
      <c r="O57" s="3"/>
      <c r="P57" s="3"/>
      <c r="Q57" s="3"/>
      <c r="R57" s="3"/>
      <c r="S57" s="3"/>
      <c r="T57" s="3"/>
      <c r="U57" s="3"/>
      <c r="V57" s="3"/>
      <c r="W57" s="3"/>
      <c r="Y57" s="3"/>
      <c r="Z57" s="3"/>
      <c r="AA57" s="3"/>
      <c r="AB57" s="3"/>
      <c r="AC57" s="18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24">
        <v>45462</v>
      </c>
      <c r="BD57" s="24">
        <v>45469</v>
      </c>
      <c r="BE57" s="24">
        <v>45476</v>
      </c>
      <c r="BF57" s="48">
        <v>45483</v>
      </c>
      <c r="BG57" s="3" t="s">
        <v>306</v>
      </c>
      <c r="BH57" s="264" t="s">
        <v>365</v>
      </c>
      <c r="BI57" s="264" t="s">
        <v>857</v>
      </c>
      <c r="BJ57" s="136">
        <v>45420</v>
      </c>
      <c r="BK57" s="3" t="s">
        <v>476</v>
      </c>
      <c r="BL57" s="3" t="s">
        <v>477</v>
      </c>
      <c r="BM57" s="3" t="s">
        <v>737</v>
      </c>
      <c r="BN57" s="3" t="s">
        <v>762</v>
      </c>
      <c r="BO57" s="16" t="s">
        <v>763</v>
      </c>
      <c r="BP57" t="s">
        <v>765</v>
      </c>
      <c r="BQ57" t="s">
        <v>765</v>
      </c>
      <c r="BR57" s="3"/>
      <c r="BS57" s="3"/>
      <c r="BT57" s="3"/>
      <c r="BU57" s="3"/>
    </row>
    <row r="58" spans="1:73" ht="47.25">
      <c r="A58" s="400" t="s">
        <v>858</v>
      </c>
      <c r="B58" s="247" t="s">
        <v>19</v>
      </c>
      <c r="C58" s="3"/>
      <c r="D58" s="3"/>
      <c r="E58" s="3"/>
      <c r="F58" s="17" t="s">
        <v>770</v>
      </c>
      <c r="G58" s="18"/>
      <c r="H58" s="3"/>
      <c r="I58" s="3"/>
      <c r="J58" s="254" t="s">
        <v>859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Y58" s="3"/>
      <c r="Z58" s="3"/>
      <c r="AA58" s="3"/>
      <c r="AB58" s="3"/>
      <c r="AC58" s="208">
        <v>45465</v>
      </c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24">
        <v>45470</v>
      </c>
      <c r="BE58" s="24">
        <v>45476</v>
      </c>
      <c r="BF58" s="48">
        <v>45483</v>
      </c>
      <c r="BG58" s="3" t="s">
        <v>306</v>
      </c>
      <c r="BH58" s="269" t="s">
        <v>341</v>
      </c>
      <c r="BI58" s="3" t="s">
        <v>761</v>
      </c>
      <c r="BJ58" s="136">
        <v>45420</v>
      </c>
      <c r="BK58" s="326" t="s">
        <v>365</v>
      </c>
      <c r="BL58" s="355" t="s">
        <v>365</v>
      </c>
      <c r="BM58" s="355" t="s">
        <v>365</v>
      </c>
      <c r="BN58" s="3" t="s">
        <v>762</v>
      </c>
      <c r="BO58" s="16" t="s">
        <v>763</v>
      </c>
      <c r="BP58" t="s">
        <v>765</v>
      </c>
      <c r="BQ58" t="s">
        <v>765</v>
      </c>
      <c r="BR58" s="3"/>
      <c r="BS58" s="3"/>
      <c r="BT58" s="3"/>
      <c r="BU58" s="3"/>
    </row>
    <row r="59" spans="1:73">
      <c r="A59" s="3" t="s">
        <v>860</v>
      </c>
      <c r="B59" s="247" t="s">
        <v>19</v>
      </c>
      <c r="C59" s="3"/>
      <c r="D59" s="3"/>
      <c r="E59" s="3"/>
      <c r="F59" s="17" t="s">
        <v>141</v>
      </c>
      <c r="G59" s="22"/>
      <c r="H59" s="18"/>
      <c r="I59" s="18"/>
      <c r="J59" s="223"/>
      <c r="K59" s="3"/>
      <c r="L59" s="3"/>
      <c r="M59" s="2"/>
      <c r="N59" s="3"/>
      <c r="O59" s="3"/>
      <c r="P59" s="3"/>
      <c r="Q59" s="3"/>
      <c r="R59" s="3"/>
      <c r="S59" s="3"/>
      <c r="T59" s="3"/>
      <c r="U59" s="3"/>
      <c r="V59" s="3"/>
      <c r="W59" s="3"/>
      <c r="Y59" s="3"/>
      <c r="Z59" s="3"/>
      <c r="AA59" s="3"/>
      <c r="AB59" s="3"/>
      <c r="AC59" s="18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24">
        <v>45471</v>
      </c>
      <c r="BE59" s="24">
        <v>45477</v>
      </c>
      <c r="BF59" s="48">
        <v>45483</v>
      </c>
      <c r="BG59" s="3" t="s">
        <v>306</v>
      </c>
      <c r="BH59" s="269" t="s">
        <v>341</v>
      </c>
      <c r="BI59" s="3" t="s">
        <v>761</v>
      </c>
      <c r="BJ59" s="136">
        <v>45420</v>
      </c>
      <c r="BK59" s="3" t="s">
        <v>476</v>
      </c>
      <c r="BL59" s="3" t="s">
        <v>477</v>
      </c>
      <c r="BM59" s="3" t="s">
        <v>762</v>
      </c>
      <c r="BN59" s="3" t="s">
        <v>762</v>
      </c>
      <c r="BO59" s="16" t="s">
        <v>763</v>
      </c>
      <c r="BP59" s="3" t="s">
        <v>765</v>
      </c>
      <c r="BQ59" s="3" t="s">
        <v>765</v>
      </c>
      <c r="BR59" s="3"/>
      <c r="BS59" s="3"/>
      <c r="BT59" s="3"/>
      <c r="BU59" s="3"/>
    </row>
    <row r="60" spans="1:73">
      <c r="A60" s="16" t="s">
        <v>861</v>
      </c>
      <c r="B60" s="247" t="s">
        <v>19</v>
      </c>
      <c r="C60" s="3"/>
      <c r="D60" s="3"/>
      <c r="E60" s="3"/>
      <c r="F60" s="17" t="s">
        <v>95</v>
      </c>
      <c r="G60" s="22"/>
      <c r="H60" s="18"/>
      <c r="I60" s="18"/>
      <c r="J60" s="223"/>
      <c r="K60" s="3"/>
      <c r="L60" s="3"/>
      <c r="M60" s="2"/>
      <c r="N60" s="3"/>
      <c r="O60" s="3"/>
      <c r="P60" s="3"/>
      <c r="Q60" s="3"/>
      <c r="R60" s="3"/>
      <c r="S60" s="3"/>
      <c r="T60" s="3"/>
      <c r="U60" s="3"/>
      <c r="V60" s="3"/>
      <c r="W60" s="3"/>
      <c r="Y60" s="3"/>
      <c r="Z60" s="3"/>
      <c r="AA60" s="3"/>
      <c r="AB60" s="3"/>
      <c r="AC60" s="18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24">
        <v>45472</v>
      </c>
      <c r="BE60" s="24">
        <v>45476</v>
      </c>
      <c r="BF60" s="208">
        <v>45483</v>
      </c>
      <c r="BG60" s="3" t="s">
        <v>306</v>
      </c>
      <c r="BH60" s="269" t="s">
        <v>341</v>
      </c>
      <c r="BI60" s="3" t="s">
        <v>761</v>
      </c>
      <c r="BJ60" s="136">
        <v>45420</v>
      </c>
      <c r="BK60" s="3" t="s">
        <v>476</v>
      </c>
      <c r="BL60" s="304" t="s">
        <v>225</v>
      </c>
      <c r="BM60" s="358"/>
      <c r="BN60" s="358"/>
      <c r="BO60" s="358"/>
      <c r="BP60" t="s">
        <v>765</v>
      </c>
      <c r="BQ60" t="s">
        <v>765</v>
      </c>
      <c r="BR60" s="3"/>
      <c r="BS60" s="3"/>
      <c r="BT60" s="3"/>
      <c r="BU60" s="3"/>
    </row>
    <row r="61" spans="1:73" ht="47.25">
      <c r="A61" s="358" t="s">
        <v>862</v>
      </c>
      <c r="B61" s="4" t="s">
        <v>791</v>
      </c>
      <c r="C61" s="3"/>
      <c r="D61" s="3"/>
      <c r="E61" s="3"/>
      <c r="F61" s="17" t="s">
        <v>149</v>
      </c>
      <c r="G61" s="22"/>
      <c r="H61" s="18"/>
      <c r="I61" s="18"/>
      <c r="J61" s="254" t="s">
        <v>863</v>
      </c>
      <c r="K61" s="3"/>
      <c r="L61" s="3"/>
      <c r="M61" s="2"/>
      <c r="N61" s="3"/>
      <c r="O61" s="3"/>
      <c r="P61" s="3"/>
      <c r="Q61" s="3"/>
      <c r="R61" s="3"/>
      <c r="S61" s="3"/>
      <c r="T61" s="3"/>
      <c r="U61" s="3"/>
      <c r="V61" s="3"/>
      <c r="W61" s="3"/>
      <c r="Y61" s="3"/>
      <c r="Z61" s="3"/>
      <c r="AA61" s="3"/>
      <c r="AB61" s="3"/>
      <c r="AC61" s="18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24">
        <v>45473</v>
      </c>
      <c r="BE61" s="24">
        <v>45476</v>
      </c>
      <c r="BF61" s="48">
        <v>45483</v>
      </c>
      <c r="BG61" s="187" t="s">
        <v>365</v>
      </c>
      <c r="BH61" s="269" t="s">
        <v>341</v>
      </c>
      <c r="BI61" s="209" t="s">
        <v>178</v>
      </c>
      <c r="BJ61" s="136">
        <v>45420</v>
      </c>
      <c r="BK61" s="328" t="s">
        <v>178</v>
      </c>
      <c r="BL61" s="3" t="s">
        <v>477</v>
      </c>
      <c r="BM61" s="353" t="s">
        <v>178</v>
      </c>
      <c r="BN61" s="3" t="s">
        <v>762</v>
      </c>
      <c r="BO61" s="353" t="s">
        <v>178</v>
      </c>
      <c r="BP61" s="358" t="s">
        <v>815</v>
      </c>
      <c r="BQ61" s="328" t="s">
        <v>178</v>
      </c>
      <c r="BR61" s="3"/>
      <c r="BS61" s="3"/>
      <c r="BT61" s="3"/>
      <c r="BU61" s="3"/>
    </row>
    <row r="62" spans="1:73">
      <c r="A62" s="3" t="s">
        <v>864</v>
      </c>
      <c r="B62" s="247" t="s">
        <v>19</v>
      </c>
      <c r="C62" s="3"/>
      <c r="D62" s="3"/>
      <c r="E62" s="3"/>
      <c r="F62" s="18" t="s">
        <v>141</v>
      </c>
      <c r="G62" s="22"/>
      <c r="H62" s="18"/>
      <c r="I62" s="18"/>
      <c r="J62" s="223"/>
      <c r="K62" s="3"/>
      <c r="L62" s="3"/>
      <c r="M62" s="2"/>
      <c r="N62" s="3"/>
      <c r="O62" s="3"/>
      <c r="P62" s="3"/>
      <c r="Q62" s="3"/>
      <c r="R62" s="3"/>
      <c r="S62" s="3"/>
      <c r="T62" s="3"/>
      <c r="U62" s="3"/>
      <c r="V62" s="3"/>
      <c r="W62" s="3"/>
      <c r="Y62" s="3"/>
      <c r="Z62" s="3"/>
      <c r="AA62" s="3"/>
      <c r="AB62" s="3"/>
      <c r="AC62" s="18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24">
        <v>45469</v>
      </c>
      <c r="BE62" s="24">
        <v>45476</v>
      </c>
      <c r="BF62" s="48">
        <v>45483</v>
      </c>
      <c r="BG62" s="3" t="s">
        <v>306</v>
      </c>
      <c r="BH62" s="269" t="s">
        <v>341</v>
      </c>
      <c r="BI62" s="3" t="s">
        <v>761</v>
      </c>
      <c r="BJ62" s="136">
        <v>45420</v>
      </c>
      <c r="BK62" s="3" t="s">
        <v>476</v>
      </c>
      <c r="BL62" s="3" t="s">
        <v>477</v>
      </c>
      <c r="BM62" s="3" t="s">
        <v>737</v>
      </c>
      <c r="BN62" s="3" t="s">
        <v>762</v>
      </c>
      <c r="BO62" s="16" t="s">
        <v>763</v>
      </c>
      <c r="BP62" s="3" t="s">
        <v>764</v>
      </c>
      <c r="BQ62" s="3" t="s">
        <v>765</v>
      </c>
      <c r="BR62" s="3"/>
      <c r="BS62" s="3"/>
      <c r="BT62" s="3"/>
      <c r="BU62" s="3"/>
    </row>
    <row r="63" spans="1:73">
      <c r="A63" s="16" t="s">
        <v>865</v>
      </c>
      <c r="B63" s="4" t="s">
        <v>791</v>
      </c>
      <c r="C63" s="3"/>
      <c r="D63" s="3"/>
      <c r="E63" s="3"/>
      <c r="F63" s="18" t="s">
        <v>149</v>
      </c>
      <c r="G63" s="22"/>
      <c r="H63" s="18"/>
      <c r="I63" s="18"/>
      <c r="J63" s="223"/>
      <c r="K63" s="3"/>
      <c r="L63" s="3"/>
      <c r="M63" s="2"/>
      <c r="N63" s="3"/>
      <c r="O63" s="3"/>
      <c r="P63" s="3"/>
      <c r="Q63" s="3"/>
      <c r="R63" s="3"/>
      <c r="S63" s="3"/>
      <c r="T63" s="3"/>
      <c r="U63" s="3"/>
      <c r="V63" s="3"/>
      <c r="W63" s="3"/>
      <c r="Y63" s="3"/>
      <c r="Z63" s="3"/>
      <c r="AA63" s="3"/>
      <c r="AB63" s="3"/>
      <c r="AC63" s="18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24">
        <v>45469</v>
      </c>
      <c r="BE63" s="209" t="s">
        <v>178</v>
      </c>
      <c r="BF63" s="48">
        <v>45483</v>
      </c>
      <c r="BG63" s="209" t="s">
        <v>178</v>
      </c>
      <c r="BH63" s="269" t="s">
        <v>341</v>
      </c>
      <c r="BI63" s="209" t="s">
        <v>178</v>
      </c>
      <c r="BJ63" s="136">
        <v>45420</v>
      </c>
      <c r="BK63" s="328" t="s">
        <v>178</v>
      </c>
      <c r="BL63" s="304" t="s">
        <v>225</v>
      </c>
      <c r="BM63" s="359" t="s">
        <v>178</v>
      </c>
      <c r="BN63" s="358"/>
      <c r="BO63" s="389"/>
      <c r="BP63" s="3" t="s">
        <v>866</v>
      </c>
      <c r="BQ63" t="s">
        <v>765</v>
      </c>
      <c r="BR63" s="3"/>
      <c r="BS63" s="3"/>
      <c r="BT63" s="3"/>
      <c r="BU63" s="3"/>
    </row>
    <row r="64" spans="1:73">
      <c r="A64" s="358" t="s">
        <v>867</v>
      </c>
      <c r="B64" s="247" t="s">
        <v>19</v>
      </c>
      <c r="C64" s="3"/>
      <c r="D64" s="3"/>
      <c r="E64" s="3"/>
      <c r="F64" s="18" t="s">
        <v>141</v>
      </c>
      <c r="G64" s="22"/>
      <c r="H64" s="18"/>
      <c r="I64" s="18"/>
      <c r="J64" s="223"/>
      <c r="K64" s="3"/>
      <c r="L64" s="3"/>
      <c r="M64" s="2"/>
      <c r="N64" s="3"/>
      <c r="O64" s="3"/>
      <c r="P64" s="3"/>
      <c r="Q64" s="3"/>
      <c r="R64" s="3"/>
      <c r="S64" s="3"/>
      <c r="T64" s="3"/>
      <c r="U64" s="3"/>
      <c r="V64" s="3"/>
      <c r="W64" s="3"/>
      <c r="Y64" s="3"/>
      <c r="Z64" s="3"/>
      <c r="AA64" s="3"/>
      <c r="AB64" s="3"/>
      <c r="AC64" s="18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24">
        <v>45470</v>
      </c>
      <c r="BE64" s="24">
        <v>45476</v>
      </c>
      <c r="BF64" s="48">
        <v>45483</v>
      </c>
      <c r="BG64" s="3" t="s">
        <v>306</v>
      </c>
      <c r="BH64" s="269" t="s">
        <v>341</v>
      </c>
      <c r="BI64" s="3" t="s">
        <v>761</v>
      </c>
      <c r="BJ64" s="136">
        <v>45420</v>
      </c>
      <c r="BK64" s="326" t="s">
        <v>133</v>
      </c>
      <c r="BL64" s="326" t="s">
        <v>133</v>
      </c>
      <c r="BM64" s="326" t="s">
        <v>133</v>
      </c>
      <c r="BN64" s="3" t="s">
        <v>762</v>
      </c>
      <c r="BO64" s="16" t="s">
        <v>763</v>
      </c>
      <c r="BP64" s="358" t="s">
        <v>815</v>
      </c>
      <c r="BQ64" t="s">
        <v>765</v>
      </c>
      <c r="BR64" s="3"/>
      <c r="BS64" s="3"/>
      <c r="BT64" s="3"/>
      <c r="BU64" s="3"/>
    </row>
    <row r="65" spans="1:73">
      <c r="A65" s="3" t="s">
        <v>868</v>
      </c>
      <c r="B65" s="247" t="s">
        <v>19</v>
      </c>
      <c r="C65" s="3"/>
      <c r="D65" s="3"/>
      <c r="E65" s="3"/>
      <c r="F65" s="18" t="s">
        <v>585</v>
      </c>
      <c r="G65" s="22"/>
      <c r="H65" s="18"/>
      <c r="I65" s="18"/>
      <c r="J65" s="223"/>
      <c r="K65" s="3"/>
      <c r="L65" s="3"/>
      <c r="M65" s="2"/>
      <c r="N65" s="3"/>
      <c r="O65" s="3"/>
      <c r="P65" s="3"/>
      <c r="Q65" s="3"/>
      <c r="R65" s="3"/>
      <c r="S65" s="3"/>
      <c r="T65" s="3"/>
      <c r="U65" s="3"/>
      <c r="V65" s="3"/>
      <c r="W65" s="3"/>
      <c r="Y65" s="3"/>
      <c r="Z65" s="3"/>
      <c r="AA65" s="3"/>
      <c r="AB65" s="3"/>
      <c r="AC65" s="18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24">
        <v>45472</v>
      </c>
      <c r="BE65" s="24">
        <v>45476</v>
      </c>
      <c r="BF65" s="48">
        <v>45483</v>
      </c>
      <c r="BG65" s="3" t="s">
        <v>306</v>
      </c>
      <c r="BH65" s="269" t="s">
        <v>341</v>
      </c>
      <c r="BI65" s="3" t="s">
        <v>761</v>
      </c>
      <c r="BJ65" s="136">
        <v>45420</v>
      </c>
      <c r="BK65" s="3" t="s">
        <v>476</v>
      </c>
      <c r="BL65" s="3" t="s">
        <v>477</v>
      </c>
      <c r="BM65" s="3" t="s">
        <v>762</v>
      </c>
      <c r="BN65" s="3" t="s">
        <v>762</v>
      </c>
      <c r="BO65" s="16" t="s">
        <v>763</v>
      </c>
      <c r="BP65" s="3" t="s">
        <v>765</v>
      </c>
      <c r="BQ65" s="3" t="s">
        <v>765</v>
      </c>
      <c r="BR65" s="3"/>
      <c r="BS65" s="3"/>
      <c r="BT65" s="3"/>
      <c r="BU65" s="3"/>
    </row>
    <row r="66" spans="1:73">
      <c r="A66" s="3" t="s">
        <v>869</v>
      </c>
      <c r="B66" s="247" t="s">
        <v>19</v>
      </c>
      <c r="C66" s="3"/>
      <c r="D66" s="3"/>
      <c r="E66" s="3"/>
      <c r="F66" s="18" t="s">
        <v>697</v>
      </c>
      <c r="G66" s="22"/>
      <c r="H66" s="18"/>
      <c r="I66" s="18"/>
      <c r="J66" s="223"/>
      <c r="K66" s="3"/>
      <c r="L66" s="3"/>
      <c r="M66" s="2"/>
      <c r="N66" s="3"/>
      <c r="O66" s="3"/>
      <c r="P66" s="3"/>
      <c r="Q66" s="3"/>
      <c r="R66" s="3"/>
      <c r="S66" s="3"/>
      <c r="T66" s="3"/>
      <c r="U66" s="3"/>
      <c r="V66" s="3"/>
      <c r="W66" s="3"/>
      <c r="Y66" s="3"/>
      <c r="Z66" s="3"/>
      <c r="AA66" s="3"/>
      <c r="AB66" s="3"/>
      <c r="AC66" s="18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24">
        <v>45469</v>
      </c>
      <c r="BE66" s="24">
        <v>45476</v>
      </c>
      <c r="BF66" s="48">
        <v>45483</v>
      </c>
      <c r="BG66" s="3" t="s">
        <v>306</v>
      </c>
      <c r="BH66" s="269" t="s">
        <v>341</v>
      </c>
      <c r="BI66" s="3" t="s">
        <v>761</v>
      </c>
      <c r="BJ66" s="136">
        <v>45420</v>
      </c>
      <c r="BK66" s="3" t="s">
        <v>476</v>
      </c>
      <c r="BL66" s="3" t="s">
        <v>477</v>
      </c>
      <c r="BM66" s="3" t="s">
        <v>737</v>
      </c>
      <c r="BN66" s="3" t="s">
        <v>762</v>
      </c>
      <c r="BO66" s="16" t="s">
        <v>763</v>
      </c>
      <c r="BP66" s="3" t="s">
        <v>764</v>
      </c>
      <c r="BQ66" s="3" t="s">
        <v>765</v>
      </c>
      <c r="BR66" s="3"/>
      <c r="BS66" s="3"/>
      <c r="BT66" s="3"/>
      <c r="BU66" s="3"/>
    </row>
    <row r="67" spans="1:73">
      <c r="A67" s="358" t="s">
        <v>870</v>
      </c>
      <c r="B67" s="247" t="s">
        <v>19</v>
      </c>
      <c r="C67" s="3"/>
      <c r="D67" s="3"/>
      <c r="E67" s="3"/>
      <c r="F67" s="18" t="s">
        <v>224</v>
      </c>
      <c r="G67" s="22"/>
      <c r="H67" s="18"/>
      <c r="I67" s="18"/>
      <c r="J67" s="223"/>
      <c r="K67" s="3"/>
      <c r="L67" s="3"/>
      <c r="M67" s="2"/>
      <c r="N67" s="3"/>
      <c r="O67" s="3"/>
      <c r="P67" s="3"/>
      <c r="Q67" s="3"/>
      <c r="R67" s="3"/>
      <c r="S67" s="3"/>
      <c r="T67" s="3"/>
      <c r="U67" s="3"/>
      <c r="V67" s="3"/>
      <c r="W67" s="3"/>
      <c r="Y67" s="3"/>
      <c r="Z67" s="3"/>
      <c r="AA67" s="3"/>
      <c r="AB67" s="3"/>
      <c r="AC67" s="18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24">
        <v>45470</v>
      </c>
      <c r="BE67" s="24">
        <v>45476</v>
      </c>
      <c r="BF67" s="48">
        <v>45483</v>
      </c>
      <c r="BG67" s="3" t="s">
        <v>306</v>
      </c>
      <c r="BH67" s="269" t="s">
        <v>341</v>
      </c>
      <c r="BI67" s="3" t="s">
        <v>761</v>
      </c>
      <c r="BJ67" s="136">
        <v>45420</v>
      </c>
      <c r="BK67" s="3" t="s">
        <v>476</v>
      </c>
      <c r="BL67" s="3" t="s">
        <v>477</v>
      </c>
      <c r="BM67" s="3" t="s">
        <v>737</v>
      </c>
      <c r="BN67" s="3" t="s">
        <v>762</v>
      </c>
      <c r="BO67" s="16" t="s">
        <v>763</v>
      </c>
      <c r="BP67" s="358" t="s">
        <v>815</v>
      </c>
      <c r="BQ67" t="s">
        <v>765</v>
      </c>
      <c r="BR67" s="3"/>
      <c r="BS67" s="3"/>
      <c r="BT67" s="3"/>
      <c r="BU67" s="3"/>
    </row>
    <row r="68" spans="1:73">
      <c r="A68" s="170" t="s">
        <v>871</v>
      </c>
      <c r="B68" s="247" t="s">
        <v>19</v>
      </c>
      <c r="C68" s="3"/>
      <c r="D68" s="3"/>
      <c r="E68" s="3"/>
      <c r="F68" s="18" t="s">
        <v>230</v>
      </c>
      <c r="G68" s="22"/>
      <c r="H68" s="18"/>
      <c r="I68" s="18"/>
      <c r="J68" s="223"/>
      <c r="K68" s="3"/>
      <c r="L68" s="3"/>
      <c r="M68" s="2"/>
      <c r="N68" s="3"/>
      <c r="O68" s="3"/>
      <c r="P68" s="3"/>
      <c r="Q68" s="3"/>
      <c r="R68" s="3"/>
      <c r="S68" s="3"/>
      <c r="T68" s="3"/>
      <c r="U68" s="3"/>
      <c r="V68" s="3"/>
      <c r="W68" s="3"/>
      <c r="Y68" s="3"/>
      <c r="Z68" s="3"/>
      <c r="AA68" s="3"/>
      <c r="AB68" s="3"/>
      <c r="AC68" s="18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24">
        <v>45469</v>
      </c>
      <c r="BE68" s="24">
        <v>45476</v>
      </c>
      <c r="BF68" s="48">
        <v>45483</v>
      </c>
      <c r="BG68" s="3" t="s">
        <v>306</v>
      </c>
      <c r="BH68" s="269" t="s">
        <v>341</v>
      </c>
      <c r="BI68" s="264" t="s">
        <v>365</v>
      </c>
      <c r="BJ68" s="302"/>
      <c r="BK68" s="325" t="s">
        <v>122</v>
      </c>
      <c r="BL68" s="3" t="s">
        <v>477</v>
      </c>
      <c r="BM68" s="3" t="s">
        <v>737</v>
      </c>
      <c r="BN68" s="3" t="s">
        <v>762</v>
      </c>
      <c r="BO68" s="16" t="s">
        <v>763</v>
      </c>
      <c r="BP68" s="3" t="s">
        <v>764</v>
      </c>
      <c r="BQ68" t="s">
        <v>765</v>
      </c>
      <c r="BR68" s="3"/>
      <c r="BS68" s="3"/>
      <c r="BT68" s="3"/>
      <c r="BU68" s="3"/>
    </row>
    <row r="69" spans="1:73">
      <c r="A69" s="3" t="s">
        <v>872</v>
      </c>
      <c r="B69" s="247" t="s">
        <v>19</v>
      </c>
      <c r="C69" s="3"/>
      <c r="D69" s="3"/>
      <c r="E69" s="3"/>
      <c r="F69" s="62" t="s">
        <v>339</v>
      </c>
      <c r="G69" s="22"/>
      <c r="H69" s="18"/>
      <c r="I69" s="18"/>
      <c r="J69" s="223"/>
      <c r="K69" s="3"/>
      <c r="L69" s="3"/>
      <c r="M69" s="2"/>
      <c r="N69" s="3"/>
      <c r="O69" s="3"/>
      <c r="P69" s="3"/>
      <c r="Q69" s="3"/>
      <c r="R69" s="3"/>
      <c r="S69" s="3"/>
      <c r="T69" s="3"/>
      <c r="U69" s="3"/>
      <c r="V69" s="3"/>
      <c r="W69" s="3"/>
      <c r="Y69" s="3"/>
      <c r="Z69" s="3"/>
      <c r="AA69" s="3"/>
      <c r="AB69" s="3"/>
      <c r="AC69" s="18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24">
        <v>45470</v>
      </c>
      <c r="BE69" s="24">
        <v>45476</v>
      </c>
      <c r="BF69" s="48">
        <v>45483</v>
      </c>
      <c r="BG69" s="187" t="s">
        <v>133</v>
      </c>
      <c r="BH69" s="264" t="s">
        <v>133</v>
      </c>
      <c r="BI69" s="3" t="s">
        <v>761</v>
      </c>
      <c r="BJ69" s="136">
        <v>45420</v>
      </c>
      <c r="BK69" s="3" t="s">
        <v>476</v>
      </c>
      <c r="BL69" s="3" t="s">
        <v>477</v>
      </c>
      <c r="BM69" s="3" t="s">
        <v>737</v>
      </c>
      <c r="BN69" s="3" t="s">
        <v>762</v>
      </c>
      <c r="BO69" s="16" t="s">
        <v>763</v>
      </c>
      <c r="BP69" s="3" t="s">
        <v>764</v>
      </c>
      <c r="BQ69" s="3" t="s">
        <v>765</v>
      </c>
      <c r="BR69" s="3"/>
      <c r="BS69" s="3"/>
      <c r="BT69" s="3"/>
      <c r="BU69" s="3"/>
    </row>
    <row r="70" spans="1:73">
      <c r="A70" s="358" t="s">
        <v>873</v>
      </c>
      <c r="B70" s="247" t="s">
        <v>19</v>
      </c>
      <c r="C70" s="3"/>
      <c r="D70" s="3"/>
      <c r="E70" s="3"/>
      <c r="F70" s="18" t="s">
        <v>874</v>
      </c>
      <c r="G70" s="22"/>
      <c r="H70" s="18"/>
      <c r="I70" s="18"/>
      <c r="J70" s="223"/>
      <c r="K70" s="3"/>
      <c r="L70" s="3"/>
      <c r="M70" s="2"/>
      <c r="N70" s="3"/>
      <c r="O70" s="3"/>
      <c r="P70" s="3"/>
      <c r="Q70" s="3"/>
      <c r="R70" s="3"/>
      <c r="S70" s="3"/>
      <c r="T70" s="3"/>
      <c r="U70" s="3"/>
      <c r="V70" s="3"/>
      <c r="W70" s="3"/>
      <c r="Y70" s="3"/>
      <c r="Z70" s="3"/>
      <c r="AA70" s="3"/>
      <c r="AB70" s="3"/>
      <c r="AC70" s="18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24">
        <v>45469</v>
      </c>
      <c r="BE70" s="24">
        <v>45476</v>
      </c>
      <c r="BF70" s="187" t="s">
        <v>133</v>
      </c>
      <c r="BG70" s="210" t="s">
        <v>122</v>
      </c>
      <c r="BH70" s="270" t="s">
        <v>122</v>
      </c>
      <c r="BI70" s="193" t="s">
        <v>761</v>
      </c>
      <c r="BJ70" s="302"/>
      <c r="BK70" s="325" t="s">
        <v>122</v>
      </c>
      <c r="BL70" s="3" t="s">
        <v>477</v>
      </c>
      <c r="BM70" s="3" t="s">
        <v>737</v>
      </c>
      <c r="BN70" s="3" t="s">
        <v>762</v>
      </c>
      <c r="BO70" s="16" t="s">
        <v>763</v>
      </c>
      <c r="BP70" s="358" t="s">
        <v>815</v>
      </c>
      <c r="BQ70" t="s">
        <v>765</v>
      </c>
      <c r="BR70" s="3"/>
      <c r="BS70" s="3"/>
      <c r="BT70" s="3"/>
      <c r="BU70" s="3"/>
    </row>
    <row r="71" spans="1:73" ht="47.25">
      <c r="A71" s="358" t="s">
        <v>875</v>
      </c>
      <c r="B71" s="247" t="s">
        <v>19</v>
      </c>
      <c r="C71" s="3"/>
      <c r="D71" s="3"/>
      <c r="E71" s="3"/>
      <c r="F71" s="18" t="s">
        <v>165</v>
      </c>
      <c r="G71" s="22"/>
      <c r="H71" s="18"/>
      <c r="I71" s="18"/>
      <c r="J71" s="254" t="s">
        <v>859</v>
      </c>
      <c r="K71" s="3"/>
      <c r="L71" s="3"/>
      <c r="M71" s="2"/>
      <c r="N71" s="3"/>
      <c r="O71" s="3"/>
      <c r="P71" s="3"/>
      <c r="Q71" s="3"/>
      <c r="R71" s="3"/>
      <c r="S71" s="3"/>
      <c r="T71" s="3"/>
      <c r="U71" s="3"/>
      <c r="V71" s="3"/>
      <c r="W71" s="3"/>
      <c r="Y71" s="3"/>
      <c r="Z71" s="3"/>
      <c r="AA71" s="3"/>
      <c r="AB71" s="3"/>
      <c r="AC71" s="18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24">
        <v>45470</v>
      </c>
      <c r="BE71" s="24">
        <v>45476</v>
      </c>
      <c r="BF71" s="48">
        <v>45483</v>
      </c>
      <c r="BG71" s="3" t="s">
        <v>306</v>
      </c>
      <c r="BH71" s="264" t="s">
        <v>133</v>
      </c>
      <c r="BI71" s="264" t="s">
        <v>133</v>
      </c>
      <c r="BJ71" s="305" t="s">
        <v>365</v>
      </c>
      <c r="BK71" s="325" t="s">
        <v>122</v>
      </c>
      <c r="BL71" s="3" t="s">
        <v>477</v>
      </c>
      <c r="BM71" s="3" t="s">
        <v>737</v>
      </c>
      <c r="BN71" s="3" t="s">
        <v>762</v>
      </c>
      <c r="BO71" s="16" t="s">
        <v>763</v>
      </c>
      <c r="BP71" s="358" t="s">
        <v>815</v>
      </c>
      <c r="BQ71" t="s">
        <v>765</v>
      </c>
      <c r="BR71" s="3"/>
      <c r="BS71" s="3"/>
      <c r="BT71" s="3"/>
      <c r="BU71" s="3"/>
    </row>
    <row r="72" spans="1:73">
      <c r="A72" s="238" t="s">
        <v>876</v>
      </c>
      <c r="B72" s="4" t="s">
        <v>791</v>
      </c>
      <c r="C72" s="3"/>
      <c r="D72" s="3"/>
      <c r="E72" s="3"/>
      <c r="F72" s="18"/>
      <c r="G72" s="18"/>
      <c r="H72" s="3"/>
      <c r="I72" s="3"/>
      <c r="J72" s="231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Y72" s="3" t="s">
        <v>877</v>
      </c>
      <c r="Z72" s="187" t="s">
        <v>133</v>
      </c>
      <c r="AA72" s="193"/>
      <c r="AB72" s="193"/>
      <c r="AC72" s="24">
        <v>45463</v>
      </c>
      <c r="AD72" s="174" t="s">
        <v>178</v>
      </c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24">
        <v>45470</v>
      </c>
      <c r="BE72" s="24">
        <v>45476</v>
      </c>
      <c r="BF72" s="209" t="s">
        <v>178</v>
      </c>
      <c r="BG72" s="3" t="s">
        <v>306</v>
      </c>
      <c r="BH72" s="272" t="s">
        <v>178</v>
      </c>
      <c r="BI72" s="3" t="s">
        <v>761</v>
      </c>
      <c r="BJ72" s="272" t="s">
        <v>178</v>
      </c>
      <c r="BK72" s="323" t="s">
        <v>476</v>
      </c>
      <c r="BL72" s="353" t="s">
        <v>178</v>
      </c>
      <c r="BM72" s="3" t="s">
        <v>737</v>
      </c>
      <c r="BN72" s="353" t="s">
        <v>178</v>
      </c>
      <c r="BO72" s="16" t="s">
        <v>763</v>
      </c>
      <c r="BP72" s="353" t="s">
        <v>178</v>
      </c>
      <c r="BQ72" t="s">
        <v>765</v>
      </c>
      <c r="BR72" s="353" t="s">
        <v>178</v>
      </c>
      <c r="BS72" s="3"/>
      <c r="BT72" s="3"/>
      <c r="BU72" s="3"/>
    </row>
    <row r="73" spans="1:73">
      <c r="A73" s="391" t="s">
        <v>878</v>
      </c>
      <c r="B73" s="247" t="s">
        <v>19</v>
      </c>
      <c r="C73" s="3" t="s">
        <v>879</v>
      </c>
      <c r="D73" s="22"/>
      <c r="E73" s="18"/>
      <c r="F73" s="3" t="s">
        <v>879</v>
      </c>
      <c r="G73" s="22"/>
      <c r="H73" s="18"/>
      <c r="I73" s="18"/>
      <c r="J73" s="223"/>
      <c r="K73" s="3"/>
      <c r="L73" s="3"/>
      <c r="M73" s="3"/>
      <c r="N73" s="3"/>
      <c r="O73" s="3"/>
      <c r="P73" s="3"/>
      <c r="Q73" s="3"/>
      <c r="R73" s="3"/>
      <c r="S73" s="3"/>
      <c r="T73" s="3"/>
      <c r="U73" s="16"/>
      <c r="V73" s="16"/>
      <c r="W73" s="16"/>
      <c r="X73" s="16"/>
      <c r="Y73" s="16"/>
      <c r="Z73" s="16"/>
      <c r="AA73" s="16"/>
      <c r="AB73" s="17"/>
      <c r="AC73" s="16"/>
      <c r="AD73" s="16"/>
      <c r="AE73" s="16"/>
      <c r="AF73" s="208">
        <v>45473</v>
      </c>
      <c r="AG73" s="3" t="s">
        <v>880</v>
      </c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208">
        <v>45473</v>
      </c>
      <c r="BE73" s="24">
        <v>45479</v>
      </c>
      <c r="BF73" s="48">
        <v>45483</v>
      </c>
      <c r="BG73" s="3" t="s">
        <v>306</v>
      </c>
      <c r="BH73" s="264" t="s">
        <v>133</v>
      </c>
      <c r="BI73" s="264" t="s">
        <v>133</v>
      </c>
      <c r="BJ73" s="305" t="s">
        <v>133</v>
      </c>
      <c r="BK73" s="3" t="s">
        <v>476</v>
      </c>
      <c r="BL73" s="3" t="s">
        <v>477</v>
      </c>
      <c r="BM73" s="3" t="s">
        <v>737</v>
      </c>
      <c r="BN73" s="3" t="s">
        <v>762</v>
      </c>
      <c r="BO73" s="16" t="s">
        <v>763</v>
      </c>
      <c r="BP73" s="3" t="s">
        <v>764</v>
      </c>
      <c r="BQ73" s="3" t="s">
        <v>765</v>
      </c>
      <c r="BR73" s="3"/>
      <c r="BS73" s="3"/>
      <c r="BT73" s="3"/>
      <c r="BU73" s="3"/>
    </row>
    <row r="74" spans="1:73">
      <c r="A74" s="3" t="s">
        <v>881</v>
      </c>
      <c r="B74" s="247" t="s">
        <v>19</v>
      </c>
      <c r="C74" s="3"/>
      <c r="D74" s="3"/>
      <c r="E74" s="3"/>
      <c r="F74" s="18" t="s">
        <v>165</v>
      </c>
      <c r="G74" s="22"/>
      <c r="H74" s="18"/>
      <c r="I74" s="18"/>
      <c r="J74" s="223"/>
      <c r="K74" s="3"/>
      <c r="L74" s="3"/>
      <c r="M74" s="2"/>
      <c r="N74" s="3"/>
      <c r="O74" s="3"/>
      <c r="P74" s="3"/>
      <c r="Q74" s="3"/>
      <c r="R74" s="3"/>
      <c r="S74" s="3"/>
      <c r="T74" s="3"/>
      <c r="U74" s="3"/>
      <c r="V74" s="3"/>
      <c r="W74" s="3"/>
      <c r="Y74" s="3"/>
      <c r="Z74" s="3"/>
      <c r="AA74" s="3"/>
      <c r="AB74" s="3"/>
      <c r="AC74" s="18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189"/>
      <c r="BE74" s="189"/>
      <c r="BF74" s="48">
        <v>45483</v>
      </c>
      <c r="BG74" s="3" t="s">
        <v>306</v>
      </c>
      <c r="BH74" s="266" t="s">
        <v>341</v>
      </c>
      <c r="BI74" s="3" t="s">
        <v>761</v>
      </c>
      <c r="BJ74" s="136">
        <v>45420</v>
      </c>
      <c r="BK74" s="3" t="s">
        <v>476</v>
      </c>
      <c r="BL74" s="3" t="s">
        <v>477</v>
      </c>
      <c r="BM74" s="3" t="s">
        <v>762</v>
      </c>
      <c r="BN74" s="3" t="s">
        <v>762</v>
      </c>
      <c r="BO74" s="16" t="s">
        <v>763</v>
      </c>
      <c r="BP74" s="3" t="s">
        <v>765</v>
      </c>
      <c r="BQ74" s="3" t="s">
        <v>765</v>
      </c>
      <c r="BR74" s="3"/>
      <c r="BS74" s="3"/>
      <c r="BT74" s="3"/>
      <c r="BU74" s="3"/>
    </row>
    <row r="75" spans="1:73">
      <c r="A75" s="285" t="s">
        <v>882</v>
      </c>
      <c r="B75" s="247" t="s">
        <v>19</v>
      </c>
      <c r="C75" s="3"/>
      <c r="D75" s="3"/>
      <c r="E75" s="3"/>
      <c r="F75" s="18" t="s">
        <v>165</v>
      </c>
      <c r="G75" s="22"/>
      <c r="H75" s="18"/>
      <c r="I75" s="18"/>
      <c r="J75" s="223"/>
      <c r="K75" s="3"/>
      <c r="L75" s="3"/>
      <c r="M75" s="2"/>
      <c r="N75" s="3"/>
      <c r="O75" s="3"/>
      <c r="P75" s="3"/>
      <c r="Q75" s="3"/>
      <c r="R75" s="3"/>
      <c r="S75" s="3"/>
      <c r="T75" s="3"/>
      <c r="U75" s="3"/>
      <c r="V75" s="3"/>
      <c r="W75" s="3"/>
      <c r="Y75" s="3"/>
      <c r="Z75" s="3"/>
      <c r="AA75" s="3"/>
      <c r="AB75" s="3"/>
      <c r="AC75" s="18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189"/>
      <c r="BE75" s="189"/>
      <c r="BF75" s="48">
        <v>45483</v>
      </c>
      <c r="BG75" s="3" t="s">
        <v>306</v>
      </c>
      <c r="BH75" s="266" t="s">
        <v>341</v>
      </c>
      <c r="BI75" s="187" t="s">
        <v>133</v>
      </c>
      <c r="BJ75" s="301" t="s">
        <v>133</v>
      </c>
      <c r="BK75" s="300" t="s">
        <v>133</v>
      </c>
      <c r="BL75" s="3" t="s">
        <v>477</v>
      </c>
      <c r="BM75" s="3" t="s">
        <v>737</v>
      </c>
      <c r="BN75" s="3" t="s">
        <v>762</v>
      </c>
      <c r="BO75" s="16" t="s">
        <v>763</v>
      </c>
      <c r="BP75" s="3" t="s">
        <v>764</v>
      </c>
      <c r="BQ75" t="s">
        <v>765</v>
      </c>
      <c r="BR75" s="3"/>
      <c r="BS75" s="3"/>
      <c r="BT75" s="3"/>
      <c r="BU75" s="3"/>
    </row>
    <row r="76" spans="1:73">
      <c r="A76" s="39" t="s">
        <v>883</v>
      </c>
      <c r="B76" s="247" t="s">
        <v>19</v>
      </c>
      <c r="C76" s="3"/>
      <c r="D76" s="3"/>
      <c r="E76" s="3"/>
      <c r="F76" s="18" t="s">
        <v>165</v>
      </c>
      <c r="G76" s="22"/>
      <c r="H76" s="18"/>
      <c r="I76" s="18"/>
      <c r="J76" s="223"/>
      <c r="K76" s="3"/>
      <c r="L76" s="3"/>
      <c r="M76" s="2"/>
      <c r="N76" s="3"/>
      <c r="O76" s="3"/>
      <c r="P76" s="3"/>
      <c r="Q76" s="3"/>
      <c r="R76" s="3"/>
      <c r="S76" s="3"/>
      <c r="T76" s="3"/>
      <c r="U76" s="3"/>
      <c r="V76" s="3"/>
      <c r="W76" s="3"/>
      <c r="Y76" s="3"/>
      <c r="Z76" s="3"/>
      <c r="AA76" s="3"/>
      <c r="AB76" s="3"/>
      <c r="AC76" s="18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189"/>
      <c r="BE76" s="189"/>
      <c r="BF76" s="48">
        <v>45483</v>
      </c>
      <c r="BG76" s="193" t="s">
        <v>643</v>
      </c>
      <c r="BH76" s="266" t="s">
        <v>341</v>
      </c>
      <c r="BI76" s="3" t="s">
        <v>761</v>
      </c>
      <c r="BJ76" s="305" t="s">
        <v>365</v>
      </c>
      <c r="BK76" s="300" t="s">
        <v>133</v>
      </c>
      <c r="BL76" s="3" t="s">
        <v>477</v>
      </c>
      <c r="BM76" s="3" t="s">
        <v>737</v>
      </c>
      <c r="BN76" s="3" t="s">
        <v>762</v>
      </c>
      <c r="BO76" s="16" t="s">
        <v>763</v>
      </c>
      <c r="BP76" s="3" t="s">
        <v>764</v>
      </c>
      <c r="BQ76" t="s">
        <v>765</v>
      </c>
      <c r="BR76" s="3"/>
      <c r="BS76" s="3"/>
      <c r="BT76" s="3"/>
      <c r="BU76" s="3"/>
    </row>
    <row r="77" spans="1:73">
      <c r="A77" s="39" t="s">
        <v>884</v>
      </c>
      <c r="B77" s="247" t="s">
        <v>19</v>
      </c>
      <c r="C77" s="3"/>
      <c r="D77" s="3"/>
      <c r="E77" s="3"/>
      <c r="F77" s="18" t="s">
        <v>165</v>
      </c>
      <c r="G77" s="22"/>
      <c r="H77" s="18"/>
      <c r="I77" s="18"/>
      <c r="J77" s="223"/>
      <c r="K77" s="3"/>
      <c r="L77" s="3"/>
      <c r="M77" s="2"/>
      <c r="N77" s="3"/>
      <c r="O77" s="3"/>
      <c r="P77" s="3"/>
      <c r="Q77" s="3"/>
      <c r="R77" s="3"/>
      <c r="S77" s="3"/>
      <c r="T77" s="3"/>
      <c r="U77" s="3"/>
      <c r="V77" s="3"/>
      <c r="W77" s="3"/>
      <c r="Y77" s="3"/>
      <c r="Z77" s="3"/>
      <c r="AA77" s="3"/>
      <c r="AB77" s="3"/>
      <c r="AC77" s="18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189"/>
      <c r="BE77" s="189"/>
      <c r="BF77" s="48">
        <v>45483</v>
      </c>
      <c r="BG77" s="3" t="s">
        <v>306</v>
      </c>
      <c r="BH77" s="264" t="s">
        <v>365</v>
      </c>
      <c r="BI77" s="193" t="s">
        <v>761</v>
      </c>
      <c r="BJ77" s="302">
        <v>45481</v>
      </c>
      <c r="BK77" s="300" t="s">
        <v>133</v>
      </c>
      <c r="BL77" s="3" t="s">
        <v>477</v>
      </c>
      <c r="BM77" s="3" t="s">
        <v>737</v>
      </c>
      <c r="BN77" s="3" t="s">
        <v>762</v>
      </c>
      <c r="BO77" s="16" t="s">
        <v>763</v>
      </c>
      <c r="BP77" s="3" t="s">
        <v>764</v>
      </c>
      <c r="BQ77" t="s">
        <v>765</v>
      </c>
      <c r="BR77" s="3"/>
      <c r="BS77" s="3"/>
      <c r="BT77" s="3"/>
      <c r="BU77" s="3"/>
    </row>
    <row r="78" spans="1:73">
      <c r="A78" s="170" t="s">
        <v>885</v>
      </c>
      <c r="B78" s="247" t="s">
        <v>19</v>
      </c>
      <c r="C78" s="3"/>
      <c r="D78" s="3"/>
      <c r="E78" s="3"/>
      <c r="F78" s="18" t="s">
        <v>165</v>
      </c>
      <c r="G78" s="22"/>
      <c r="H78" s="18"/>
      <c r="I78" s="18"/>
      <c r="J78" s="223"/>
      <c r="K78" s="3"/>
      <c r="L78" s="3"/>
      <c r="M78" s="2"/>
      <c r="N78" s="3"/>
      <c r="O78" s="3"/>
      <c r="P78" s="3"/>
      <c r="Q78" s="3"/>
      <c r="R78" s="3"/>
      <c r="S78" s="3"/>
      <c r="T78" s="3"/>
      <c r="U78" s="3"/>
      <c r="V78" s="3"/>
      <c r="W78" s="3"/>
      <c r="Y78" s="3"/>
      <c r="Z78" s="3"/>
      <c r="AA78" s="3"/>
      <c r="AB78" s="3"/>
      <c r="AC78" s="18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189"/>
      <c r="BE78" s="189"/>
      <c r="BF78" s="48">
        <v>45483</v>
      </c>
      <c r="BG78" s="3" t="s">
        <v>306</v>
      </c>
      <c r="BH78" s="266" t="s">
        <v>341</v>
      </c>
      <c r="BI78" s="187" t="s">
        <v>133</v>
      </c>
      <c r="BJ78" s="136">
        <v>45420</v>
      </c>
      <c r="BK78" s="300" t="s">
        <v>133</v>
      </c>
      <c r="BL78" s="3" t="s">
        <v>477</v>
      </c>
      <c r="BM78" s="3" t="s">
        <v>737</v>
      </c>
      <c r="BN78" s="3" t="s">
        <v>762</v>
      </c>
      <c r="BO78" s="16" t="s">
        <v>763</v>
      </c>
      <c r="BP78" s="3" t="s">
        <v>764</v>
      </c>
      <c r="BQ78" t="s">
        <v>765</v>
      </c>
      <c r="BR78" s="3"/>
      <c r="BS78" s="3"/>
      <c r="BT78" s="3"/>
      <c r="BU78" s="3"/>
    </row>
    <row r="79" spans="1:73">
      <c r="A79" s="3" t="s">
        <v>886</v>
      </c>
      <c r="B79" s="247" t="s">
        <v>19</v>
      </c>
      <c r="C79" s="3"/>
      <c r="D79" s="3"/>
      <c r="E79" s="3"/>
      <c r="F79" s="18" t="s">
        <v>165</v>
      </c>
      <c r="G79" s="22"/>
      <c r="H79" s="18"/>
      <c r="I79" s="18"/>
      <c r="J79" s="223"/>
      <c r="K79" s="3"/>
      <c r="L79" s="3"/>
      <c r="M79" s="2"/>
      <c r="N79" s="3"/>
      <c r="O79" s="3"/>
      <c r="P79" s="3"/>
      <c r="Q79" s="3"/>
      <c r="R79" s="3"/>
      <c r="S79" s="3"/>
      <c r="T79" s="3"/>
      <c r="U79" s="3"/>
      <c r="V79" s="3"/>
      <c r="W79" s="3"/>
      <c r="Y79" s="3"/>
      <c r="Z79" s="3"/>
      <c r="AA79" s="3"/>
      <c r="AB79" s="3"/>
      <c r="AC79" s="18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189"/>
      <c r="BE79" s="189"/>
      <c r="BF79" s="48">
        <v>45483</v>
      </c>
      <c r="BG79" s="3" t="s">
        <v>306</v>
      </c>
      <c r="BH79" s="266" t="s">
        <v>341</v>
      </c>
      <c r="BI79" s="3" t="s">
        <v>761</v>
      </c>
      <c r="BJ79" s="136">
        <v>45420</v>
      </c>
      <c r="BK79" s="3" t="s">
        <v>476</v>
      </c>
      <c r="BL79" s="3" t="s">
        <v>477</v>
      </c>
      <c r="BM79" s="3" t="s">
        <v>737</v>
      </c>
      <c r="BN79" s="3" t="s">
        <v>762</v>
      </c>
      <c r="BO79" s="16" t="s">
        <v>763</v>
      </c>
      <c r="BP79" s="304" t="s">
        <v>765</v>
      </c>
      <c r="BQ79" s="3" t="s">
        <v>765</v>
      </c>
      <c r="BR79" s="3"/>
      <c r="BS79" s="3"/>
      <c r="BT79" s="3"/>
      <c r="BU79" s="3"/>
    </row>
    <row r="80" spans="1:73">
      <c r="A80" s="3" t="s">
        <v>887</v>
      </c>
      <c r="B80" s="247" t="s">
        <v>19</v>
      </c>
      <c r="C80" s="3"/>
      <c r="D80" s="3"/>
      <c r="E80" s="3"/>
      <c r="F80" s="18" t="s">
        <v>165</v>
      </c>
      <c r="G80" s="22"/>
      <c r="H80" s="18"/>
      <c r="I80" s="18"/>
      <c r="J80" s="223"/>
      <c r="K80" s="3"/>
      <c r="L80" s="3"/>
      <c r="M80" s="2"/>
      <c r="N80" s="3"/>
      <c r="O80" s="3"/>
      <c r="P80" s="3"/>
      <c r="Q80" s="3"/>
      <c r="R80" s="3"/>
      <c r="S80" s="3"/>
      <c r="T80" s="3"/>
      <c r="U80" s="3"/>
      <c r="V80" s="3"/>
      <c r="W80" s="3"/>
      <c r="Y80" s="3"/>
      <c r="Z80" s="3"/>
      <c r="AA80" s="3"/>
      <c r="AB80" s="3"/>
      <c r="AC80" s="18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189"/>
      <c r="BE80" s="189"/>
      <c r="BF80" s="48">
        <v>45483</v>
      </c>
      <c r="BG80" s="3" t="s">
        <v>306</v>
      </c>
      <c r="BH80" s="266" t="s">
        <v>341</v>
      </c>
      <c r="BI80" s="3" t="s">
        <v>761</v>
      </c>
      <c r="BJ80" s="301" t="s">
        <v>133</v>
      </c>
      <c r="BK80" s="3" t="s">
        <v>476</v>
      </c>
      <c r="BL80" s="3" t="s">
        <v>477</v>
      </c>
      <c r="BM80" s="3" t="s">
        <v>737</v>
      </c>
      <c r="BN80" s="3" t="s">
        <v>762</v>
      </c>
      <c r="BO80" s="16" t="s">
        <v>763</v>
      </c>
      <c r="BP80" s="3" t="s">
        <v>764</v>
      </c>
      <c r="BQ80" s="3" t="s">
        <v>765</v>
      </c>
      <c r="BR80" s="3"/>
      <c r="BS80" s="3"/>
      <c r="BT80" s="3"/>
      <c r="BU80" s="3"/>
    </row>
    <row r="81" spans="1:73">
      <c r="A81" s="401" t="s">
        <v>888</v>
      </c>
      <c r="B81" s="247" t="s">
        <v>19</v>
      </c>
      <c r="C81" s="3"/>
      <c r="D81" s="3"/>
      <c r="E81" s="3"/>
      <c r="F81" s="18" t="s">
        <v>230</v>
      </c>
      <c r="G81" s="22"/>
      <c r="H81" s="18"/>
      <c r="I81" s="18"/>
      <c r="J81" s="223"/>
      <c r="K81" s="3"/>
      <c r="L81" s="3"/>
      <c r="M81" s="2"/>
      <c r="N81" s="3"/>
      <c r="O81" s="3"/>
      <c r="P81" s="3"/>
      <c r="Q81" s="3"/>
      <c r="R81" s="3"/>
      <c r="S81" s="3"/>
      <c r="T81" s="3"/>
      <c r="U81" s="3"/>
      <c r="V81" s="3"/>
      <c r="W81" s="3"/>
      <c r="Y81" s="3"/>
      <c r="Z81" s="3"/>
      <c r="AA81" s="3"/>
      <c r="AB81" s="3"/>
      <c r="AC81" s="18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189"/>
      <c r="BE81" s="189"/>
      <c r="BF81" s="48">
        <v>45483</v>
      </c>
      <c r="BG81" s="3" t="s">
        <v>306</v>
      </c>
      <c r="BH81" s="266" t="s">
        <v>341</v>
      </c>
      <c r="BI81" s="24">
        <v>45504</v>
      </c>
      <c r="BJ81" s="301" t="s">
        <v>133</v>
      </c>
      <c r="BK81" s="3" t="s">
        <v>476</v>
      </c>
      <c r="BL81" s="3" t="s">
        <v>477</v>
      </c>
      <c r="BM81" s="3" t="s">
        <v>737</v>
      </c>
      <c r="BN81" s="3" t="s">
        <v>762</v>
      </c>
      <c r="BO81" s="16" t="s">
        <v>763</v>
      </c>
      <c r="BP81" s="3" t="s">
        <v>764</v>
      </c>
      <c r="BQ81" t="s">
        <v>765</v>
      </c>
      <c r="BR81" s="3"/>
      <c r="BS81" s="3"/>
      <c r="BT81" s="3"/>
      <c r="BU81" s="3"/>
    </row>
    <row r="82" spans="1:73">
      <c r="A82" s="316" t="s">
        <v>889</v>
      </c>
      <c r="B82" s="247" t="s">
        <v>19</v>
      </c>
      <c r="C82" s="3"/>
      <c r="D82" s="3"/>
      <c r="E82" s="3"/>
      <c r="F82" s="6" t="s">
        <v>767</v>
      </c>
      <c r="G82" s="22"/>
      <c r="H82" s="18"/>
      <c r="I82" s="18"/>
      <c r="J82" s="223"/>
      <c r="K82" s="3"/>
      <c r="L82" s="3"/>
      <c r="M82" s="2"/>
      <c r="N82" s="3"/>
      <c r="O82" s="3"/>
      <c r="P82" s="3"/>
      <c r="Q82" s="3"/>
      <c r="R82" s="3"/>
      <c r="S82" s="3"/>
      <c r="T82" s="3"/>
      <c r="U82" s="3"/>
      <c r="V82" s="3"/>
      <c r="W82" s="3"/>
      <c r="Y82" s="3"/>
      <c r="Z82" s="3"/>
      <c r="AA82" s="3"/>
      <c r="AB82" s="3"/>
      <c r="AC82" s="18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189"/>
      <c r="BE82" s="189"/>
      <c r="BF82" s="189"/>
      <c r="BG82" s="3" t="s">
        <v>306</v>
      </c>
      <c r="BH82" s="266" t="s">
        <v>341</v>
      </c>
      <c r="BI82" s="3" t="s">
        <v>761</v>
      </c>
      <c r="BJ82" s="136">
        <v>45420</v>
      </c>
      <c r="BK82" s="3" t="s">
        <v>476</v>
      </c>
      <c r="BL82" s="3" t="s">
        <v>477</v>
      </c>
      <c r="BM82" s="3" t="s">
        <v>737</v>
      </c>
      <c r="BN82" s="3" t="s">
        <v>762</v>
      </c>
      <c r="BO82" s="16" t="s">
        <v>763</v>
      </c>
      <c r="BP82" s="3" t="s">
        <v>764</v>
      </c>
      <c r="BQ82" s="3" t="s">
        <v>765</v>
      </c>
      <c r="BR82" s="3"/>
      <c r="BS82" s="3"/>
      <c r="BT82" s="3"/>
      <c r="BU82" s="3"/>
    </row>
    <row r="83" spans="1:73">
      <c r="A83" s="3" t="s">
        <v>890</v>
      </c>
      <c r="B83" s="247" t="s">
        <v>19</v>
      </c>
      <c r="C83" s="3"/>
      <c r="D83" s="3"/>
      <c r="E83" s="3"/>
      <c r="F83" s="17" t="s">
        <v>770</v>
      </c>
      <c r="G83" s="22"/>
      <c r="H83" s="18"/>
      <c r="I83" s="18"/>
      <c r="J83" s="223"/>
      <c r="K83" s="3"/>
      <c r="L83" s="3"/>
      <c r="M83" s="2"/>
      <c r="N83" s="3"/>
      <c r="O83" s="3"/>
      <c r="P83" s="3"/>
      <c r="Q83" s="3"/>
      <c r="R83" s="3"/>
      <c r="S83" s="3"/>
      <c r="T83" s="3"/>
      <c r="U83" s="3"/>
      <c r="V83" s="3"/>
      <c r="W83" s="3"/>
      <c r="Y83" s="3"/>
      <c r="Z83" s="3"/>
      <c r="AA83" s="3"/>
      <c r="AB83" s="3"/>
      <c r="AC83" s="18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189"/>
      <c r="BE83" s="189"/>
      <c r="BF83" s="189"/>
      <c r="BG83" s="3" t="s">
        <v>306</v>
      </c>
      <c r="BH83" s="266" t="s">
        <v>341</v>
      </c>
      <c r="BI83" s="3" t="s">
        <v>761</v>
      </c>
      <c r="BJ83" s="136">
        <v>45420</v>
      </c>
      <c r="BK83" s="3" t="s">
        <v>476</v>
      </c>
      <c r="BL83" s="3" t="s">
        <v>477</v>
      </c>
      <c r="BM83" s="3" t="s">
        <v>737</v>
      </c>
      <c r="BN83" s="3" t="s">
        <v>762</v>
      </c>
      <c r="BO83" s="16" t="s">
        <v>763</v>
      </c>
      <c r="BP83" s="3" t="s">
        <v>764</v>
      </c>
      <c r="BQ83" s="3" t="s">
        <v>765</v>
      </c>
      <c r="BR83" s="3"/>
      <c r="BS83" s="3"/>
      <c r="BT83" s="3"/>
      <c r="BU83" s="3"/>
    </row>
    <row r="84" spans="1:73">
      <c r="A84" s="390" t="s">
        <v>891</v>
      </c>
      <c r="B84" s="253" t="s">
        <v>19</v>
      </c>
      <c r="C84" s="7"/>
      <c r="D84" s="7"/>
      <c r="E84" s="7"/>
      <c r="F84" s="17" t="s">
        <v>141</v>
      </c>
      <c r="G84" s="107"/>
      <c r="H84" s="110"/>
      <c r="I84" s="110"/>
      <c r="J84" s="223"/>
      <c r="K84" s="3"/>
      <c r="L84" s="3"/>
      <c r="M84" s="2"/>
      <c r="N84" s="3"/>
      <c r="O84" s="3"/>
      <c r="P84" s="3"/>
      <c r="Q84" s="3"/>
      <c r="R84" s="3"/>
      <c r="S84" s="3"/>
      <c r="T84" s="3"/>
      <c r="U84" s="3"/>
      <c r="V84" s="3"/>
      <c r="W84" s="3"/>
      <c r="Y84" s="3"/>
      <c r="Z84" s="3"/>
      <c r="AA84" s="3"/>
      <c r="AB84" s="3"/>
      <c r="AC84" s="18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189"/>
      <c r="BE84" s="189"/>
      <c r="BF84" s="237"/>
      <c r="BG84" s="3" t="s">
        <v>306</v>
      </c>
      <c r="BH84" s="268" t="s">
        <v>225</v>
      </c>
      <c r="BI84" s="203" t="s">
        <v>892</v>
      </c>
      <c r="BJ84" s="307" t="s">
        <v>892</v>
      </c>
      <c r="BK84" s="329" t="s">
        <v>892</v>
      </c>
      <c r="BL84" s="356" t="s">
        <v>892</v>
      </c>
      <c r="BM84" s="356" t="s">
        <v>892</v>
      </c>
      <c r="BN84" s="3" t="s">
        <v>762</v>
      </c>
      <c r="BO84" s="16" t="s">
        <v>763</v>
      </c>
      <c r="BP84" s="392" t="s">
        <v>765</v>
      </c>
      <c r="BQ84" t="s">
        <v>765</v>
      </c>
      <c r="BR84" s="3"/>
      <c r="BS84" s="3"/>
      <c r="BT84" s="3"/>
      <c r="BU84" s="3"/>
    </row>
    <row r="85" spans="1:73">
      <c r="A85" s="3" t="s">
        <v>893</v>
      </c>
      <c r="B85" s="247" t="s">
        <v>19</v>
      </c>
      <c r="C85" s="2" t="s">
        <v>894</v>
      </c>
      <c r="D85" s="3"/>
      <c r="E85" s="3"/>
      <c r="F85" s="18" t="s">
        <v>141</v>
      </c>
      <c r="G85" s="22"/>
      <c r="H85" s="3"/>
      <c r="I85" s="3"/>
      <c r="J85" s="236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Y85" s="3"/>
      <c r="Z85" s="3"/>
      <c r="AA85" s="3"/>
      <c r="AB85" s="3"/>
      <c r="AC85" s="3" t="s">
        <v>684</v>
      </c>
      <c r="AD85" s="24">
        <v>45479</v>
      </c>
      <c r="AE85" s="3" t="s">
        <v>895</v>
      </c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189"/>
      <c r="BE85" s="189"/>
      <c r="BF85" s="189"/>
      <c r="BG85" s="189"/>
      <c r="BH85" s="266" t="s">
        <v>341</v>
      </c>
      <c r="BI85" s="3" t="s">
        <v>761</v>
      </c>
      <c r="BJ85" s="136">
        <v>45420</v>
      </c>
      <c r="BK85" s="3" t="s">
        <v>476</v>
      </c>
      <c r="BL85" s="3" t="s">
        <v>737</v>
      </c>
      <c r="BM85" s="3" t="s">
        <v>762</v>
      </c>
      <c r="BN85" s="3" t="s">
        <v>762</v>
      </c>
      <c r="BO85" s="16" t="s">
        <v>763</v>
      </c>
      <c r="BP85" s="3" t="s">
        <v>764</v>
      </c>
      <c r="BQ85" s="3" t="s">
        <v>765</v>
      </c>
      <c r="BR85" s="3"/>
      <c r="BS85" s="3"/>
      <c r="BT85" s="3"/>
      <c r="BU85" s="3"/>
    </row>
    <row r="86" spans="1:73">
      <c r="A86" s="16" t="s">
        <v>896</v>
      </c>
      <c r="B86" s="247" t="s">
        <v>19</v>
      </c>
      <c r="C86" s="3"/>
      <c r="D86" s="3"/>
      <c r="E86" s="3"/>
      <c r="F86" s="18" t="s">
        <v>149</v>
      </c>
      <c r="G86" s="22"/>
      <c r="H86" s="18"/>
      <c r="I86" s="18"/>
      <c r="J86" s="236"/>
      <c r="K86" s="3"/>
      <c r="L86" s="3"/>
      <c r="M86" s="2"/>
      <c r="N86" s="3"/>
      <c r="O86" s="3"/>
      <c r="P86" s="3"/>
      <c r="Q86" s="3"/>
      <c r="R86" s="3"/>
      <c r="S86" s="3"/>
      <c r="T86" s="3"/>
      <c r="U86" s="3"/>
      <c r="V86" s="3"/>
      <c r="W86" s="3"/>
      <c r="Y86" s="3"/>
      <c r="Z86" s="3"/>
      <c r="AA86" s="3"/>
      <c r="AB86" s="3"/>
      <c r="AC86" s="18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189"/>
      <c r="BE86" s="189"/>
      <c r="BF86" s="189"/>
      <c r="BG86" s="189"/>
      <c r="BH86" s="266" t="s">
        <v>341</v>
      </c>
      <c r="BI86" s="3" t="s">
        <v>761</v>
      </c>
      <c r="BJ86" s="136">
        <v>45420</v>
      </c>
      <c r="BK86" s="3" t="s">
        <v>476</v>
      </c>
      <c r="BL86" s="3" t="s">
        <v>477</v>
      </c>
      <c r="BM86" s="3" t="s">
        <v>737</v>
      </c>
      <c r="BN86" s="3" t="s">
        <v>762</v>
      </c>
      <c r="BO86" s="16" t="s">
        <v>763</v>
      </c>
      <c r="BP86" s="3" t="s">
        <v>764</v>
      </c>
      <c r="BQ86" s="3" t="s">
        <v>765</v>
      </c>
      <c r="BR86" s="3"/>
      <c r="BS86" s="3"/>
      <c r="BT86" s="3"/>
      <c r="BU86" s="3"/>
    </row>
    <row r="87" spans="1:73">
      <c r="A87" s="292" t="s">
        <v>897</v>
      </c>
      <c r="B87" s="247" t="s">
        <v>19</v>
      </c>
      <c r="C87" s="3"/>
      <c r="D87" s="3"/>
      <c r="E87" s="3"/>
      <c r="F87" s="18" t="s">
        <v>230</v>
      </c>
      <c r="G87" s="22"/>
      <c r="H87" s="18"/>
      <c r="I87" s="18"/>
      <c r="J87" s="236"/>
      <c r="K87" s="3"/>
      <c r="L87" s="3"/>
      <c r="M87" s="2"/>
      <c r="N87" s="3"/>
      <c r="O87" s="3"/>
      <c r="P87" s="3"/>
      <c r="Q87" s="3"/>
      <c r="R87" s="3"/>
      <c r="S87" s="3"/>
      <c r="T87" s="3"/>
      <c r="U87" s="3"/>
      <c r="V87" s="3"/>
      <c r="W87" s="3"/>
      <c r="Y87" s="3"/>
      <c r="Z87" s="3"/>
      <c r="AA87" s="3"/>
      <c r="AB87" s="3"/>
      <c r="AC87" s="18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189"/>
      <c r="BE87" s="189"/>
      <c r="BF87" s="189"/>
      <c r="BG87" s="189"/>
      <c r="BH87" s="266" t="s">
        <v>147</v>
      </c>
      <c r="BI87" s="3" t="s">
        <v>761</v>
      </c>
      <c r="BJ87" s="136">
        <v>45420</v>
      </c>
      <c r="BK87" s="3" t="s">
        <v>476</v>
      </c>
      <c r="BL87" s="3" t="s">
        <v>477</v>
      </c>
      <c r="BM87" s="3" t="s">
        <v>737</v>
      </c>
      <c r="BN87" s="3" t="s">
        <v>762</v>
      </c>
      <c r="BO87" s="16" t="s">
        <v>763</v>
      </c>
      <c r="BP87" s="3" t="s">
        <v>764</v>
      </c>
      <c r="BQ87" s="3" t="s">
        <v>765</v>
      </c>
      <c r="BR87" s="3"/>
      <c r="BS87" s="3"/>
      <c r="BT87" s="3"/>
      <c r="BU87" s="3"/>
    </row>
    <row r="88" spans="1:73">
      <c r="A88" s="3" t="s">
        <v>898</v>
      </c>
      <c r="B88" s="247" t="s">
        <v>19</v>
      </c>
      <c r="C88" s="3"/>
      <c r="D88" s="3"/>
      <c r="E88" s="3"/>
      <c r="F88" s="18" t="s">
        <v>141</v>
      </c>
      <c r="G88" s="22"/>
      <c r="H88" s="18"/>
      <c r="I88" s="18"/>
      <c r="J88" s="236"/>
      <c r="K88" s="3"/>
      <c r="L88" s="3"/>
      <c r="M88" s="2"/>
      <c r="N88" s="3"/>
      <c r="O88" s="3"/>
      <c r="P88" s="3"/>
      <c r="Q88" s="3"/>
      <c r="R88" s="3"/>
      <c r="S88" s="3"/>
      <c r="T88" s="3"/>
      <c r="U88" s="3"/>
      <c r="V88" s="3"/>
      <c r="W88" s="3"/>
      <c r="Y88" s="3"/>
      <c r="Z88" s="3"/>
      <c r="AA88" s="3"/>
      <c r="AB88" s="3"/>
      <c r="AC88" s="18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189"/>
      <c r="BE88" s="189"/>
      <c r="BF88" s="189"/>
      <c r="BG88" s="189"/>
      <c r="BH88" s="266" t="s">
        <v>341</v>
      </c>
      <c r="BI88" s="3" t="s">
        <v>761</v>
      </c>
      <c r="BJ88" s="136">
        <v>45420</v>
      </c>
      <c r="BK88" s="3" t="s">
        <v>476</v>
      </c>
      <c r="BL88" s="3" t="s">
        <v>477</v>
      </c>
      <c r="BM88" s="3" t="s">
        <v>737</v>
      </c>
      <c r="BN88" s="3" t="s">
        <v>762</v>
      </c>
      <c r="BO88" s="16" t="s">
        <v>763</v>
      </c>
      <c r="BP88" s="3" t="s">
        <v>764</v>
      </c>
      <c r="BQ88" s="3" t="s">
        <v>765</v>
      </c>
      <c r="BR88" s="3"/>
      <c r="BS88" s="3"/>
      <c r="BT88" s="3"/>
      <c r="BU88" s="3"/>
    </row>
    <row r="89" spans="1:73">
      <c r="A89" s="3" t="s">
        <v>899</v>
      </c>
      <c r="B89" s="247" t="s">
        <v>19</v>
      </c>
      <c r="C89" s="3"/>
      <c r="D89" s="3"/>
      <c r="E89" s="3"/>
      <c r="F89" s="18" t="s">
        <v>900</v>
      </c>
      <c r="G89" s="22"/>
      <c r="H89" s="18"/>
      <c r="I89" s="18"/>
      <c r="J89" s="223"/>
      <c r="K89" s="3"/>
      <c r="L89" s="3"/>
      <c r="M89" s="2"/>
      <c r="N89" s="3"/>
      <c r="O89" s="3"/>
      <c r="P89" s="3"/>
      <c r="Q89" s="3"/>
      <c r="R89" s="3"/>
      <c r="S89" s="3"/>
      <c r="T89" s="3"/>
      <c r="U89" s="3"/>
      <c r="V89" s="3"/>
      <c r="W89" s="3"/>
      <c r="Y89" s="3"/>
      <c r="Z89" s="3"/>
      <c r="AA89" s="3"/>
      <c r="AB89" s="3"/>
      <c r="AC89" s="18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189"/>
      <c r="BE89" s="189"/>
      <c r="BF89" s="189"/>
      <c r="BG89" s="189"/>
      <c r="BH89" s="266" t="s">
        <v>341</v>
      </c>
      <c r="BI89" s="3" t="s">
        <v>761</v>
      </c>
      <c r="BJ89" s="136">
        <v>45420</v>
      </c>
      <c r="BK89" s="3" t="s">
        <v>476</v>
      </c>
      <c r="BL89" s="3" t="s">
        <v>477</v>
      </c>
      <c r="BM89" s="3" t="s">
        <v>737</v>
      </c>
      <c r="BN89" s="3" t="s">
        <v>762</v>
      </c>
      <c r="BO89" s="16" t="s">
        <v>763</v>
      </c>
      <c r="BP89" s="3" t="s">
        <v>764</v>
      </c>
      <c r="BQ89" s="3" t="s">
        <v>765</v>
      </c>
      <c r="BR89" s="3"/>
      <c r="BS89" s="3"/>
      <c r="BT89" s="3"/>
      <c r="BU89" s="3"/>
    </row>
    <row r="90" spans="1:73">
      <c r="A90" s="39" t="s">
        <v>901</v>
      </c>
      <c r="B90" s="247" t="s">
        <v>19</v>
      </c>
      <c r="C90" s="3"/>
      <c r="D90" s="3"/>
      <c r="E90" s="3"/>
      <c r="F90" s="18" t="s">
        <v>900</v>
      </c>
      <c r="G90" s="22"/>
      <c r="H90" s="18"/>
      <c r="I90" s="18"/>
      <c r="J90" s="223"/>
      <c r="K90" s="3"/>
      <c r="L90" s="3"/>
      <c r="M90" s="2"/>
      <c r="N90" s="3"/>
      <c r="O90" s="3"/>
      <c r="P90" s="3"/>
      <c r="Q90" s="3"/>
      <c r="R90" s="3"/>
      <c r="S90" s="3"/>
      <c r="T90" s="3"/>
      <c r="U90" s="3"/>
      <c r="V90" s="3"/>
      <c r="W90" s="3"/>
      <c r="Y90" s="3"/>
      <c r="Z90" s="3"/>
      <c r="AA90" s="3"/>
      <c r="AB90" s="3"/>
      <c r="AC90" s="18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189"/>
      <c r="BE90" s="189"/>
      <c r="BF90" s="189"/>
      <c r="BG90" s="189"/>
      <c r="BH90" s="266" t="s">
        <v>341</v>
      </c>
      <c r="BI90" s="3" t="s">
        <v>761</v>
      </c>
      <c r="BJ90" s="302">
        <v>45481</v>
      </c>
      <c r="BK90" s="3" t="s">
        <v>476</v>
      </c>
      <c r="BL90" s="3" t="s">
        <v>477</v>
      </c>
      <c r="BM90" s="3" t="s">
        <v>737</v>
      </c>
      <c r="BN90" s="3" t="s">
        <v>762</v>
      </c>
      <c r="BO90" s="16" t="s">
        <v>763</v>
      </c>
      <c r="BP90" s="3" t="s">
        <v>764</v>
      </c>
      <c r="BQ90" t="s">
        <v>765</v>
      </c>
      <c r="BR90" s="3"/>
      <c r="BS90" s="3"/>
      <c r="BT90" s="3"/>
      <c r="BU90" s="3"/>
    </row>
    <row r="91" spans="1:73">
      <c r="A91" s="200" t="s">
        <v>902</v>
      </c>
      <c r="B91" s="247" t="s">
        <v>19</v>
      </c>
      <c r="C91" s="3"/>
      <c r="D91" s="3"/>
      <c r="E91" s="3"/>
      <c r="F91" s="18" t="s">
        <v>141</v>
      </c>
      <c r="G91" s="22"/>
      <c r="H91" s="18"/>
      <c r="I91" s="18"/>
      <c r="J91" s="198" t="s">
        <v>177</v>
      </c>
      <c r="K91" s="3"/>
      <c r="L91" s="3"/>
      <c r="M91" s="2"/>
      <c r="N91" s="3"/>
      <c r="O91" s="3"/>
      <c r="P91" s="3"/>
      <c r="Q91" s="3"/>
      <c r="R91" s="3"/>
      <c r="S91" s="3"/>
      <c r="T91" s="3"/>
      <c r="U91" s="3"/>
      <c r="V91" s="3"/>
      <c r="W91" s="3"/>
      <c r="Y91" s="3"/>
      <c r="Z91" s="3"/>
      <c r="AA91" s="3"/>
      <c r="AB91" s="3"/>
      <c r="AC91" s="18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189"/>
      <c r="BG91" s="189"/>
      <c r="BH91" s="189"/>
      <c r="BI91" s="3" t="s">
        <v>761</v>
      </c>
      <c r="BJ91" s="270" t="s">
        <v>122</v>
      </c>
      <c r="BK91" s="325" t="s">
        <v>122</v>
      </c>
      <c r="BL91" s="354" t="s">
        <v>122</v>
      </c>
      <c r="BM91" s="3" t="s">
        <v>737</v>
      </c>
      <c r="BN91" s="3" t="s">
        <v>762</v>
      </c>
      <c r="BO91" s="16" t="s">
        <v>763</v>
      </c>
      <c r="BP91" s="3" t="s">
        <v>764</v>
      </c>
      <c r="BQ91" t="s">
        <v>765</v>
      </c>
    </row>
    <row r="92" spans="1:73">
      <c r="A92" s="3" t="s">
        <v>903</v>
      </c>
      <c r="B92" s="247" t="s">
        <v>19</v>
      </c>
      <c r="C92" s="3"/>
      <c r="D92" s="3"/>
      <c r="E92" s="3"/>
      <c r="F92" s="18" t="s">
        <v>770</v>
      </c>
      <c r="G92" s="22"/>
      <c r="H92" s="18"/>
      <c r="I92" s="18"/>
      <c r="J92" s="223"/>
      <c r="K92" s="3"/>
      <c r="L92" s="3"/>
      <c r="M92" s="2"/>
      <c r="N92" s="3"/>
      <c r="O92" s="3"/>
      <c r="P92" s="3"/>
      <c r="Q92" s="3"/>
      <c r="R92" s="3"/>
      <c r="S92" s="3"/>
      <c r="T92" s="3"/>
      <c r="U92" s="3"/>
      <c r="V92" s="3"/>
      <c r="W92" s="3"/>
      <c r="Y92" s="3"/>
      <c r="Z92" s="3"/>
      <c r="AA92" s="3"/>
      <c r="AB92" s="3"/>
      <c r="AC92" s="18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189"/>
      <c r="BG92" s="189"/>
      <c r="BH92" s="189"/>
      <c r="BI92" s="3" t="s">
        <v>761</v>
      </c>
      <c r="BJ92" s="136">
        <v>45420</v>
      </c>
      <c r="BK92" s="3" t="s">
        <v>476</v>
      </c>
      <c r="BL92" s="3" t="s">
        <v>477</v>
      </c>
      <c r="BM92" t="s">
        <v>762</v>
      </c>
      <c r="BN92" s="3" t="s">
        <v>762</v>
      </c>
      <c r="BO92" s="16" t="s">
        <v>763</v>
      </c>
      <c r="BP92" s="3" t="s">
        <v>764</v>
      </c>
      <c r="BQ92" t="s">
        <v>765</v>
      </c>
    </row>
    <row r="93" spans="1:73">
      <c r="A93" s="315" t="s">
        <v>904</v>
      </c>
      <c r="B93" s="247" t="s">
        <v>19</v>
      </c>
      <c r="C93" s="3"/>
      <c r="D93" s="3"/>
      <c r="E93" s="3"/>
      <c r="F93" s="18" t="s">
        <v>379</v>
      </c>
      <c r="G93" s="22"/>
      <c r="H93" s="18"/>
      <c r="I93" s="18"/>
      <c r="J93" s="223"/>
      <c r="K93" s="3"/>
      <c r="L93" s="3"/>
      <c r="M93" s="2"/>
      <c r="N93" s="3"/>
      <c r="O93" s="3"/>
      <c r="P93" s="3"/>
      <c r="Q93" s="3"/>
      <c r="R93" s="3"/>
      <c r="S93" s="3"/>
      <c r="T93" s="3"/>
      <c r="U93" s="3"/>
      <c r="V93" s="3"/>
      <c r="W93" s="3"/>
      <c r="Y93" s="3"/>
      <c r="Z93" s="3"/>
      <c r="AA93" s="3"/>
      <c r="AB93" s="3"/>
      <c r="AC93" s="18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189"/>
      <c r="BG93" s="189"/>
      <c r="BH93" s="189"/>
      <c r="BI93" s="189"/>
      <c r="BJ93" s="136">
        <v>45420</v>
      </c>
      <c r="BK93" s="3" t="s">
        <v>476</v>
      </c>
      <c r="BL93" s="3" t="s">
        <v>477</v>
      </c>
      <c r="BM93" s="3" t="s">
        <v>737</v>
      </c>
      <c r="BN93" s="3" t="s">
        <v>762</v>
      </c>
      <c r="BO93" s="16" t="s">
        <v>763</v>
      </c>
      <c r="BP93" s="3" t="s">
        <v>764</v>
      </c>
      <c r="BQ93" t="s">
        <v>765</v>
      </c>
    </row>
    <row r="94" spans="1:73">
      <c r="A94" s="358" t="s">
        <v>905</v>
      </c>
      <c r="B94" s="247" t="s">
        <v>19</v>
      </c>
      <c r="C94" s="3"/>
      <c r="D94" s="3"/>
      <c r="E94" s="3"/>
      <c r="F94" s="18" t="s">
        <v>256</v>
      </c>
      <c r="G94" s="22"/>
      <c r="H94" s="18"/>
      <c r="I94" s="18"/>
      <c r="J94" s="223"/>
      <c r="K94" s="3"/>
      <c r="L94" s="3"/>
      <c r="M94" s="2"/>
      <c r="N94" s="3"/>
      <c r="O94" s="3"/>
      <c r="P94" s="3"/>
      <c r="Q94" s="3"/>
      <c r="R94" s="3"/>
      <c r="S94" s="3"/>
      <c r="T94" s="3"/>
      <c r="U94" s="3"/>
      <c r="V94" s="3"/>
      <c r="W94" s="3"/>
      <c r="Y94" s="3"/>
      <c r="Z94" s="3"/>
      <c r="AA94" s="3"/>
      <c r="AB94" s="3"/>
      <c r="AC94" s="18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189"/>
      <c r="BG94" s="189"/>
      <c r="BH94" s="189"/>
      <c r="BI94" s="189"/>
      <c r="BJ94" s="136">
        <v>45420</v>
      </c>
      <c r="BK94" s="3" t="s">
        <v>476</v>
      </c>
      <c r="BL94" s="3" t="s">
        <v>477</v>
      </c>
      <c r="BM94" s="3" t="s">
        <v>762</v>
      </c>
      <c r="BN94" s="3" t="s">
        <v>762</v>
      </c>
      <c r="BO94" s="16" t="s">
        <v>763</v>
      </c>
      <c r="BP94" s="3" t="s">
        <v>765</v>
      </c>
      <c r="BQ94" s="3" t="s">
        <v>765</v>
      </c>
    </row>
    <row r="95" spans="1:73">
      <c r="A95" s="3" t="s">
        <v>906</v>
      </c>
      <c r="B95" s="247" t="s">
        <v>19</v>
      </c>
      <c r="C95" s="3"/>
      <c r="D95" s="3"/>
      <c r="E95" s="3"/>
      <c r="F95" s="18" t="s">
        <v>129</v>
      </c>
      <c r="G95" s="22"/>
      <c r="H95" s="18"/>
      <c r="I95" s="18"/>
      <c r="J95" s="223"/>
      <c r="K95" s="3"/>
      <c r="L95" s="3"/>
      <c r="M95" s="2"/>
      <c r="N95" s="3"/>
      <c r="O95" s="3"/>
      <c r="P95" s="3"/>
      <c r="Q95" s="3"/>
      <c r="R95" s="3"/>
      <c r="S95" s="3"/>
      <c r="T95" s="3"/>
      <c r="U95" s="3"/>
      <c r="V95" s="3"/>
      <c r="W95" s="3"/>
      <c r="Y95" s="3"/>
      <c r="Z95" s="3"/>
      <c r="AA95" s="3"/>
      <c r="AB95" s="3"/>
      <c r="AC95" s="18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189"/>
      <c r="BG95" s="189"/>
      <c r="BH95" s="189"/>
      <c r="BI95" s="189"/>
      <c r="BJ95" s="136">
        <v>45420</v>
      </c>
      <c r="BK95" s="3" t="s">
        <v>476</v>
      </c>
      <c r="BL95" s="300" t="s">
        <v>133</v>
      </c>
      <c r="BM95" s="300" t="s">
        <v>133</v>
      </c>
      <c r="BN95" s="3" t="s">
        <v>762</v>
      </c>
      <c r="BO95" s="16" t="s">
        <v>763</v>
      </c>
      <c r="BP95" t="s">
        <v>764</v>
      </c>
      <c r="BQ95" t="s">
        <v>765</v>
      </c>
    </row>
    <row r="96" spans="1:73">
      <c r="A96" s="200" t="s">
        <v>907</v>
      </c>
      <c r="B96" s="247" t="s">
        <v>19</v>
      </c>
      <c r="C96" s="3"/>
      <c r="D96" s="3"/>
      <c r="E96" s="3"/>
      <c r="F96" s="18" t="s">
        <v>379</v>
      </c>
      <c r="G96" s="22"/>
      <c r="H96" s="18"/>
      <c r="I96" s="18"/>
      <c r="J96" s="223"/>
      <c r="K96" s="3"/>
      <c r="L96" s="3"/>
      <c r="M96" s="2"/>
      <c r="N96" s="3"/>
      <c r="O96" s="3"/>
      <c r="P96" s="3"/>
      <c r="Q96" s="3"/>
      <c r="R96" s="3"/>
      <c r="S96" s="3"/>
      <c r="T96" s="3"/>
      <c r="U96" s="3"/>
      <c r="V96" s="3"/>
      <c r="W96" s="3"/>
      <c r="Y96" s="3"/>
      <c r="Z96" s="3"/>
      <c r="AA96" s="3"/>
      <c r="AB96" s="3"/>
      <c r="AC96" s="18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189"/>
      <c r="BG96" s="189"/>
      <c r="BH96" s="189"/>
      <c r="BI96" s="189"/>
      <c r="BJ96" s="136">
        <v>45420</v>
      </c>
      <c r="BK96" s="323" t="s">
        <v>476</v>
      </c>
      <c r="BL96" s="3" t="s">
        <v>477</v>
      </c>
      <c r="BM96" s="3" t="s">
        <v>737</v>
      </c>
      <c r="BN96" s="3" t="s">
        <v>762</v>
      </c>
      <c r="BO96" s="16" t="s">
        <v>763</v>
      </c>
      <c r="BP96" s="3" t="s">
        <v>764</v>
      </c>
      <c r="BQ96" t="s">
        <v>765</v>
      </c>
    </row>
    <row r="97" spans="1:76">
      <c r="A97" s="315" t="s">
        <v>908</v>
      </c>
      <c r="B97" s="247" t="s">
        <v>19</v>
      </c>
      <c r="C97" s="3"/>
      <c r="D97" s="3"/>
      <c r="E97" s="3"/>
      <c r="F97" s="18" t="s">
        <v>95</v>
      </c>
      <c r="G97" s="22"/>
      <c r="H97" s="18"/>
      <c r="I97" s="18"/>
      <c r="J97" s="223"/>
      <c r="K97" s="3"/>
      <c r="L97" s="3"/>
      <c r="M97" s="2"/>
      <c r="N97" s="3"/>
      <c r="O97" s="3"/>
      <c r="P97" s="3"/>
      <c r="Q97" s="3"/>
      <c r="R97" s="3"/>
      <c r="S97" s="3"/>
      <c r="T97" s="3"/>
      <c r="U97" s="3"/>
      <c r="V97" s="3"/>
      <c r="W97" s="3"/>
      <c r="Y97" s="3"/>
      <c r="Z97" s="3"/>
      <c r="AA97" s="3"/>
      <c r="AB97" s="3"/>
      <c r="AC97" s="18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189"/>
      <c r="BG97" s="189"/>
      <c r="BH97" s="189"/>
      <c r="BI97" s="189"/>
      <c r="BJ97" s="136">
        <v>45420</v>
      </c>
      <c r="BK97" s="323" t="s">
        <v>476</v>
      </c>
      <c r="BL97" s="3" t="s">
        <v>477</v>
      </c>
      <c r="BM97" s="3" t="s">
        <v>737</v>
      </c>
      <c r="BN97" s="3" t="s">
        <v>762</v>
      </c>
      <c r="BO97" s="16" t="s">
        <v>763</v>
      </c>
      <c r="BP97" s="3" t="s">
        <v>764</v>
      </c>
      <c r="BQ97" t="s">
        <v>765</v>
      </c>
    </row>
    <row r="98" spans="1:76">
      <c r="A98" s="3" t="s">
        <v>909</v>
      </c>
      <c r="B98" s="4" t="s">
        <v>791</v>
      </c>
      <c r="C98" s="3"/>
      <c r="D98" s="3"/>
      <c r="E98" s="3"/>
      <c r="F98" s="18" t="s">
        <v>697</v>
      </c>
      <c r="G98" s="22"/>
      <c r="H98" s="18"/>
      <c r="I98" s="18"/>
      <c r="J98" s="223"/>
      <c r="K98" s="3"/>
      <c r="L98" s="3"/>
      <c r="M98" s="18"/>
      <c r="N98" s="3"/>
      <c r="O98" s="3"/>
      <c r="P98" s="3"/>
      <c r="Q98" s="3"/>
      <c r="R98" s="3"/>
      <c r="S98" s="3"/>
      <c r="T98" s="3"/>
      <c r="U98" s="3"/>
      <c r="V98" s="3"/>
      <c r="W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189"/>
      <c r="BG98" s="189"/>
      <c r="BH98" s="189"/>
      <c r="BI98" s="24">
        <v>45330</v>
      </c>
      <c r="BJ98" s="136">
        <v>45420</v>
      </c>
      <c r="BK98" s="323" t="s">
        <v>476</v>
      </c>
      <c r="BL98" s="353" t="s">
        <v>178</v>
      </c>
      <c r="BM98" s="3" t="s">
        <v>762</v>
      </c>
      <c r="BN98" s="353" t="s">
        <v>178</v>
      </c>
      <c r="BO98" s="16" t="s">
        <v>763</v>
      </c>
      <c r="BP98" s="328" t="s">
        <v>178</v>
      </c>
      <c r="BQ98" s="3" t="s">
        <v>765</v>
      </c>
      <c r="BR98" s="353" t="s">
        <v>178</v>
      </c>
    </row>
    <row r="99" spans="1:76">
      <c r="A99" s="3" t="s">
        <v>910</v>
      </c>
      <c r="B99" s="4" t="s">
        <v>791</v>
      </c>
      <c r="C99" s="2" t="s">
        <v>224</v>
      </c>
      <c r="D99" s="113"/>
      <c r="E99" s="18"/>
      <c r="F99" s="18"/>
      <c r="G99" s="223"/>
      <c r="H99" s="3"/>
      <c r="I99" s="3"/>
      <c r="J99" s="223"/>
      <c r="K99" s="3"/>
      <c r="L99" s="3"/>
      <c r="M99" s="3"/>
      <c r="N99" s="2"/>
      <c r="O99" s="3"/>
      <c r="P99" s="3"/>
      <c r="Q99" s="3"/>
      <c r="R99" s="3"/>
      <c r="S99" s="3"/>
      <c r="T99" s="3"/>
      <c r="U99" s="3"/>
      <c r="V99" s="3"/>
      <c r="W99" s="3"/>
      <c r="Y99" s="41"/>
      <c r="Z99" s="3"/>
      <c r="AA99" s="3"/>
      <c r="AB99" s="3"/>
      <c r="AC99" s="3"/>
      <c r="AD99" s="3"/>
      <c r="AE99" s="3"/>
      <c r="AF99" s="3"/>
      <c r="AG99" s="24"/>
      <c r="AH99" s="24"/>
      <c r="AI99" s="24"/>
      <c r="AJ99" s="24"/>
      <c r="AK99" s="24"/>
      <c r="AL99" s="24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189"/>
      <c r="BE99" s="189"/>
      <c r="BF99" s="189"/>
      <c r="BG99" s="3" t="s">
        <v>911</v>
      </c>
      <c r="BH99" s="3" t="s">
        <v>120</v>
      </c>
      <c r="BI99" s="3" t="s">
        <v>121</v>
      </c>
      <c r="BJ99" s="136">
        <v>45420</v>
      </c>
      <c r="BK99" s="330" t="s">
        <v>178</v>
      </c>
      <c r="BL99" s="3" t="s">
        <v>477</v>
      </c>
      <c r="BM99" s="328" t="s">
        <v>178</v>
      </c>
      <c r="BN99" s="3" t="s">
        <v>762</v>
      </c>
      <c r="BO99" s="328" t="s">
        <v>178</v>
      </c>
      <c r="BP99" s="3" t="s">
        <v>764</v>
      </c>
      <c r="BQ99" s="328" t="s">
        <v>178</v>
      </c>
      <c r="BR99" s="3"/>
      <c r="BS99" s="3"/>
      <c r="BT99" s="3"/>
      <c r="BU99" s="3"/>
    </row>
    <row r="100" spans="1:76">
      <c r="A100" s="358" t="s">
        <v>912</v>
      </c>
      <c r="B100" s="247" t="s">
        <v>19</v>
      </c>
      <c r="C100" s="3"/>
      <c r="D100" s="3"/>
      <c r="E100" s="3"/>
      <c r="F100" s="3"/>
      <c r="G100" s="18" t="s">
        <v>149</v>
      </c>
      <c r="H100" s="3"/>
      <c r="I100" s="3"/>
      <c r="J100" s="22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24">
        <v>45573</v>
      </c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189"/>
      <c r="BG100" s="189"/>
      <c r="BH100" s="189"/>
      <c r="BI100" s="189"/>
      <c r="BJ100" s="136">
        <v>45420</v>
      </c>
      <c r="BK100" s="3" t="s">
        <v>476</v>
      </c>
      <c r="BL100" s="3" t="s">
        <v>477</v>
      </c>
      <c r="BM100" s="304" t="s">
        <v>762</v>
      </c>
      <c r="BN100" s="3" t="s">
        <v>762</v>
      </c>
      <c r="BO100" s="16" t="s">
        <v>763</v>
      </c>
      <c r="BP100" s="392"/>
      <c r="BQ100" t="s">
        <v>765</v>
      </c>
    </row>
    <row r="101" spans="1:76">
      <c r="A101" s="3" t="s">
        <v>913</v>
      </c>
      <c r="B101" s="247" t="s">
        <v>19</v>
      </c>
      <c r="C101" s="3"/>
      <c r="D101" s="3"/>
      <c r="E101" s="3"/>
      <c r="F101" s="18"/>
      <c r="G101" s="22"/>
      <c r="H101" s="18"/>
      <c r="I101" s="18"/>
      <c r="J101" s="223"/>
      <c r="K101" s="3"/>
      <c r="L101" s="3"/>
      <c r="M101" s="2"/>
      <c r="N101" s="3"/>
      <c r="O101" s="3"/>
      <c r="P101" s="3"/>
      <c r="Q101" s="3"/>
      <c r="R101" s="3"/>
      <c r="S101" s="3"/>
      <c r="T101" s="3"/>
      <c r="U101" s="3"/>
      <c r="V101" s="3"/>
      <c r="W101" s="3"/>
      <c r="Y101" s="3"/>
      <c r="Z101" s="3"/>
      <c r="AA101" s="3"/>
      <c r="AB101" s="3"/>
      <c r="AC101" s="18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189"/>
      <c r="BG101" s="189"/>
      <c r="BH101" s="189"/>
      <c r="BI101" s="189"/>
      <c r="BJ101" s="136">
        <v>45420</v>
      </c>
      <c r="BK101" s="3" t="s">
        <v>476</v>
      </c>
      <c r="BL101" s="3" t="s">
        <v>477</v>
      </c>
      <c r="BM101" t="s">
        <v>737</v>
      </c>
      <c r="BN101" s="3" t="s">
        <v>762</v>
      </c>
      <c r="BO101" s="16" t="s">
        <v>763</v>
      </c>
      <c r="BP101" s="3" t="s">
        <v>764</v>
      </c>
      <c r="BQ101" t="s">
        <v>765</v>
      </c>
    </row>
    <row r="102" spans="1:76">
      <c r="A102" s="392" t="s">
        <v>914</v>
      </c>
      <c r="B102" s="247" t="s">
        <v>19</v>
      </c>
      <c r="F102" s="18"/>
      <c r="G102" s="22"/>
      <c r="H102" s="18"/>
      <c r="I102" s="18"/>
      <c r="J102" s="223"/>
      <c r="K102" s="3"/>
      <c r="L102" s="3"/>
      <c r="M102" s="2"/>
      <c r="N102" s="3"/>
      <c r="O102" s="3"/>
      <c r="P102" s="3"/>
      <c r="Q102" s="3"/>
      <c r="R102" s="3"/>
      <c r="S102" s="3"/>
      <c r="T102" s="3"/>
      <c r="U102" s="3"/>
      <c r="V102" s="3"/>
      <c r="W102" s="3"/>
      <c r="Y102" s="3"/>
      <c r="Z102" s="3"/>
      <c r="AA102" s="3"/>
      <c r="AB102" s="3"/>
      <c r="AC102" s="18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189"/>
      <c r="BG102" s="189"/>
      <c r="BH102" s="189"/>
      <c r="BI102" s="189"/>
      <c r="BJ102" s="136">
        <v>45420</v>
      </c>
      <c r="BK102" s="3" t="s">
        <v>476</v>
      </c>
      <c r="BL102" s="3" t="s">
        <v>477</v>
      </c>
      <c r="BM102" s="3" t="s">
        <v>737</v>
      </c>
      <c r="BN102" s="3" t="s">
        <v>762</v>
      </c>
      <c r="BO102" s="16" t="s">
        <v>763</v>
      </c>
      <c r="BP102" s="358" t="s">
        <v>764</v>
      </c>
      <c r="BQ102" t="s">
        <v>765</v>
      </c>
    </row>
    <row r="103" spans="1:76">
      <c r="A103" s="392" t="s">
        <v>915</v>
      </c>
      <c r="B103" s="247" t="s">
        <v>19</v>
      </c>
      <c r="F103" s="18"/>
      <c r="G103" s="22"/>
      <c r="H103" s="18"/>
      <c r="I103" s="18"/>
      <c r="J103" s="223"/>
      <c r="K103" s="3"/>
      <c r="L103" s="3"/>
      <c r="M103" s="2"/>
      <c r="N103" s="3"/>
      <c r="O103" s="3"/>
      <c r="P103" s="3"/>
      <c r="Q103" s="3"/>
      <c r="R103" s="3"/>
      <c r="S103" s="3"/>
      <c r="T103" s="3"/>
      <c r="U103" s="3"/>
      <c r="V103" s="3"/>
      <c r="W103" s="3"/>
      <c r="Y103" s="3"/>
      <c r="Z103" s="3"/>
      <c r="AA103" s="3"/>
      <c r="AB103" s="3"/>
      <c r="AC103" s="18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189"/>
      <c r="BG103" s="189"/>
      <c r="BH103" s="189"/>
      <c r="BI103" s="189"/>
      <c r="BJ103" s="136">
        <v>45420</v>
      </c>
      <c r="BK103" s="3" t="s">
        <v>476</v>
      </c>
      <c r="BL103" s="3" t="s">
        <v>477</v>
      </c>
      <c r="BM103" s="3" t="s">
        <v>737</v>
      </c>
      <c r="BN103" s="3" t="s">
        <v>762</v>
      </c>
      <c r="BO103" s="16" t="s">
        <v>763</v>
      </c>
      <c r="BP103" s="358" t="s">
        <v>764</v>
      </c>
      <c r="BQ103" t="s">
        <v>765</v>
      </c>
    </row>
    <row r="104" spans="1:76">
      <c r="A104" s="3" t="s">
        <v>916</v>
      </c>
      <c r="B104" s="247" t="s">
        <v>19</v>
      </c>
      <c r="C104" s="18" t="s">
        <v>917</v>
      </c>
      <c r="D104" s="22"/>
      <c r="E104" s="18"/>
      <c r="F104" s="18"/>
      <c r="G104" s="22"/>
      <c r="H104" s="18"/>
      <c r="I104" s="18"/>
      <c r="J104" s="223"/>
      <c r="K104" s="3"/>
      <c r="L104" s="3"/>
      <c r="M104" s="2"/>
      <c r="N104" s="3"/>
      <c r="O104" s="3"/>
      <c r="P104" s="3"/>
      <c r="Q104" s="3"/>
      <c r="R104" s="3"/>
      <c r="S104" s="3"/>
      <c r="T104" s="3"/>
      <c r="U104" s="3"/>
      <c r="V104" s="3"/>
      <c r="W104" s="3"/>
      <c r="Y104" s="3"/>
      <c r="Z104" s="3"/>
      <c r="AA104" s="3"/>
      <c r="AB104" s="3"/>
      <c r="AC104" s="18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189"/>
      <c r="BG104" s="189"/>
      <c r="BH104" s="189"/>
      <c r="BI104" s="189"/>
      <c r="BJ104" s="136">
        <v>45420</v>
      </c>
      <c r="BK104" s="3" t="s">
        <v>476</v>
      </c>
      <c r="BL104" s="3" t="s">
        <v>477</v>
      </c>
      <c r="BM104" s="3" t="s">
        <v>737</v>
      </c>
      <c r="BN104" s="3" t="s">
        <v>762</v>
      </c>
      <c r="BO104" s="16" t="s">
        <v>763</v>
      </c>
      <c r="BP104" s="12" t="s">
        <v>764</v>
      </c>
      <c r="BQ104" s="12" t="s">
        <v>765</v>
      </c>
      <c r="BR104" s="12"/>
      <c r="BS104" s="12"/>
      <c r="BT104" s="12"/>
      <c r="BU104" s="12"/>
      <c r="BV104" s="12"/>
      <c r="BW104" s="12"/>
      <c r="BX104" s="12"/>
    </row>
    <row r="105" spans="1:76">
      <c r="A105" s="403" t="s">
        <v>918</v>
      </c>
      <c r="B105" s="247" t="s">
        <v>19</v>
      </c>
      <c r="F105" s="18"/>
      <c r="G105" s="22"/>
      <c r="H105" s="18"/>
      <c r="I105" s="18"/>
      <c r="J105" s="223"/>
      <c r="K105" s="3"/>
      <c r="L105" s="3"/>
      <c r="M105" s="2"/>
      <c r="N105" s="3"/>
      <c r="O105" s="3"/>
      <c r="P105" s="3"/>
      <c r="Q105" s="3"/>
      <c r="R105" s="3"/>
      <c r="S105" s="3"/>
      <c r="T105" s="3"/>
      <c r="U105" s="3"/>
      <c r="V105" s="3"/>
      <c r="W105" s="3"/>
      <c r="Y105" s="3"/>
      <c r="Z105" s="3"/>
      <c r="AA105" s="3"/>
      <c r="AB105" s="3"/>
      <c r="AC105" s="18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189"/>
      <c r="BG105" s="189"/>
      <c r="BH105" s="189"/>
      <c r="BI105" s="189"/>
      <c r="BJ105" s="136">
        <v>45420</v>
      </c>
      <c r="BK105" s="3" t="s">
        <v>476</v>
      </c>
      <c r="BL105" s="3" t="s">
        <v>477</v>
      </c>
      <c r="BM105" s="3" t="s">
        <v>737</v>
      </c>
      <c r="BN105" s="3" t="s">
        <v>762</v>
      </c>
      <c r="BO105" s="16" t="s">
        <v>763</v>
      </c>
      <c r="BP105" s="3" t="s">
        <v>764</v>
      </c>
      <c r="BQ105" t="s">
        <v>765</v>
      </c>
    </row>
    <row r="106" spans="1:76">
      <c r="A106" s="320" t="s">
        <v>919</v>
      </c>
      <c r="B106" s="247" t="s">
        <v>19</v>
      </c>
      <c r="F106" s="18"/>
      <c r="G106" s="22"/>
      <c r="H106" s="18"/>
      <c r="I106" s="18"/>
      <c r="J106" s="223"/>
      <c r="K106" s="3"/>
      <c r="L106" s="3"/>
      <c r="M106" s="2"/>
      <c r="N106" s="3"/>
      <c r="O106" s="3"/>
      <c r="P106" s="3"/>
      <c r="Q106" s="3"/>
      <c r="R106" s="3"/>
      <c r="S106" s="3"/>
      <c r="T106" s="3"/>
      <c r="U106" s="3"/>
      <c r="V106" s="3"/>
      <c r="W106" s="3"/>
      <c r="Y106" s="3"/>
      <c r="Z106" s="3"/>
      <c r="AA106" s="3"/>
      <c r="AB106" s="3"/>
      <c r="AC106" s="18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189"/>
      <c r="BG106" s="189"/>
      <c r="BH106" s="189"/>
      <c r="BI106" s="189"/>
      <c r="BJ106" s="136">
        <v>45420</v>
      </c>
      <c r="BK106" s="3" t="s">
        <v>476</v>
      </c>
      <c r="BL106" s="3" t="s">
        <v>477</v>
      </c>
      <c r="BM106" s="3" t="s">
        <v>737</v>
      </c>
      <c r="BN106" s="3" t="s">
        <v>762</v>
      </c>
      <c r="BO106" s="16" t="s">
        <v>763</v>
      </c>
      <c r="BP106" s="3" t="s">
        <v>764</v>
      </c>
      <c r="BQ106" t="s">
        <v>765</v>
      </c>
    </row>
    <row r="107" spans="1:76">
      <c r="A107" s="392" t="s">
        <v>920</v>
      </c>
      <c r="B107" s="247" t="s">
        <v>19</v>
      </c>
      <c r="F107" s="18"/>
      <c r="G107" s="22"/>
      <c r="H107" s="18"/>
      <c r="I107" s="18"/>
      <c r="J107" s="223"/>
      <c r="K107" s="3"/>
      <c r="L107" s="3"/>
      <c r="M107" s="2"/>
      <c r="N107" s="3"/>
      <c r="O107" s="3"/>
      <c r="P107" s="3"/>
      <c r="Q107" s="3"/>
      <c r="R107" s="3"/>
      <c r="S107" s="3"/>
      <c r="T107" s="3"/>
      <c r="U107" s="3"/>
      <c r="V107" s="3"/>
      <c r="W107" s="3"/>
      <c r="Y107" s="3"/>
      <c r="Z107" s="3"/>
      <c r="AA107" s="3"/>
      <c r="AB107" s="3"/>
      <c r="AC107" s="18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189"/>
      <c r="BG107" s="189"/>
      <c r="BH107" s="189"/>
      <c r="BI107" s="189"/>
      <c r="BJ107" s="136">
        <v>45420</v>
      </c>
      <c r="BK107" s="3" t="s">
        <v>476</v>
      </c>
      <c r="BL107" s="3" t="s">
        <v>477</v>
      </c>
      <c r="BM107" s="304" t="s">
        <v>225</v>
      </c>
      <c r="BN107" s="3" t="s">
        <v>762</v>
      </c>
      <c r="BO107" s="16" t="s">
        <v>763</v>
      </c>
      <c r="BP107" s="358" t="s">
        <v>764</v>
      </c>
      <c r="BQ107" t="s">
        <v>765</v>
      </c>
    </row>
    <row r="108" spans="1:76">
      <c r="A108" s="392" t="s">
        <v>921</v>
      </c>
      <c r="B108" s="247" t="s">
        <v>19</v>
      </c>
      <c r="F108" s="18"/>
      <c r="G108" s="22"/>
      <c r="H108" s="18"/>
      <c r="I108" s="18"/>
      <c r="J108" s="223"/>
      <c r="K108" s="3"/>
      <c r="L108" s="3"/>
      <c r="M108" s="2"/>
      <c r="N108" s="3"/>
      <c r="O108" s="3"/>
      <c r="P108" s="3"/>
      <c r="Q108" s="3"/>
      <c r="R108" s="3"/>
      <c r="S108" s="3"/>
      <c r="T108" s="3"/>
      <c r="U108" s="3"/>
      <c r="V108" s="3"/>
      <c r="W108" s="3"/>
      <c r="Y108" s="3"/>
      <c r="Z108" s="3"/>
      <c r="AA108" s="3"/>
      <c r="AB108" s="3"/>
      <c r="AC108" s="18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189"/>
      <c r="BG108" s="189"/>
      <c r="BH108" s="189"/>
      <c r="BI108" s="189"/>
      <c r="BJ108" s="136">
        <v>45420</v>
      </c>
      <c r="BK108" s="3" t="s">
        <v>476</v>
      </c>
      <c r="BL108" s="3" t="s">
        <v>477</v>
      </c>
      <c r="BM108" s="3" t="s">
        <v>737</v>
      </c>
      <c r="BN108" s="3" t="s">
        <v>762</v>
      </c>
      <c r="BO108" s="16" t="s">
        <v>763</v>
      </c>
      <c r="BP108" s="358" t="s">
        <v>764</v>
      </c>
      <c r="BQ108" t="s">
        <v>765</v>
      </c>
    </row>
    <row r="109" spans="1:76">
      <c r="A109" s="392" t="s">
        <v>922</v>
      </c>
      <c r="B109" s="247" t="s">
        <v>19</v>
      </c>
      <c r="F109" s="18"/>
      <c r="G109" s="22"/>
      <c r="H109" s="18"/>
      <c r="I109" s="18"/>
      <c r="J109" s="223"/>
      <c r="K109" s="3"/>
      <c r="L109" s="3"/>
      <c r="M109" s="2"/>
      <c r="N109" s="3"/>
      <c r="O109" s="3"/>
      <c r="P109" s="3"/>
      <c r="Q109" s="3"/>
      <c r="R109" s="3"/>
      <c r="S109" s="3"/>
      <c r="T109" s="3"/>
      <c r="U109" s="3"/>
      <c r="V109" s="3"/>
      <c r="W109" s="3"/>
      <c r="Y109" s="3"/>
      <c r="Z109" s="3"/>
      <c r="AA109" s="3"/>
      <c r="AB109" s="3"/>
      <c r="AC109" s="18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189"/>
      <c r="BG109" s="189"/>
      <c r="BH109" s="189"/>
      <c r="BI109" s="189"/>
      <c r="BJ109" s="136">
        <v>45420</v>
      </c>
      <c r="BK109" s="3" t="s">
        <v>476</v>
      </c>
      <c r="BL109" s="3" t="s">
        <v>477</v>
      </c>
      <c r="BM109" s="3" t="s">
        <v>737</v>
      </c>
      <c r="BN109" s="3" t="s">
        <v>762</v>
      </c>
      <c r="BO109" s="16" t="s">
        <v>763</v>
      </c>
      <c r="BP109" s="358" t="s">
        <v>764</v>
      </c>
      <c r="BQ109" t="s">
        <v>765</v>
      </c>
    </row>
    <row r="110" spans="1:76">
      <c r="A110" t="s">
        <v>923</v>
      </c>
      <c r="B110" s="247" t="s">
        <v>19</v>
      </c>
      <c r="F110" s="18"/>
      <c r="G110" s="22"/>
      <c r="H110" s="18"/>
      <c r="I110" s="18"/>
      <c r="J110" s="223"/>
      <c r="K110" s="3"/>
      <c r="L110" s="3"/>
      <c r="M110" s="2"/>
      <c r="N110" s="3"/>
      <c r="O110" s="3"/>
      <c r="P110" s="3"/>
      <c r="Q110" s="3"/>
      <c r="R110" s="3"/>
      <c r="S110" s="3"/>
      <c r="T110" s="3"/>
      <c r="U110" s="3"/>
      <c r="V110" s="3"/>
      <c r="W110" s="3"/>
      <c r="Y110" s="3"/>
      <c r="Z110" s="3"/>
      <c r="AA110" s="3"/>
      <c r="AB110" s="3"/>
      <c r="AC110" s="18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189"/>
      <c r="BG110" s="189"/>
      <c r="BH110" s="189"/>
      <c r="BI110" s="189"/>
      <c r="BJ110" s="136">
        <v>45420</v>
      </c>
      <c r="BK110" s="3" t="s">
        <v>476</v>
      </c>
      <c r="BL110" s="3" t="s">
        <v>477</v>
      </c>
      <c r="BM110" s="3" t="s">
        <v>737</v>
      </c>
      <c r="BN110" s="3" t="s">
        <v>762</v>
      </c>
      <c r="BO110" s="16" t="s">
        <v>763</v>
      </c>
      <c r="BP110" s="3" t="s">
        <v>764</v>
      </c>
      <c r="BQ110" t="s">
        <v>765</v>
      </c>
    </row>
    <row r="111" spans="1:76">
      <c r="A111" s="392" t="s">
        <v>924</v>
      </c>
      <c r="B111" s="247" t="s">
        <v>19</v>
      </c>
      <c r="F111" s="18"/>
      <c r="G111" s="22"/>
      <c r="H111" s="18"/>
      <c r="I111" s="18"/>
      <c r="J111" s="223"/>
      <c r="K111" s="3"/>
      <c r="L111" s="3"/>
      <c r="M111" s="2"/>
      <c r="N111" s="3"/>
      <c r="O111" s="3"/>
      <c r="P111" s="3"/>
      <c r="Q111" s="3"/>
      <c r="R111" s="3"/>
      <c r="S111" s="3"/>
      <c r="T111" s="3"/>
      <c r="U111" s="3"/>
      <c r="V111" s="3"/>
      <c r="W111" s="3"/>
      <c r="Y111" s="3"/>
      <c r="Z111" s="3"/>
      <c r="AA111" s="3"/>
      <c r="AB111" s="3"/>
      <c r="AC111" s="18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189"/>
      <c r="BG111" s="189"/>
      <c r="BH111" s="189"/>
      <c r="BI111" s="189"/>
      <c r="BJ111" s="136">
        <v>45420</v>
      </c>
      <c r="BK111" s="3" t="s">
        <v>476</v>
      </c>
      <c r="BL111" s="3" t="s">
        <v>477</v>
      </c>
      <c r="BM111" s="3" t="s">
        <v>737</v>
      </c>
      <c r="BN111" s="3" t="s">
        <v>762</v>
      </c>
      <c r="BO111" s="16" t="s">
        <v>763</v>
      </c>
      <c r="BP111" s="358" t="s">
        <v>764</v>
      </c>
      <c r="BQ111" t="s">
        <v>765</v>
      </c>
    </row>
    <row r="112" spans="1:76">
      <c r="A112" s="3" t="s">
        <v>925</v>
      </c>
      <c r="B112" s="247" t="s">
        <v>19</v>
      </c>
      <c r="C112" s="18" t="s">
        <v>224</v>
      </c>
      <c r="D112" s="22"/>
      <c r="E112" s="18"/>
      <c r="F112" s="18"/>
      <c r="G112" s="223"/>
      <c r="H112" s="16"/>
      <c r="I112" s="16"/>
      <c r="J112" s="223"/>
      <c r="K112" s="16"/>
      <c r="L112" s="16"/>
      <c r="M112" s="16"/>
      <c r="N112" s="193"/>
      <c r="O112" s="3"/>
      <c r="P112" s="3"/>
      <c r="Q112" s="3"/>
      <c r="R112" s="3"/>
      <c r="S112" s="3"/>
      <c r="T112" s="3"/>
      <c r="U112" s="3"/>
      <c r="V112" s="3"/>
      <c r="W112" s="3"/>
      <c r="Y112" s="41"/>
      <c r="Z112" s="3"/>
      <c r="AA112" s="3"/>
      <c r="AB112" s="3"/>
      <c r="AC112" s="3"/>
      <c r="AD112" s="3"/>
      <c r="AE112" s="3"/>
      <c r="AF112" s="3"/>
      <c r="AG112" s="24"/>
      <c r="AH112" s="24"/>
      <c r="AI112" s="24"/>
      <c r="AJ112" s="24"/>
      <c r="AK112" s="24"/>
      <c r="AL112" s="24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214"/>
      <c r="BE112" s="214"/>
      <c r="BF112" s="24">
        <v>45481</v>
      </c>
      <c r="BG112" s="3" t="s">
        <v>119</v>
      </c>
      <c r="BH112" s="3" t="s">
        <v>120</v>
      </c>
      <c r="BI112" s="3" t="s">
        <v>121</v>
      </c>
      <c r="BJ112" s="136">
        <v>45420</v>
      </c>
      <c r="BK112" s="3" t="s">
        <v>476</v>
      </c>
      <c r="BL112" s="3" t="s">
        <v>477</v>
      </c>
      <c r="BM112" s="3" t="s">
        <v>737</v>
      </c>
      <c r="BN112" s="3" t="s">
        <v>762</v>
      </c>
      <c r="BO112" s="16" t="s">
        <v>763</v>
      </c>
      <c r="BP112" s="3" t="s">
        <v>764</v>
      </c>
      <c r="BQ112" s="3" t="s">
        <v>765</v>
      </c>
      <c r="BR112" s="3"/>
      <c r="BS112" s="3"/>
      <c r="BT112" s="3"/>
      <c r="BU112" s="3"/>
    </row>
    <row r="113" spans="1:69">
      <c r="A113" s="403" t="s">
        <v>340</v>
      </c>
      <c r="B113" s="247" t="s">
        <v>19</v>
      </c>
      <c r="C113" s="18" t="s">
        <v>224</v>
      </c>
      <c r="D113" s="22"/>
      <c r="E113" s="18"/>
      <c r="F113" s="18"/>
      <c r="G113" s="223"/>
      <c r="H113" s="16"/>
      <c r="I113" s="16"/>
      <c r="J113" s="223"/>
      <c r="BF113" s="189"/>
      <c r="BG113" s="189"/>
      <c r="BH113" s="189"/>
      <c r="BI113" s="189"/>
      <c r="BJ113" s="136">
        <v>45420</v>
      </c>
      <c r="BK113" s="3" t="s">
        <v>476</v>
      </c>
      <c r="BL113" s="3" t="s">
        <v>477</v>
      </c>
      <c r="BM113" s="3" t="s">
        <v>737</v>
      </c>
      <c r="BN113" s="3" t="s">
        <v>762</v>
      </c>
      <c r="BO113" s="16" t="s">
        <v>763</v>
      </c>
      <c r="BP113" s="3" t="s">
        <v>764</v>
      </c>
      <c r="BQ113" t="s">
        <v>765</v>
      </c>
    </row>
    <row r="114" spans="1:69">
      <c r="A114" s="392" t="s">
        <v>926</v>
      </c>
      <c r="B114" s="4" t="s">
        <v>791</v>
      </c>
      <c r="F114" s="18"/>
      <c r="G114" s="223"/>
      <c r="H114" s="16"/>
      <c r="I114" s="16"/>
      <c r="J114" s="223"/>
      <c r="BF114" s="189"/>
      <c r="BG114" s="189"/>
      <c r="BH114" s="189"/>
      <c r="BI114" s="189"/>
      <c r="BJ114" s="136">
        <v>45420</v>
      </c>
      <c r="BK114" s="357" t="s">
        <v>178</v>
      </c>
      <c r="BL114" s="3" t="s">
        <v>477</v>
      </c>
      <c r="BM114" s="3" t="s">
        <v>737</v>
      </c>
      <c r="BN114" s="3" t="s">
        <v>762</v>
      </c>
      <c r="BO114" s="357" t="s">
        <v>178</v>
      </c>
      <c r="BP114" s="358" t="s">
        <v>764</v>
      </c>
      <c r="BQ114" s="328" t="s">
        <v>178</v>
      </c>
    </row>
    <row r="115" spans="1:69">
      <c r="A115" t="s">
        <v>927</v>
      </c>
      <c r="B115" s="4" t="s">
        <v>791</v>
      </c>
      <c r="F115" s="18"/>
      <c r="G115" s="223"/>
      <c r="H115" s="16"/>
      <c r="I115" s="16"/>
      <c r="J115" s="223"/>
      <c r="BF115" s="189"/>
      <c r="BG115" s="189"/>
      <c r="BH115" s="189"/>
      <c r="BI115" s="189"/>
      <c r="BJ115" s="136">
        <v>45420</v>
      </c>
      <c r="BK115" s="3" t="s">
        <v>476</v>
      </c>
      <c r="BL115" s="3" t="s">
        <v>477</v>
      </c>
      <c r="BM115" s="3" t="s">
        <v>737</v>
      </c>
      <c r="BN115" s="3" t="s">
        <v>762</v>
      </c>
      <c r="BO115" s="357" t="s">
        <v>178</v>
      </c>
      <c r="BP115" s="3" t="s">
        <v>764</v>
      </c>
      <c r="BQ115" s="328" t="s">
        <v>178</v>
      </c>
    </row>
    <row r="116" spans="1:69">
      <c r="A116" t="s">
        <v>928</v>
      </c>
      <c r="B116" s="247" t="s">
        <v>19</v>
      </c>
      <c r="F116" s="18"/>
      <c r="G116" s="223"/>
      <c r="H116" s="16"/>
      <c r="I116" s="16"/>
      <c r="J116" s="223"/>
      <c r="BF116" s="189"/>
      <c r="BG116" s="189"/>
      <c r="BH116" s="189"/>
      <c r="BI116" s="189"/>
      <c r="BJ116" s="136">
        <v>45420</v>
      </c>
      <c r="BK116" s="3" t="s">
        <v>929</v>
      </c>
      <c r="BL116" s="3" t="s">
        <v>477</v>
      </c>
      <c r="BM116" s="3" t="s">
        <v>737</v>
      </c>
      <c r="BN116" s="3" t="s">
        <v>762</v>
      </c>
      <c r="BO116" s="16" t="s">
        <v>763</v>
      </c>
      <c r="BP116" t="s">
        <v>764</v>
      </c>
      <c r="BQ116" t="s">
        <v>765</v>
      </c>
    </row>
    <row r="117" spans="1:69">
      <c r="A117" s="3" t="s">
        <v>930</v>
      </c>
      <c r="B117" s="4" t="s">
        <v>791</v>
      </c>
      <c r="C117" s="18" t="s">
        <v>224</v>
      </c>
      <c r="D117" s="113"/>
      <c r="E117" s="18"/>
      <c r="F117" s="18"/>
      <c r="G117" s="223"/>
      <c r="H117" s="16"/>
      <c r="I117" s="16"/>
      <c r="J117" s="223"/>
      <c r="BF117" s="189"/>
      <c r="BG117" s="189"/>
      <c r="BH117" s="189"/>
      <c r="BI117" s="189"/>
      <c r="BJ117" s="136">
        <v>45420</v>
      </c>
      <c r="BK117" s="3" t="s">
        <v>931</v>
      </c>
      <c r="BL117" s="3" t="s">
        <v>477</v>
      </c>
      <c r="BM117" s="3" t="s">
        <v>737</v>
      </c>
      <c r="BN117" s="3" t="s">
        <v>762</v>
      </c>
      <c r="BO117" s="16" t="s">
        <v>763</v>
      </c>
      <c r="BP117" s="3" t="s">
        <v>764</v>
      </c>
      <c r="BQ117" s="413" t="s">
        <v>932</v>
      </c>
    </row>
    <row r="118" spans="1:69">
      <c r="A118" s="320" t="s">
        <v>933</v>
      </c>
      <c r="B118" s="247" t="s">
        <v>19</v>
      </c>
      <c r="F118" s="18"/>
      <c r="G118" s="223"/>
      <c r="H118" s="16"/>
      <c r="I118" s="16"/>
      <c r="J118" s="223"/>
      <c r="BF118" s="189"/>
      <c r="BG118" s="189"/>
      <c r="BH118" s="189"/>
      <c r="BI118" s="189"/>
      <c r="BJ118" s="136">
        <v>45420</v>
      </c>
      <c r="BK118" s="3" t="s">
        <v>934</v>
      </c>
      <c r="BL118" s="3" t="s">
        <v>477</v>
      </c>
      <c r="BM118" s="3" t="s">
        <v>737</v>
      </c>
      <c r="BN118" s="3" t="s">
        <v>762</v>
      </c>
      <c r="BO118" s="16" t="s">
        <v>763</v>
      </c>
      <c r="BP118" s="3" t="s">
        <v>764</v>
      </c>
      <c r="BQ118" s="3" t="s">
        <v>765</v>
      </c>
    </row>
    <row r="119" spans="1:69">
      <c r="A119" s="392" t="s">
        <v>927</v>
      </c>
      <c r="B119" s="247" t="s">
        <v>19</v>
      </c>
      <c r="F119" s="18"/>
      <c r="G119" s="223"/>
      <c r="H119" s="16"/>
      <c r="I119" s="16"/>
      <c r="J119" s="223"/>
      <c r="BF119" s="189"/>
      <c r="BG119" s="189"/>
      <c r="BH119" s="189"/>
      <c r="BI119" s="189"/>
      <c r="BJ119" s="136">
        <v>45420</v>
      </c>
      <c r="BK119" s="3" t="s">
        <v>935</v>
      </c>
      <c r="BL119" s="3" t="s">
        <v>477</v>
      </c>
      <c r="BM119" s="3" t="s">
        <v>737</v>
      </c>
      <c r="BN119" s="3" t="s">
        <v>762</v>
      </c>
      <c r="BO119" s="16" t="s">
        <v>763</v>
      </c>
      <c r="BP119" s="3" t="s">
        <v>764</v>
      </c>
      <c r="BQ119" s="3" t="s">
        <v>765</v>
      </c>
    </row>
    <row r="120" spans="1:69">
      <c r="A120" s="358" t="s">
        <v>936</v>
      </c>
      <c r="B120" s="247" t="s">
        <v>19</v>
      </c>
      <c r="C120" s="18" t="s">
        <v>224</v>
      </c>
      <c r="D120" s="113"/>
      <c r="E120" s="18"/>
      <c r="F120" s="18"/>
      <c r="G120" s="223"/>
      <c r="H120" s="16"/>
      <c r="I120" s="16"/>
      <c r="J120" s="223"/>
      <c r="BF120" s="189"/>
      <c r="BG120" s="189"/>
      <c r="BH120" s="189"/>
      <c r="BI120" s="189"/>
      <c r="BJ120" s="136">
        <v>45420</v>
      </c>
      <c r="BK120" s="3" t="s">
        <v>937</v>
      </c>
      <c r="BL120" s="3" t="s">
        <v>477</v>
      </c>
      <c r="BM120" s="3" t="s">
        <v>737</v>
      </c>
      <c r="BN120" s="3" t="s">
        <v>762</v>
      </c>
      <c r="BO120" s="16" t="s">
        <v>763</v>
      </c>
      <c r="BP120" s="3" t="s">
        <v>764</v>
      </c>
      <c r="BQ120" t="s">
        <v>765</v>
      </c>
    </row>
    <row r="121" spans="1:69">
      <c r="A121" t="s">
        <v>938</v>
      </c>
      <c r="B121" s="247" t="s">
        <v>19</v>
      </c>
      <c r="F121" s="18"/>
      <c r="G121" s="223"/>
      <c r="H121" s="16"/>
      <c r="I121" s="16"/>
      <c r="J121" s="223"/>
      <c r="BF121" s="189"/>
      <c r="BG121" s="189"/>
      <c r="BH121" s="189"/>
      <c r="BI121" s="189"/>
      <c r="BJ121" s="136">
        <v>45420</v>
      </c>
      <c r="BK121" s="3" t="s">
        <v>939</v>
      </c>
      <c r="BL121" s="3" t="s">
        <v>477</v>
      </c>
      <c r="BM121" s="3" t="s">
        <v>737</v>
      </c>
      <c r="BN121" s="3" t="s">
        <v>762</v>
      </c>
      <c r="BO121" s="16" t="s">
        <v>763</v>
      </c>
      <c r="BP121" s="3" t="s">
        <v>764</v>
      </c>
      <c r="BQ121" t="s">
        <v>765</v>
      </c>
    </row>
    <row r="122" spans="1:69">
      <c r="A122" s="392" t="s">
        <v>940</v>
      </c>
      <c r="B122" s="247" t="s">
        <v>19</v>
      </c>
      <c r="F122" s="18"/>
      <c r="G122" s="223"/>
      <c r="H122" s="16"/>
      <c r="I122" s="16"/>
      <c r="J122" s="223"/>
      <c r="BF122" s="189"/>
      <c r="BG122" s="189"/>
      <c r="BH122" s="189"/>
      <c r="BI122" s="189"/>
      <c r="BJ122" s="136">
        <v>45420</v>
      </c>
      <c r="BK122" s="3" t="s">
        <v>941</v>
      </c>
      <c r="BL122" s="3" t="s">
        <v>477</v>
      </c>
      <c r="BM122" s="3" t="s">
        <v>737</v>
      </c>
      <c r="BN122" s="3" t="s">
        <v>762</v>
      </c>
      <c r="BO122" s="16" t="s">
        <v>763</v>
      </c>
      <c r="BP122" s="3" t="s">
        <v>764</v>
      </c>
      <c r="BQ122" t="s">
        <v>765</v>
      </c>
    </row>
    <row r="123" spans="1:69">
      <c r="A123" t="s">
        <v>942</v>
      </c>
      <c r="B123" s="247" t="s">
        <v>19</v>
      </c>
      <c r="F123" s="18"/>
      <c r="G123" s="223"/>
      <c r="H123" s="16"/>
      <c r="I123" s="16"/>
      <c r="J123" s="223"/>
      <c r="BF123" s="189"/>
      <c r="BG123" s="189"/>
      <c r="BH123" s="189"/>
      <c r="BI123" s="189"/>
      <c r="BJ123" s="136">
        <v>45420</v>
      </c>
      <c r="BK123" s="3" t="s">
        <v>941</v>
      </c>
      <c r="BL123" s="3" t="s">
        <v>477</v>
      </c>
      <c r="BM123" s="3" t="s">
        <v>737</v>
      </c>
      <c r="BN123" s="3" t="s">
        <v>762</v>
      </c>
      <c r="BO123" s="16" t="s">
        <v>763</v>
      </c>
      <c r="BP123" s="3" t="s">
        <v>764</v>
      </c>
      <c r="BQ123" t="s">
        <v>765</v>
      </c>
    </row>
    <row r="124" spans="1:69">
      <c r="A124" s="392" t="s">
        <v>943</v>
      </c>
      <c r="B124" s="247" t="s">
        <v>19</v>
      </c>
      <c r="F124" s="18"/>
      <c r="G124" s="223"/>
      <c r="H124" s="16"/>
      <c r="I124" s="16"/>
      <c r="J124" s="223"/>
      <c r="BF124" s="189"/>
      <c r="BG124" s="189"/>
      <c r="BH124" s="189"/>
      <c r="BI124" s="189"/>
      <c r="BJ124" s="136">
        <v>45420</v>
      </c>
      <c r="BK124" s="3" t="s">
        <v>941</v>
      </c>
      <c r="BL124" s="3" t="s">
        <v>477</v>
      </c>
      <c r="BM124" s="3" t="s">
        <v>737</v>
      </c>
      <c r="BN124" s="3" t="s">
        <v>762</v>
      </c>
      <c r="BO124" s="16" t="s">
        <v>763</v>
      </c>
      <c r="BP124" s="3" t="s">
        <v>764</v>
      </c>
      <c r="BQ124" t="s">
        <v>765</v>
      </c>
    </row>
    <row r="125" spans="1:69">
      <c r="A125" t="s">
        <v>944</v>
      </c>
      <c r="B125" s="247" t="s">
        <v>19</v>
      </c>
      <c r="F125" s="18"/>
      <c r="G125" s="223"/>
      <c r="H125" s="16"/>
      <c r="I125" s="16"/>
      <c r="J125" s="223"/>
      <c r="BF125" s="189"/>
      <c r="BG125" s="189"/>
      <c r="BH125" s="189"/>
      <c r="BI125" s="189"/>
      <c r="BJ125" s="136">
        <v>45420</v>
      </c>
      <c r="BK125" s="3" t="s">
        <v>941</v>
      </c>
      <c r="BL125" s="3" t="s">
        <v>477</v>
      </c>
      <c r="BM125" s="3" t="s">
        <v>737</v>
      </c>
      <c r="BN125" s="3" t="s">
        <v>762</v>
      </c>
      <c r="BO125" s="16" t="s">
        <v>763</v>
      </c>
      <c r="BP125" s="3" t="s">
        <v>764</v>
      </c>
      <c r="BQ125" t="s">
        <v>765</v>
      </c>
    </row>
    <row r="126" spans="1:69">
      <c r="A126" t="s">
        <v>945</v>
      </c>
      <c r="B126" s="247" t="s">
        <v>19</v>
      </c>
      <c r="F126" s="18"/>
      <c r="G126" s="223"/>
      <c r="H126" s="16"/>
      <c r="I126" s="16"/>
      <c r="J126" s="223"/>
      <c r="BF126" s="189"/>
      <c r="BG126" s="189"/>
      <c r="BH126" s="189"/>
      <c r="BI126" s="189"/>
      <c r="BJ126" s="136">
        <v>45420</v>
      </c>
      <c r="BK126" s="3" t="s">
        <v>941</v>
      </c>
      <c r="BL126" s="3" t="s">
        <v>477</v>
      </c>
      <c r="BM126" s="3" t="s">
        <v>737</v>
      </c>
      <c r="BN126" s="3" t="s">
        <v>762</v>
      </c>
      <c r="BO126" s="16" t="s">
        <v>763</v>
      </c>
      <c r="BP126" s="3" t="s">
        <v>764</v>
      </c>
      <c r="BQ126" s="3" t="s">
        <v>765</v>
      </c>
    </row>
    <row r="127" spans="1:69">
      <c r="A127" t="s">
        <v>946</v>
      </c>
      <c r="B127" s="247" t="s">
        <v>19</v>
      </c>
      <c r="F127" s="15" t="s">
        <v>947</v>
      </c>
      <c r="BN127" s="3" t="s">
        <v>762</v>
      </c>
      <c r="BO127" s="16" t="s">
        <v>763</v>
      </c>
      <c r="BP127" s="3" t="s">
        <v>764</v>
      </c>
      <c r="BQ127" s="3" t="s">
        <v>765</v>
      </c>
    </row>
    <row r="128" spans="1:69">
      <c r="A128" t="s">
        <v>948</v>
      </c>
      <c r="B128" s="247" t="s">
        <v>19</v>
      </c>
      <c r="F128" s="18"/>
      <c r="G128" s="223"/>
      <c r="H128" s="16"/>
      <c r="I128" s="16"/>
      <c r="J128" s="223"/>
      <c r="BF128" s="189"/>
      <c r="BG128" s="189"/>
      <c r="BH128" s="189"/>
      <c r="BI128" s="189"/>
      <c r="BJ128" s="136">
        <v>45420</v>
      </c>
      <c r="BK128" s="3" t="s">
        <v>941</v>
      </c>
      <c r="BL128" s="3" t="s">
        <v>477</v>
      </c>
      <c r="BM128" s="3" t="s">
        <v>737</v>
      </c>
      <c r="BN128" s="3" t="s">
        <v>762</v>
      </c>
      <c r="BO128" s="16" t="s">
        <v>763</v>
      </c>
      <c r="BP128" s="3" t="s">
        <v>765</v>
      </c>
      <c r="BQ128" s="3" t="s">
        <v>765</v>
      </c>
    </row>
    <row r="129" spans="1:73">
      <c r="A129" s="170" t="s">
        <v>949</v>
      </c>
      <c r="B129" s="247" t="s">
        <v>19</v>
      </c>
      <c r="C129" s="18" t="s">
        <v>149</v>
      </c>
      <c r="D129" s="313"/>
      <c r="E129" s="313"/>
      <c r="F129" s="18"/>
      <c r="G129" s="223"/>
      <c r="H129" s="16"/>
      <c r="I129" s="16"/>
      <c r="J129" s="223"/>
      <c r="BF129" s="189"/>
      <c r="BG129" s="189"/>
      <c r="BH129" s="189"/>
      <c r="BI129" s="189"/>
      <c r="BJ129" s="136">
        <v>45421</v>
      </c>
      <c r="BK129" s="3" t="s">
        <v>950</v>
      </c>
      <c r="BL129" s="3" t="s">
        <v>823</v>
      </c>
      <c r="BM129" s="3" t="s">
        <v>951</v>
      </c>
      <c r="BN129" s="3" t="s">
        <v>762</v>
      </c>
      <c r="BO129" s="16" t="s">
        <v>763</v>
      </c>
      <c r="BP129" s="3" t="s">
        <v>764</v>
      </c>
      <c r="BQ129" t="s">
        <v>765</v>
      </c>
    </row>
    <row r="130" spans="1:73">
      <c r="A130" s="3" t="s">
        <v>952</v>
      </c>
      <c r="B130" s="247" t="s">
        <v>19</v>
      </c>
      <c r="C130" s="3"/>
      <c r="D130" s="3"/>
      <c r="E130" s="3"/>
      <c r="F130" s="18"/>
      <c r="G130" s="223"/>
      <c r="H130" s="16"/>
      <c r="I130" s="16"/>
      <c r="J130" s="223"/>
      <c r="BF130" s="189"/>
      <c r="BG130" s="189"/>
      <c r="BH130" s="189"/>
      <c r="BI130" s="189"/>
      <c r="BJ130" s="136">
        <v>45422</v>
      </c>
      <c r="BK130" s="3" t="s">
        <v>953</v>
      </c>
      <c r="BL130" s="3" t="s">
        <v>825</v>
      </c>
      <c r="BM130" s="3" t="s">
        <v>954</v>
      </c>
      <c r="BN130" s="3" t="s">
        <v>762</v>
      </c>
      <c r="BO130" s="16" t="s">
        <v>763</v>
      </c>
      <c r="BP130" s="3" t="s">
        <v>764</v>
      </c>
      <c r="BQ130" s="3" t="s">
        <v>765</v>
      </c>
      <c r="BR130" s="3"/>
      <c r="BS130" s="3"/>
      <c r="BT130" s="3"/>
      <c r="BU130" s="3"/>
    </row>
    <row r="131" spans="1:73">
      <c r="A131" t="s">
        <v>955</v>
      </c>
      <c r="B131" s="247" t="s">
        <v>19</v>
      </c>
      <c r="F131" s="18"/>
      <c r="G131" s="223"/>
      <c r="H131" s="16"/>
      <c r="I131" s="16"/>
      <c r="J131" s="223"/>
      <c r="BF131" s="189"/>
      <c r="BG131" s="189"/>
      <c r="BH131" s="189"/>
      <c r="BI131" s="189"/>
      <c r="BJ131" s="136">
        <v>45423</v>
      </c>
      <c r="BK131" s="3" t="s">
        <v>956</v>
      </c>
      <c r="BL131" s="3" t="s">
        <v>827</v>
      </c>
      <c r="BM131" s="3" t="s">
        <v>957</v>
      </c>
      <c r="BN131" s="3" t="s">
        <v>762</v>
      </c>
      <c r="BO131" s="16" t="s">
        <v>763</v>
      </c>
      <c r="BP131" s="3" t="s">
        <v>765</v>
      </c>
      <c r="BQ131" s="3" t="s">
        <v>765</v>
      </c>
    </row>
    <row r="132" spans="1:73">
      <c r="A132" t="s">
        <v>958</v>
      </c>
      <c r="B132" s="247" t="s">
        <v>19</v>
      </c>
      <c r="F132" s="18"/>
      <c r="G132" s="223"/>
      <c r="H132" s="16"/>
      <c r="I132" s="16"/>
      <c r="J132" s="223"/>
      <c r="BF132" s="189"/>
      <c r="BG132" s="189"/>
      <c r="BH132" s="189"/>
      <c r="BI132" s="189"/>
      <c r="BJ132" s="136">
        <v>45424</v>
      </c>
      <c r="BK132" s="3" t="s">
        <v>959</v>
      </c>
      <c r="BL132" s="3" t="s">
        <v>829</v>
      </c>
      <c r="BM132" s="3" t="s">
        <v>960</v>
      </c>
      <c r="BN132" s="3" t="s">
        <v>762</v>
      </c>
      <c r="BO132" s="16" t="s">
        <v>763</v>
      </c>
      <c r="BP132" s="196" t="s">
        <v>775</v>
      </c>
      <c r="BQ132" s="3" t="s">
        <v>765</v>
      </c>
    </row>
    <row r="133" spans="1:73">
      <c r="A133" t="s">
        <v>961</v>
      </c>
      <c r="B133" s="247" t="s">
        <v>19</v>
      </c>
      <c r="F133" s="18"/>
      <c r="G133" s="223"/>
      <c r="H133" s="16"/>
      <c r="I133" s="16"/>
      <c r="J133" s="223"/>
      <c r="BF133" s="189"/>
      <c r="BG133" s="189"/>
      <c r="BH133" s="189"/>
      <c r="BI133" s="189"/>
      <c r="BJ133" s="136">
        <v>45425</v>
      </c>
      <c r="BK133" s="3" t="s">
        <v>962</v>
      </c>
      <c r="BL133" s="3" t="s">
        <v>831</v>
      </c>
      <c r="BM133" s="3" t="s">
        <v>963</v>
      </c>
      <c r="BN133" s="3" t="s">
        <v>762</v>
      </c>
      <c r="BO133" s="16" t="s">
        <v>763</v>
      </c>
      <c r="BP133" s="3" t="s">
        <v>765</v>
      </c>
      <c r="BQ133" s="3" t="s">
        <v>765</v>
      </c>
    </row>
    <row r="134" spans="1:73">
      <c r="A134" s="392" t="s">
        <v>964</v>
      </c>
      <c r="B134" s="247" t="s">
        <v>19</v>
      </c>
      <c r="F134" s="18"/>
      <c r="G134" s="223"/>
      <c r="H134" s="16"/>
      <c r="I134" s="16"/>
      <c r="J134" s="223"/>
      <c r="BF134" s="189"/>
      <c r="BG134" s="189"/>
      <c r="BH134" s="189"/>
      <c r="BI134" s="189"/>
      <c r="BJ134" s="136">
        <v>45426</v>
      </c>
      <c r="BK134" s="3" t="s">
        <v>965</v>
      </c>
      <c r="BL134" s="3" t="s">
        <v>834</v>
      </c>
      <c r="BM134" s="3" t="s">
        <v>966</v>
      </c>
      <c r="BN134" s="3" t="s">
        <v>762</v>
      </c>
      <c r="BO134" s="16" t="s">
        <v>763</v>
      </c>
      <c r="BP134" s="3" t="s">
        <v>764</v>
      </c>
      <c r="BQ134" s="3" t="s">
        <v>765</v>
      </c>
    </row>
    <row r="135" spans="1:73">
      <c r="A135" t="s">
        <v>967</v>
      </c>
      <c r="B135" s="247" t="s">
        <v>19</v>
      </c>
      <c r="F135" s="18"/>
      <c r="G135" s="223"/>
      <c r="H135" s="16"/>
      <c r="I135" s="16"/>
      <c r="J135" s="223"/>
      <c r="BF135" s="189"/>
      <c r="BG135" s="189"/>
      <c r="BH135" s="189"/>
      <c r="BI135" s="189"/>
      <c r="BJ135" s="136">
        <v>45427</v>
      </c>
      <c r="BK135" s="3" t="s">
        <v>968</v>
      </c>
      <c r="BL135" s="3" t="s">
        <v>969</v>
      </c>
      <c r="BM135" s="3" t="s">
        <v>970</v>
      </c>
      <c r="BN135" s="3" t="s">
        <v>762</v>
      </c>
      <c r="BO135" s="16" t="s">
        <v>763</v>
      </c>
      <c r="BP135" s="3" t="s">
        <v>764</v>
      </c>
      <c r="BQ135" s="3" t="s">
        <v>765</v>
      </c>
    </row>
    <row r="136" spans="1:73">
      <c r="A136" s="392" t="s">
        <v>971</v>
      </c>
      <c r="B136" s="247" t="s">
        <v>19</v>
      </c>
      <c r="F136" s="18"/>
      <c r="G136" s="223"/>
      <c r="H136" s="16"/>
      <c r="I136" s="16"/>
      <c r="J136" s="223"/>
      <c r="BF136" s="189"/>
      <c r="BG136" s="189"/>
      <c r="BH136" s="189"/>
      <c r="BI136" s="189"/>
      <c r="BJ136" s="136">
        <v>45428</v>
      </c>
      <c r="BK136" s="3" t="s">
        <v>972</v>
      </c>
      <c r="BL136" s="3" t="s">
        <v>973</v>
      </c>
      <c r="BM136" s="3" t="s">
        <v>974</v>
      </c>
      <c r="BN136" s="3" t="s">
        <v>762</v>
      </c>
      <c r="BO136" s="16" t="s">
        <v>763</v>
      </c>
      <c r="BP136" s="3" t="s">
        <v>764</v>
      </c>
      <c r="BQ136" s="3" t="s">
        <v>765</v>
      </c>
    </row>
    <row r="137" spans="1:73">
      <c r="A137" t="s">
        <v>975</v>
      </c>
      <c r="B137" s="247" t="s">
        <v>19</v>
      </c>
      <c r="F137" s="18"/>
      <c r="G137" s="223"/>
      <c r="H137" s="16"/>
      <c r="I137" s="16"/>
      <c r="J137" s="223"/>
      <c r="BF137" s="189"/>
      <c r="BG137" s="189"/>
      <c r="BH137" s="189"/>
      <c r="BI137" s="189"/>
      <c r="BJ137" s="136">
        <v>45430</v>
      </c>
      <c r="BK137" s="3" t="s">
        <v>976</v>
      </c>
      <c r="BL137" s="3" t="s">
        <v>977</v>
      </c>
      <c r="BM137" s="3" t="s">
        <v>978</v>
      </c>
      <c r="BN137" s="3" t="s">
        <v>762</v>
      </c>
      <c r="BO137" s="16" t="s">
        <v>763</v>
      </c>
      <c r="BP137" t="s">
        <v>764</v>
      </c>
      <c r="BQ137" t="s">
        <v>765</v>
      </c>
    </row>
    <row r="138" spans="1:73">
      <c r="A138" s="392" t="s">
        <v>979</v>
      </c>
      <c r="B138" s="247" t="s">
        <v>19</v>
      </c>
      <c r="F138" s="18"/>
      <c r="G138" s="223"/>
      <c r="H138" s="16"/>
      <c r="I138" s="16"/>
      <c r="J138" s="223"/>
      <c r="BF138" s="189"/>
      <c r="BG138" s="189"/>
      <c r="BH138" s="189"/>
      <c r="BI138" s="189"/>
      <c r="BJ138" s="136">
        <v>45431</v>
      </c>
      <c r="BK138" s="3" t="s">
        <v>980</v>
      </c>
      <c r="BL138" s="3" t="s">
        <v>981</v>
      </c>
      <c r="BM138" s="3" t="s">
        <v>982</v>
      </c>
      <c r="BN138" s="3" t="s">
        <v>762</v>
      </c>
      <c r="BO138" s="16" t="s">
        <v>763</v>
      </c>
      <c r="BP138" t="s">
        <v>815</v>
      </c>
      <c r="BQ138" t="s">
        <v>765</v>
      </c>
    </row>
    <row r="139" spans="1:73">
      <c r="A139" s="320" t="s">
        <v>983</v>
      </c>
      <c r="B139" s="247" t="s">
        <v>19</v>
      </c>
      <c r="F139" s="18"/>
      <c r="G139" s="223"/>
      <c r="H139" s="16"/>
      <c r="I139" s="16"/>
      <c r="J139" s="223"/>
      <c r="BF139" s="189"/>
      <c r="BG139" s="189"/>
      <c r="BH139" s="189"/>
      <c r="BI139" s="189"/>
      <c r="BJ139" s="136">
        <v>45432</v>
      </c>
      <c r="BK139" s="3" t="s">
        <v>984</v>
      </c>
      <c r="BL139" s="3" t="s">
        <v>985</v>
      </c>
      <c r="BM139" s="3" t="s">
        <v>986</v>
      </c>
      <c r="BN139" s="3" t="s">
        <v>762</v>
      </c>
      <c r="BO139" s="16" t="s">
        <v>763</v>
      </c>
      <c r="BP139" s="3" t="s">
        <v>764</v>
      </c>
      <c r="BQ139" t="s">
        <v>765</v>
      </c>
    </row>
    <row r="140" spans="1:73">
      <c r="A140" t="s">
        <v>987</v>
      </c>
      <c r="B140" s="247" t="s">
        <v>19</v>
      </c>
      <c r="F140" s="18"/>
      <c r="G140" s="223"/>
      <c r="H140" s="16"/>
      <c r="I140" s="16"/>
      <c r="J140" s="223"/>
      <c r="BF140" s="189"/>
      <c r="BG140" s="189"/>
      <c r="BH140" s="189"/>
      <c r="BI140" s="189"/>
      <c r="BJ140" s="136">
        <v>45433</v>
      </c>
      <c r="BK140" s="3" t="s">
        <v>988</v>
      </c>
      <c r="BL140" s="3" t="s">
        <v>989</v>
      </c>
      <c r="BM140" s="3" t="s">
        <v>990</v>
      </c>
      <c r="BN140" s="3" t="s">
        <v>762</v>
      </c>
      <c r="BO140" s="16" t="s">
        <v>763</v>
      </c>
      <c r="BP140" s="3" t="s">
        <v>764</v>
      </c>
      <c r="BQ140" s="3" t="s">
        <v>765</v>
      </c>
    </row>
    <row r="141" spans="1:73">
      <c r="A141" t="s">
        <v>991</v>
      </c>
      <c r="B141" s="247" t="s">
        <v>19</v>
      </c>
      <c r="F141" s="18"/>
      <c r="G141" s="223"/>
      <c r="H141" s="16"/>
      <c r="I141" s="16"/>
      <c r="J141" s="223"/>
      <c r="BF141" s="189"/>
      <c r="BG141" s="189"/>
      <c r="BH141" s="189"/>
      <c r="BI141" s="189"/>
      <c r="BJ141" s="136">
        <v>45436</v>
      </c>
      <c r="BK141" s="3" t="s">
        <v>992</v>
      </c>
      <c r="BL141" s="3" t="s">
        <v>993</v>
      </c>
      <c r="BM141" s="3" t="s">
        <v>994</v>
      </c>
      <c r="BN141" s="3" t="s">
        <v>762</v>
      </c>
      <c r="BO141" s="16" t="s">
        <v>763</v>
      </c>
      <c r="BP141" s="3" t="s">
        <v>764</v>
      </c>
      <c r="BQ141" s="196" t="s">
        <v>775</v>
      </c>
    </row>
    <row r="142" spans="1:73">
      <c r="A142" t="s">
        <v>995</v>
      </c>
      <c r="B142" s="247" t="s">
        <v>19</v>
      </c>
      <c r="F142" s="18"/>
      <c r="G142" s="223"/>
      <c r="H142" s="16"/>
      <c r="I142" s="16"/>
      <c r="J142" s="223"/>
      <c r="BF142" s="189"/>
      <c r="BG142" s="189"/>
      <c r="BH142" s="189"/>
      <c r="BI142" s="189"/>
      <c r="BJ142" s="136">
        <v>45437</v>
      </c>
      <c r="BK142" s="3" t="s">
        <v>996</v>
      </c>
      <c r="BL142" s="3" t="s">
        <v>997</v>
      </c>
      <c r="BM142" s="3" t="s">
        <v>998</v>
      </c>
      <c r="BN142" s="3" t="s">
        <v>762</v>
      </c>
      <c r="BO142" s="16" t="s">
        <v>763</v>
      </c>
      <c r="BP142" t="s">
        <v>765</v>
      </c>
      <c r="BQ142" s="3" t="s">
        <v>765</v>
      </c>
    </row>
    <row r="143" spans="1:73">
      <c r="A143" s="320" t="s">
        <v>999</v>
      </c>
      <c r="B143" s="247" t="s">
        <v>19</v>
      </c>
      <c r="F143" s="18"/>
      <c r="G143" s="223"/>
      <c r="H143" s="16"/>
      <c r="I143" s="16"/>
      <c r="J143" s="223"/>
      <c r="BF143" s="189"/>
      <c r="BG143" s="189"/>
      <c r="BH143" s="189"/>
      <c r="BI143" s="189"/>
      <c r="BJ143" s="136">
        <v>45438</v>
      </c>
      <c r="BK143" s="3" t="s">
        <v>1000</v>
      </c>
      <c r="BL143" s="3" t="s">
        <v>1001</v>
      </c>
      <c r="BM143" s="3" t="s">
        <v>1002</v>
      </c>
      <c r="BN143" s="3" t="s">
        <v>762</v>
      </c>
      <c r="BO143" s="16" t="s">
        <v>763</v>
      </c>
      <c r="BP143" s="3" t="s">
        <v>764</v>
      </c>
      <c r="BQ143" s="3" t="s">
        <v>765</v>
      </c>
    </row>
    <row r="144" spans="1:73">
      <c r="A144" s="320" t="s">
        <v>1003</v>
      </c>
      <c r="B144" s="247" t="s">
        <v>19</v>
      </c>
      <c r="F144" s="18"/>
      <c r="G144" s="223"/>
      <c r="H144" s="16"/>
      <c r="I144" s="16"/>
      <c r="J144" s="223"/>
      <c r="BF144" s="189"/>
      <c r="BG144" s="189"/>
      <c r="BH144" s="189"/>
      <c r="BI144" s="189"/>
      <c r="BJ144" s="136">
        <v>45439</v>
      </c>
      <c r="BK144" s="3" t="s">
        <v>1004</v>
      </c>
      <c r="BL144" s="3" t="s">
        <v>1005</v>
      </c>
      <c r="BM144" s="3" t="s">
        <v>1006</v>
      </c>
      <c r="BN144" s="3" t="s">
        <v>762</v>
      </c>
      <c r="BO144" s="16" t="s">
        <v>763</v>
      </c>
      <c r="BP144" s="3" t="s">
        <v>764</v>
      </c>
      <c r="BQ144" s="3" t="s">
        <v>765</v>
      </c>
    </row>
    <row r="145" spans="1:69">
      <c r="A145" s="320" t="s">
        <v>1007</v>
      </c>
      <c r="B145" s="247" t="s">
        <v>19</v>
      </c>
      <c r="F145" s="18"/>
      <c r="G145" s="223"/>
      <c r="H145" s="16"/>
      <c r="I145" s="16"/>
      <c r="J145" s="223"/>
      <c r="BF145" s="189"/>
      <c r="BG145" s="189"/>
      <c r="BH145" s="189"/>
      <c r="BI145" s="189"/>
      <c r="BJ145" s="136">
        <v>45440</v>
      </c>
      <c r="BK145" s="3" t="s">
        <v>1008</v>
      </c>
      <c r="BL145" s="3" t="s">
        <v>1009</v>
      </c>
      <c r="BM145" s="3" t="s">
        <v>1010</v>
      </c>
      <c r="BN145" s="3" t="s">
        <v>762</v>
      </c>
      <c r="BO145" s="16" t="s">
        <v>763</v>
      </c>
      <c r="BP145" s="3" t="s">
        <v>764</v>
      </c>
      <c r="BQ145" t="s">
        <v>765</v>
      </c>
    </row>
    <row r="146" spans="1:69">
      <c r="A146" s="320" t="s">
        <v>1011</v>
      </c>
      <c r="B146" s="4" t="s">
        <v>791</v>
      </c>
      <c r="F146" s="18"/>
      <c r="G146" s="223"/>
      <c r="H146" s="16"/>
      <c r="I146" s="16"/>
      <c r="J146" s="223"/>
      <c r="BK146" s="328" t="s">
        <v>178</v>
      </c>
      <c r="BL146" s="3" t="s">
        <v>477</v>
      </c>
      <c r="BM146" s="328" t="s">
        <v>178</v>
      </c>
      <c r="BN146" s="3" t="s">
        <v>762</v>
      </c>
      <c r="BO146" s="328" t="s">
        <v>178</v>
      </c>
      <c r="BP146" s="3" t="s">
        <v>764</v>
      </c>
      <c r="BQ146" s="328" t="s">
        <v>178</v>
      </c>
    </row>
    <row r="147" spans="1:69">
      <c r="A147" t="s">
        <v>1012</v>
      </c>
      <c r="B147" s="247" t="s">
        <v>19</v>
      </c>
      <c r="C147" s="18"/>
      <c r="D147" s="223"/>
      <c r="E147" s="16"/>
      <c r="F147" s="16"/>
      <c r="G147" s="223"/>
      <c r="H147" s="16"/>
      <c r="I147" s="16"/>
      <c r="J147" s="223"/>
      <c r="BK147" s="3" t="s">
        <v>1008</v>
      </c>
      <c r="BL147" s="3" t="s">
        <v>1009</v>
      </c>
      <c r="BM147" s="3" t="s">
        <v>1010</v>
      </c>
      <c r="BN147" s="3" t="s">
        <v>762</v>
      </c>
      <c r="BO147" s="16" t="s">
        <v>763</v>
      </c>
      <c r="BP147" t="s">
        <v>764</v>
      </c>
      <c r="BQ147" s="196" t="s">
        <v>775</v>
      </c>
    </row>
    <row r="148" spans="1:69">
      <c r="A148" t="s">
        <v>1013</v>
      </c>
      <c r="B148" s="247" t="s">
        <v>19</v>
      </c>
      <c r="F148" s="16"/>
      <c r="G148" s="223"/>
      <c r="H148" s="16"/>
      <c r="I148" s="16"/>
      <c r="J148" s="223"/>
      <c r="BK148" s="3" t="s">
        <v>1008</v>
      </c>
      <c r="BL148" s="3" t="s">
        <v>1009</v>
      </c>
      <c r="BM148" s="3" t="s">
        <v>1010</v>
      </c>
      <c r="BN148" s="3" t="s">
        <v>762</v>
      </c>
      <c r="BO148" s="16" t="s">
        <v>763</v>
      </c>
      <c r="BP148" s="3" t="s">
        <v>764</v>
      </c>
      <c r="BQ148" s="3" t="s">
        <v>765</v>
      </c>
    </row>
    <row r="149" spans="1:69">
      <c r="A149" t="s">
        <v>1014</v>
      </c>
      <c r="B149" s="247" t="s">
        <v>19</v>
      </c>
      <c r="F149" s="16"/>
      <c r="G149" s="223"/>
      <c r="H149" s="16"/>
      <c r="I149" s="16"/>
      <c r="J149" s="223"/>
      <c r="BK149" s="3" t="s">
        <v>1008</v>
      </c>
      <c r="BL149" s="3" t="s">
        <v>1009</v>
      </c>
      <c r="BM149" s="3" t="s">
        <v>1010</v>
      </c>
      <c r="BN149" s="3" t="s">
        <v>762</v>
      </c>
      <c r="BO149" s="16" t="s">
        <v>763</v>
      </c>
      <c r="BP149" s="387" t="s">
        <v>765</v>
      </c>
      <c r="BQ149" s="3" t="s">
        <v>765</v>
      </c>
    </row>
    <row r="150" spans="1:69">
      <c r="A150" s="392" t="s">
        <v>1015</v>
      </c>
      <c r="B150" s="247" t="s">
        <v>19</v>
      </c>
      <c r="F150" s="16"/>
      <c r="G150" s="223"/>
      <c r="H150" s="16"/>
      <c r="I150" s="16"/>
      <c r="J150" s="223"/>
      <c r="BK150" s="3" t="s">
        <v>1008</v>
      </c>
      <c r="BL150" s="3" t="s">
        <v>1009</v>
      </c>
      <c r="BM150" s="3" t="s">
        <v>1010</v>
      </c>
      <c r="BN150" s="3" t="s">
        <v>762</v>
      </c>
      <c r="BO150" s="16" t="s">
        <v>763</v>
      </c>
      <c r="BP150" t="s">
        <v>764</v>
      </c>
      <c r="BQ150" s="3" t="s">
        <v>765</v>
      </c>
    </row>
    <row r="151" spans="1:69">
      <c r="A151" s="320" t="s">
        <v>1016</v>
      </c>
      <c r="B151" s="247" t="s">
        <v>19</v>
      </c>
      <c r="F151" s="16"/>
      <c r="G151" s="223"/>
      <c r="H151" s="16"/>
      <c r="I151" s="16"/>
      <c r="J151" s="223"/>
      <c r="BK151" s="3" t="s">
        <v>1008</v>
      </c>
      <c r="BL151" s="3" t="s">
        <v>1009</v>
      </c>
      <c r="BM151" s="3" t="s">
        <v>1010</v>
      </c>
      <c r="BN151" s="3" t="s">
        <v>762</v>
      </c>
      <c r="BO151" s="16" t="s">
        <v>763</v>
      </c>
      <c r="BP151" s="3" t="s">
        <v>764</v>
      </c>
      <c r="BQ151" t="s">
        <v>765</v>
      </c>
    </row>
    <row r="152" spans="1:69">
      <c r="A152" t="s">
        <v>1017</v>
      </c>
      <c r="B152" s="247" t="s">
        <v>19</v>
      </c>
      <c r="F152" s="16"/>
      <c r="G152" s="223"/>
      <c r="H152" s="16"/>
      <c r="I152" s="16"/>
      <c r="J152" s="223"/>
      <c r="BK152" s="3" t="s">
        <v>1008</v>
      </c>
      <c r="BL152" s="3" t="s">
        <v>1009</v>
      </c>
      <c r="BM152" s="3" t="s">
        <v>1010</v>
      </c>
      <c r="BN152" s="3" t="s">
        <v>762</v>
      </c>
      <c r="BO152" s="16" t="s">
        <v>763</v>
      </c>
      <c r="BP152" t="s">
        <v>764</v>
      </c>
      <c r="BQ152" t="s">
        <v>765</v>
      </c>
    </row>
    <row r="153" spans="1:69">
      <c r="A153" s="320" t="s">
        <v>1018</v>
      </c>
      <c r="B153" s="247" t="s">
        <v>19</v>
      </c>
      <c r="F153" s="16"/>
      <c r="G153" s="223"/>
      <c r="H153" s="16"/>
      <c r="I153" s="16"/>
      <c r="J153" s="223"/>
      <c r="BK153" s="3" t="s">
        <v>1008</v>
      </c>
      <c r="BL153" s="3" t="s">
        <v>1009</v>
      </c>
      <c r="BM153" s="3" t="s">
        <v>1010</v>
      </c>
      <c r="BN153" s="3" t="s">
        <v>762</v>
      </c>
      <c r="BO153" s="16" t="s">
        <v>763</v>
      </c>
      <c r="BP153" s="3" t="s">
        <v>764</v>
      </c>
      <c r="BQ153" t="s">
        <v>765</v>
      </c>
    </row>
    <row r="154" spans="1:69">
      <c r="A154" t="s">
        <v>1019</v>
      </c>
      <c r="B154" s="247" t="s">
        <v>19</v>
      </c>
      <c r="F154" s="16"/>
      <c r="G154" s="223"/>
      <c r="H154" s="16"/>
      <c r="I154" s="16"/>
      <c r="J154" s="223"/>
      <c r="BK154" s="3" t="s">
        <v>1008</v>
      </c>
      <c r="BL154" s="3" t="s">
        <v>1009</v>
      </c>
      <c r="BM154" s="3" t="s">
        <v>1010</v>
      </c>
      <c r="BN154" s="3" t="s">
        <v>762</v>
      </c>
      <c r="BO154" s="16" t="s">
        <v>763</v>
      </c>
      <c r="BP154" t="s">
        <v>764</v>
      </c>
      <c r="BQ154" t="s">
        <v>765</v>
      </c>
    </row>
    <row r="155" spans="1:69">
      <c r="A155" s="320" t="s">
        <v>1020</v>
      </c>
      <c r="B155" s="247" t="s">
        <v>19</v>
      </c>
      <c r="F155" s="16"/>
      <c r="G155" s="223"/>
      <c r="H155" s="16"/>
      <c r="I155" s="16"/>
      <c r="J155" s="223"/>
      <c r="BK155" s="3" t="s">
        <v>1008</v>
      </c>
      <c r="BL155" s="3" t="s">
        <v>1009</v>
      </c>
      <c r="BM155" s="3" t="s">
        <v>1010</v>
      </c>
      <c r="BN155" s="3" t="s">
        <v>762</v>
      </c>
      <c r="BO155" s="16" t="s">
        <v>763</v>
      </c>
      <c r="BP155" s="3" t="s">
        <v>764</v>
      </c>
      <c r="BQ155" t="s">
        <v>765</v>
      </c>
    </row>
    <row r="156" spans="1:69">
      <c r="A156" s="320" t="s">
        <v>1021</v>
      </c>
      <c r="B156" s="4" t="s">
        <v>791</v>
      </c>
      <c r="F156" s="16"/>
      <c r="G156" s="223"/>
      <c r="H156" s="16"/>
      <c r="I156" s="16"/>
      <c r="J156" s="223"/>
      <c r="BK156" s="3" t="s">
        <v>1008</v>
      </c>
      <c r="BL156" s="3" t="s">
        <v>1009</v>
      </c>
      <c r="BM156" s="3" t="s">
        <v>1010</v>
      </c>
      <c r="BN156" s="3" t="s">
        <v>762</v>
      </c>
      <c r="BO156" s="16" t="s">
        <v>763</v>
      </c>
      <c r="BP156" s="3" t="s">
        <v>764</v>
      </c>
      <c r="BQ156" t="s">
        <v>765</v>
      </c>
    </row>
    <row r="157" spans="1:69">
      <c r="A157" t="s">
        <v>871</v>
      </c>
      <c r="B157" s="247" t="s">
        <v>19</v>
      </c>
      <c r="F157" s="16"/>
      <c r="G157" s="223"/>
      <c r="H157" s="16"/>
      <c r="I157" s="16"/>
      <c r="J157" s="223"/>
      <c r="BK157" s="3" t="s">
        <v>1008</v>
      </c>
      <c r="BL157" s="3" t="s">
        <v>1009</v>
      </c>
      <c r="BM157" s="3" t="s">
        <v>1010</v>
      </c>
      <c r="BN157" s="3" t="s">
        <v>762</v>
      </c>
      <c r="BO157" s="16" t="s">
        <v>763</v>
      </c>
      <c r="BP157" s="3" t="s">
        <v>764</v>
      </c>
      <c r="BQ157" s="3" t="s">
        <v>765</v>
      </c>
    </row>
    <row r="158" spans="1:69">
      <c r="A158" t="s">
        <v>730</v>
      </c>
      <c r="B158" s="247" t="s">
        <v>19</v>
      </c>
      <c r="F158" s="16"/>
      <c r="G158" s="223"/>
      <c r="H158" s="16"/>
      <c r="I158" s="16"/>
      <c r="J158" s="223"/>
      <c r="BK158" s="3" t="s">
        <v>1008</v>
      </c>
      <c r="BL158" s="3" t="s">
        <v>1009</v>
      </c>
      <c r="BM158" s="3" t="s">
        <v>1010</v>
      </c>
      <c r="BN158" s="3" t="s">
        <v>762</v>
      </c>
      <c r="BO158" s="16" t="s">
        <v>763</v>
      </c>
      <c r="BP158" s="3" t="s">
        <v>764</v>
      </c>
      <c r="BQ158" s="3" t="s">
        <v>765</v>
      </c>
    </row>
    <row r="159" spans="1:69">
      <c r="A159" t="s">
        <v>1022</v>
      </c>
      <c r="B159" s="247" t="s">
        <v>19</v>
      </c>
      <c r="F159" s="16"/>
      <c r="G159" s="223"/>
      <c r="H159" s="16"/>
      <c r="I159" s="16"/>
      <c r="J159" s="223"/>
      <c r="BK159" s="3" t="s">
        <v>1008</v>
      </c>
      <c r="BL159" s="3" t="s">
        <v>1009</v>
      </c>
      <c r="BM159" s="3" t="s">
        <v>1010</v>
      </c>
      <c r="BN159" s="3" t="s">
        <v>762</v>
      </c>
      <c r="BO159" s="16" t="s">
        <v>763</v>
      </c>
      <c r="BP159" s="3" t="s">
        <v>764</v>
      </c>
      <c r="BQ159" s="3" t="s">
        <v>765</v>
      </c>
    </row>
    <row r="160" spans="1:69">
      <c r="A160" t="s">
        <v>1023</v>
      </c>
      <c r="B160" s="247" t="s">
        <v>19</v>
      </c>
      <c r="F160" s="16"/>
      <c r="G160" s="223"/>
      <c r="H160" s="16"/>
      <c r="I160" s="16"/>
      <c r="J160" s="223"/>
      <c r="BK160" s="3" t="s">
        <v>1008</v>
      </c>
      <c r="BL160" s="3" t="s">
        <v>1009</v>
      </c>
      <c r="BM160" s="3" t="s">
        <v>1010</v>
      </c>
      <c r="BN160" s="3" t="s">
        <v>762</v>
      </c>
      <c r="BO160" s="16" t="s">
        <v>763</v>
      </c>
      <c r="BP160" s="3" t="s">
        <v>764</v>
      </c>
      <c r="BQ160" s="3" t="s">
        <v>765</v>
      </c>
    </row>
    <row r="161" spans="1:69">
      <c r="A161" t="s">
        <v>1024</v>
      </c>
      <c r="B161" s="247" t="s">
        <v>19</v>
      </c>
      <c r="F161" s="16"/>
      <c r="G161" s="223"/>
      <c r="H161" s="16"/>
      <c r="I161" s="16"/>
      <c r="J161" s="223"/>
      <c r="BK161" s="3" t="s">
        <v>1008</v>
      </c>
      <c r="BL161" s="3" t="s">
        <v>1009</v>
      </c>
      <c r="BM161" s="3" t="s">
        <v>1010</v>
      </c>
      <c r="BN161" s="3" t="s">
        <v>762</v>
      </c>
      <c r="BO161" s="16" t="s">
        <v>763</v>
      </c>
      <c r="BP161" s="3" t="s">
        <v>764</v>
      </c>
      <c r="BQ161" t="s">
        <v>765</v>
      </c>
    </row>
    <row r="162" spans="1:69">
      <c r="A162" t="s">
        <v>1025</v>
      </c>
      <c r="B162" s="247" t="s">
        <v>19</v>
      </c>
      <c r="F162" s="16"/>
      <c r="G162" s="223"/>
      <c r="H162" s="16"/>
      <c r="I162" s="16"/>
      <c r="J162" s="223"/>
      <c r="BK162" s="3" t="s">
        <v>1008</v>
      </c>
      <c r="BL162" s="3" t="s">
        <v>1009</v>
      </c>
      <c r="BM162" s="3" t="s">
        <v>1010</v>
      </c>
      <c r="BN162" s="3" t="s">
        <v>762</v>
      </c>
      <c r="BO162" s="16" t="s">
        <v>763</v>
      </c>
      <c r="BP162" s="3" t="s">
        <v>764</v>
      </c>
      <c r="BQ162" s="3" t="s">
        <v>765</v>
      </c>
    </row>
    <row r="163" spans="1:69">
      <c r="A163" t="s">
        <v>1026</v>
      </c>
      <c r="B163" s="247" t="s">
        <v>19</v>
      </c>
      <c r="F163" s="16"/>
      <c r="G163" s="223"/>
      <c r="H163" s="16"/>
      <c r="I163" s="16"/>
      <c r="J163" s="223"/>
      <c r="BK163" s="3" t="s">
        <v>1008</v>
      </c>
      <c r="BL163" s="3" t="s">
        <v>1009</v>
      </c>
      <c r="BM163" s="3" t="s">
        <v>1010</v>
      </c>
      <c r="BN163" s="3" t="s">
        <v>762</v>
      </c>
      <c r="BO163" s="16" t="s">
        <v>763</v>
      </c>
      <c r="BP163" s="3" t="s">
        <v>764</v>
      </c>
      <c r="BQ163" t="s">
        <v>765</v>
      </c>
    </row>
    <row r="164" spans="1:69">
      <c r="A164" t="s">
        <v>1027</v>
      </c>
      <c r="B164" s="247" t="s">
        <v>19</v>
      </c>
      <c r="F164" s="16"/>
      <c r="G164" s="223"/>
      <c r="H164" s="16"/>
      <c r="I164" s="16"/>
      <c r="J164" s="223"/>
      <c r="BK164" s="3" t="s">
        <v>1008</v>
      </c>
      <c r="BL164" s="3" t="s">
        <v>1009</v>
      </c>
      <c r="BM164" s="3" t="s">
        <v>1010</v>
      </c>
      <c r="BN164" s="3" t="s">
        <v>762</v>
      </c>
      <c r="BO164" s="16" t="s">
        <v>763</v>
      </c>
      <c r="BP164" s="3" t="s">
        <v>764</v>
      </c>
      <c r="BQ164" s="3" t="s">
        <v>765</v>
      </c>
    </row>
    <row r="165" spans="1:69">
      <c r="A165" t="s">
        <v>1028</v>
      </c>
      <c r="B165" s="4" t="s">
        <v>791</v>
      </c>
      <c r="F165" s="16"/>
      <c r="G165" s="223"/>
      <c r="H165" s="16"/>
      <c r="I165" s="16"/>
      <c r="J165" s="223"/>
      <c r="BK165" s="353" t="s">
        <v>178</v>
      </c>
      <c r="BL165" s="3" t="s">
        <v>1009</v>
      </c>
      <c r="BM165" s="353" t="s">
        <v>178</v>
      </c>
      <c r="BN165" s="3" t="s">
        <v>762</v>
      </c>
      <c r="BO165" s="353" t="s">
        <v>178</v>
      </c>
      <c r="BP165" s="3" t="s">
        <v>764</v>
      </c>
      <c r="BQ165" s="413" t="s">
        <v>932</v>
      </c>
    </row>
    <row r="166" spans="1:69">
      <c r="A166" t="s">
        <v>1029</v>
      </c>
      <c r="B166" s="247" t="s">
        <v>19</v>
      </c>
      <c r="F166" s="16"/>
      <c r="G166" s="223"/>
      <c r="H166" s="16"/>
      <c r="I166" s="16"/>
      <c r="J166" s="223"/>
      <c r="BK166" s="3" t="s">
        <v>1008</v>
      </c>
      <c r="BL166" s="3" t="s">
        <v>1009</v>
      </c>
      <c r="BM166" s="3" t="s">
        <v>1010</v>
      </c>
      <c r="BN166" s="3" t="s">
        <v>762</v>
      </c>
      <c r="BO166" s="16" t="s">
        <v>763</v>
      </c>
      <c r="BP166" s="3" t="s">
        <v>764</v>
      </c>
      <c r="BQ166" t="s">
        <v>765</v>
      </c>
    </row>
    <row r="167" spans="1:69">
      <c r="A167" t="s">
        <v>1030</v>
      </c>
      <c r="B167" s="247" t="s">
        <v>19</v>
      </c>
      <c r="F167" s="16"/>
      <c r="G167" s="223"/>
      <c r="H167" s="16"/>
      <c r="I167" s="16"/>
      <c r="J167" s="223"/>
      <c r="BK167" s="3" t="s">
        <v>1008</v>
      </c>
      <c r="BL167" s="3" t="s">
        <v>1009</v>
      </c>
      <c r="BM167" s="3" t="s">
        <v>1010</v>
      </c>
      <c r="BN167" s="3" t="s">
        <v>762</v>
      </c>
      <c r="BO167" s="16" t="s">
        <v>763</v>
      </c>
      <c r="BP167" s="3" t="s">
        <v>764</v>
      </c>
      <c r="BQ167" t="s">
        <v>765</v>
      </c>
    </row>
    <row r="168" spans="1:69">
      <c r="A168" t="s">
        <v>1031</v>
      </c>
      <c r="B168" s="247" t="s">
        <v>19</v>
      </c>
      <c r="F168" s="16"/>
      <c r="G168" s="223"/>
      <c r="H168" s="16"/>
      <c r="I168" s="16"/>
      <c r="J168" s="223"/>
      <c r="BK168" s="3" t="s">
        <v>1008</v>
      </c>
      <c r="BL168" s="3" t="s">
        <v>1009</v>
      </c>
      <c r="BM168" s="3" t="s">
        <v>1010</v>
      </c>
      <c r="BN168" s="3" t="s">
        <v>762</v>
      </c>
      <c r="BO168" s="16" t="s">
        <v>763</v>
      </c>
      <c r="BP168" s="3" t="s">
        <v>764</v>
      </c>
      <c r="BQ168" t="s">
        <v>765</v>
      </c>
    </row>
    <row r="169" spans="1:69">
      <c r="A169" s="320" t="s">
        <v>1032</v>
      </c>
      <c r="B169" s="247" t="s">
        <v>19</v>
      </c>
      <c r="F169" s="16"/>
      <c r="G169" s="223"/>
      <c r="H169" s="16"/>
      <c r="I169" s="16"/>
      <c r="J169" s="223"/>
      <c r="BK169" s="3" t="s">
        <v>1008</v>
      </c>
      <c r="BL169" s="3" t="s">
        <v>1009</v>
      </c>
      <c r="BM169" s="3" t="s">
        <v>1010</v>
      </c>
      <c r="BN169" s="3" t="s">
        <v>762</v>
      </c>
      <c r="BO169" s="16" t="s">
        <v>763</v>
      </c>
      <c r="BP169" s="3" t="s">
        <v>764</v>
      </c>
      <c r="BQ169" s="3" t="s">
        <v>765</v>
      </c>
    </row>
    <row r="170" spans="1:69">
      <c r="A170" t="s">
        <v>1033</v>
      </c>
      <c r="B170" s="247" t="s">
        <v>19</v>
      </c>
      <c r="F170" s="16"/>
      <c r="G170" s="223"/>
      <c r="H170" s="16"/>
      <c r="I170" s="16"/>
      <c r="J170" s="223"/>
      <c r="BK170" s="3" t="s">
        <v>1008</v>
      </c>
      <c r="BL170" s="3" t="s">
        <v>1009</v>
      </c>
      <c r="BM170" s="3" t="s">
        <v>1010</v>
      </c>
      <c r="BN170" s="3" t="s">
        <v>762</v>
      </c>
      <c r="BO170" s="16" t="s">
        <v>763</v>
      </c>
      <c r="BP170" s="3" t="s">
        <v>764</v>
      </c>
      <c r="BQ170" s="3" t="s">
        <v>765</v>
      </c>
    </row>
    <row r="171" spans="1:69">
      <c r="A171" t="s">
        <v>1034</v>
      </c>
      <c r="B171" s="247" t="s">
        <v>19</v>
      </c>
      <c r="F171" s="16"/>
      <c r="G171" s="223"/>
      <c r="H171" s="16"/>
      <c r="I171" s="16"/>
      <c r="J171" s="223"/>
      <c r="BK171" s="3" t="s">
        <v>1008</v>
      </c>
      <c r="BL171" s="3" t="s">
        <v>1009</v>
      </c>
      <c r="BM171" s="3" t="s">
        <v>1010</v>
      </c>
      <c r="BN171" s="3" t="s">
        <v>762</v>
      </c>
      <c r="BO171" s="16" t="s">
        <v>763</v>
      </c>
      <c r="BP171" s="3" t="s">
        <v>764</v>
      </c>
      <c r="BQ171" t="s">
        <v>765</v>
      </c>
    </row>
    <row r="172" spans="1:69">
      <c r="A172" t="s">
        <v>1035</v>
      </c>
      <c r="B172" s="247" t="s">
        <v>19</v>
      </c>
      <c r="F172" s="16"/>
      <c r="G172" s="223"/>
      <c r="H172" s="16"/>
      <c r="I172" s="16"/>
      <c r="J172" s="223"/>
      <c r="BK172" s="3" t="s">
        <v>1008</v>
      </c>
      <c r="BL172" s="3" t="s">
        <v>1009</v>
      </c>
      <c r="BM172" s="3" t="s">
        <v>1010</v>
      </c>
      <c r="BN172" s="3" t="s">
        <v>762</v>
      </c>
      <c r="BO172" s="16" t="s">
        <v>763</v>
      </c>
      <c r="BP172" s="3" t="s">
        <v>764</v>
      </c>
      <c r="BQ172" t="s">
        <v>765</v>
      </c>
    </row>
    <row r="173" spans="1:69">
      <c r="A173" s="403" t="s">
        <v>1036</v>
      </c>
      <c r="B173" s="247" t="s">
        <v>19</v>
      </c>
      <c r="F173" s="16"/>
      <c r="G173" s="223"/>
      <c r="H173" s="16"/>
      <c r="I173" s="16"/>
      <c r="J173" s="223"/>
      <c r="BK173" s="3" t="s">
        <v>1008</v>
      </c>
      <c r="BL173" s="3" t="s">
        <v>1009</v>
      </c>
      <c r="BM173" s="3" t="s">
        <v>1010</v>
      </c>
      <c r="BN173" s="3" t="s">
        <v>762</v>
      </c>
      <c r="BO173" s="16" t="s">
        <v>763</v>
      </c>
      <c r="BP173" s="3" t="s">
        <v>764</v>
      </c>
      <c r="BQ173" s="3" t="s">
        <v>765</v>
      </c>
    </row>
    <row r="174" spans="1:69">
      <c r="A174" s="320" t="s">
        <v>1037</v>
      </c>
      <c r="B174" s="247" t="s">
        <v>19</v>
      </c>
      <c r="F174" s="16"/>
      <c r="G174" s="223"/>
      <c r="H174" s="16"/>
      <c r="I174" s="16"/>
      <c r="J174" s="223"/>
      <c r="BK174" s="3" t="s">
        <v>1008</v>
      </c>
      <c r="BL174" s="3" t="s">
        <v>1009</v>
      </c>
      <c r="BM174" s="3" t="s">
        <v>1010</v>
      </c>
      <c r="BN174" s="3" t="s">
        <v>762</v>
      </c>
      <c r="BO174" s="16" t="s">
        <v>763</v>
      </c>
      <c r="BP174" s="3" t="s">
        <v>764</v>
      </c>
      <c r="BQ174" t="s">
        <v>765</v>
      </c>
    </row>
    <row r="175" spans="1:69">
      <c r="A175" t="s">
        <v>1038</v>
      </c>
      <c r="B175" s="4" t="s">
        <v>791</v>
      </c>
      <c r="F175" s="16"/>
      <c r="G175" s="223"/>
      <c r="H175" s="16"/>
      <c r="I175" s="16"/>
      <c r="J175" s="223"/>
      <c r="BK175" s="353" t="s">
        <v>178</v>
      </c>
      <c r="BL175" s="3" t="s">
        <v>1009</v>
      </c>
      <c r="BM175" s="353" t="s">
        <v>178</v>
      </c>
      <c r="BN175" s="3" t="s">
        <v>762</v>
      </c>
      <c r="BO175" s="353" t="s">
        <v>178</v>
      </c>
      <c r="BP175" s="3" t="s">
        <v>764</v>
      </c>
      <c r="BQ175" s="413" t="s">
        <v>932</v>
      </c>
    </row>
    <row r="176" spans="1:69">
      <c r="A176" t="s">
        <v>1039</v>
      </c>
      <c r="B176" s="247" t="s">
        <v>19</v>
      </c>
      <c r="F176" s="16"/>
      <c r="G176" s="223"/>
      <c r="H176" s="16"/>
      <c r="I176" s="16"/>
      <c r="J176" s="223"/>
      <c r="BK176" s="3" t="s">
        <v>1008</v>
      </c>
      <c r="BL176" s="3" t="s">
        <v>1009</v>
      </c>
      <c r="BM176" s="3" t="s">
        <v>1010</v>
      </c>
      <c r="BN176" s="3" t="s">
        <v>762</v>
      </c>
      <c r="BO176" s="16" t="s">
        <v>763</v>
      </c>
      <c r="BP176" s="3" t="s">
        <v>764</v>
      </c>
      <c r="BQ176" s="3" t="s">
        <v>765</v>
      </c>
    </row>
    <row r="177" spans="1:73">
      <c r="A177" s="320" t="s">
        <v>1040</v>
      </c>
      <c r="B177" s="247" t="s">
        <v>19</v>
      </c>
      <c r="F177" s="16"/>
      <c r="G177" s="223"/>
      <c r="H177" s="16"/>
      <c r="I177" s="16"/>
      <c r="J177" s="223"/>
      <c r="BK177" s="3" t="s">
        <v>1008</v>
      </c>
      <c r="BL177" s="3" t="s">
        <v>1009</v>
      </c>
      <c r="BM177" s="3" t="s">
        <v>1010</v>
      </c>
      <c r="BN177" s="3" t="s">
        <v>762</v>
      </c>
      <c r="BO177" s="16" t="s">
        <v>763</v>
      </c>
      <c r="BP177" s="3" t="s">
        <v>764</v>
      </c>
      <c r="BQ177" t="s">
        <v>765</v>
      </c>
    </row>
    <row r="178" spans="1:73">
      <c r="A178" t="s">
        <v>1041</v>
      </c>
      <c r="B178" s="247" t="s">
        <v>19</v>
      </c>
      <c r="F178" s="16"/>
      <c r="G178" s="223"/>
      <c r="H178" s="16"/>
      <c r="I178" s="16"/>
      <c r="J178" s="223"/>
      <c r="BK178" s="3" t="s">
        <v>1008</v>
      </c>
      <c r="BL178" s="3" t="s">
        <v>1009</v>
      </c>
      <c r="BM178" s="3" t="s">
        <v>1010</v>
      </c>
      <c r="BN178" s="3" t="s">
        <v>762</v>
      </c>
      <c r="BO178" s="16" t="s">
        <v>763</v>
      </c>
      <c r="BP178" s="3" t="s">
        <v>764</v>
      </c>
      <c r="BQ178" s="3" t="s">
        <v>765</v>
      </c>
    </row>
    <row r="179" spans="1:73">
      <c r="A179" t="s">
        <v>1042</v>
      </c>
      <c r="B179" s="247" t="s">
        <v>19</v>
      </c>
      <c r="F179" s="16"/>
      <c r="G179" s="223"/>
      <c r="H179" s="16"/>
      <c r="I179" s="16"/>
      <c r="J179" s="223"/>
      <c r="BK179" s="3" t="s">
        <v>1008</v>
      </c>
      <c r="BL179" s="3" t="s">
        <v>1009</v>
      </c>
      <c r="BM179" s="3" t="s">
        <v>1010</v>
      </c>
      <c r="BN179" s="3" t="s">
        <v>762</v>
      </c>
      <c r="BO179" s="16" t="s">
        <v>763</v>
      </c>
      <c r="BP179" s="3" t="s">
        <v>764</v>
      </c>
      <c r="BQ179" s="3" t="s">
        <v>765</v>
      </c>
    </row>
    <row r="180" spans="1:73">
      <c r="A180" s="3" t="s">
        <v>1043</v>
      </c>
      <c r="B180" s="247" t="s">
        <v>19</v>
      </c>
      <c r="F180" s="16"/>
      <c r="G180" s="223"/>
      <c r="H180" s="16"/>
      <c r="I180" s="16"/>
      <c r="J180" s="223"/>
      <c r="BK180" s="3" t="s">
        <v>1008</v>
      </c>
      <c r="BL180" s="3" t="s">
        <v>1009</v>
      </c>
      <c r="BM180" s="3" t="s">
        <v>1010</v>
      </c>
      <c r="BN180" s="3" t="s">
        <v>762</v>
      </c>
      <c r="BO180" s="16" t="s">
        <v>763</v>
      </c>
      <c r="BP180" s="3" t="s">
        <v>764</v>
      </c>
      <c r="BQ180" s="3" t="s">
        <v>765</v>
      </c>
      <c r="BR180" s="3"/>
      <c r="BS180" s="3"/>
      <c r="BT180" s="3"/>
      <c r="BU180" s="3"/>
    </row>
    <row r="181" spans="1:73">
      <c r="A181" t="s">
        <v>1044</v>
      </c>
      <c r="B181" s="247" t="s">
        <v>19</v>
      </c>
      <c r="F181" s="16"/>
      <c r="G181" s="223"/>
      <c r="H181" s="16"/>
      <c r="I181" s="16"/>
      <c r="J181" s="223"/>
      <c r="BK181" s="3" t="s">
        <v>1008</v>
      </c>
      <c r="BL181" s="3" t="s">
        <v>1009</v>
      </c>
      <c r="BM181" s="3" t="s">
        <v>1010</v>
      </c>
      <c r="BN181" s="3" t="s">
        <v>762</v>
      </c>
      <c r="BO181" s="16" t="s">
        <v>763</v>
      </c>
      <c r="BP181" s="3" t="s">
        <v>764</v>
      </c>
      <c r="BQ181" s="3" t="s">
        <v>765</v>
      </c>
    </row>
    <row r="182" spans="1:73">
      <c r="A182" t="s">
        <v>1045</v>
      </c>
      <c r="B182" s="247" t="s">
        <v>19</v>
      </c>
      <c r="F182" s="16"/>
      <c r="G182" s="223"/>
      <c r="H182" s="16"/>
      <c r="I182" s="16"/>
      <c r="J182" s="223"/>
      <c r="BK182" s="3" t="s">
        <v>1008</v>
      </c>
      <c r="BL182" s="3" t="s">
        <v>1009</v>
      </c>
      <c r="BM182" s="3" t="s">
        <v>1010</v>
      </c>
      <c r="BN182" s="3" t="s">
        <v>762</v>
      </c>
      <c r="BO182" s="16" t="s">
        <v>763</v>
      </c>
      <c r="BP182" s="3" t="s">
        <v>764</v>
      </c>
      <c r="BQ182" s="3" t="s">
        <v>765</v>
      </c>
    </row>
    <row r="183" spans="1:73">
      <c r="A183" t="s">
        <v>1046</v>
      </c>
    </row>
    <row r="184" spans="1:73">
      <c r="A184" t="s">
        <v>1047</v>
      </c>
    </row>
    <row r="185" spans="1:73">
      <c r="A185" t="s">
        <v>1048</v>
      </c>
    </row>
    <row r="186" spans="1:73">
      <c r="A186" t="s">
        <v>483</v>
      </c>
    </row>
    <row r="187" spans="1:73">
      <c r="A187" t="s">
        <v>1049</v>
      </c>
      <c r="B187" s="4" t="s">
        <v>791</v>
      </c>
    </row>
    <row r="188" spans="1:73">
      <c r="A188" t="s">
        <v>485</v>
      </c>
    </row>
    <row r="189" spans="1:73">
      <c r="A189" t="s">
        <v>1050</v>
      </c>
    </row>
    <row r="190" spans="1:73">
      <c r="A190" t="s">
        <v>1051</v>
      </c>
    </row>
    <row r="191" spans="1:73">
      <c r="A191" t="s">
        <v>1052</v>
      </c>
    </row>
    <row r="192" spans="1:73">
      <c r="A192" t="s">
        <v>1053</v>
      </c>
    </row>
  </sheetData>
  <autoFilter ref="A1:BW182" xr:uid="{6B27AA12-9BBA-4516-A83B-2E29A1F5057A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8A95-D366-4B85-9D27-FF962F24C15F}">
  <dimension ref="A1:BY189"/>
  <sheetViews>
    <sheetView tabSelected="1" topLeftCell="A161" workbookViewId="0">
      <selection activeCell="BR50" sqref="BR50"/>
    </sheetView>
  </sheetViews>
  <sheetFormatPr defaultRowHeight="15.75"/>
  <cols>
    <col min="1" max="1" width="36.875" bestFit="1" customWidth="1"/>
    <col min="2" max="2" width="20.875" style="21" customWidth="1"/>
    <col min="3" max="3" width="18.625" style="15" customWidth="1"/>
    <col min="4" max="4" width="3.375" style="61" customWidth="1"/>
    <col min="5" max="5" width="4.375" style="15" customWidth="1"/>
    <col min="6" max="6" width="2.5" style="15" customWidth="1"/>
    <col min="7" max="7" width="36.75" bestFit="1" customWidth="1"/>
    <col min="8" max="8" width="15.875" hidden="1" customWidth="1"/>
    <col min="9" max="9" width="17.75" hidden="1" customWidth="1"/>
    <col min="10" max="10" width="36" hidden="1" customWidth="1"/>
    <col min="11" max="11" width="63.25" hidden="1" customWidth="1"/>
    <col min="12" max="12" width="64.875" hidden="1" customWidth="1"/>
    <col min="13" max="13" width="48.875" hidden="1" customWidth="1"/>
    <col min="14" max="14" width="35.375" hidden="1" customWidth="1"/>
    <col min="15" max="16" width="20.25" hidden="1" customWidth="1"/>
    <col min="17" max="17" width="20.875" hidden="1" customWidth="1"/>
    <col min="18" max="18" width="32.875" style="12" hidden="1" customWidth="1"/>
    <col min="19" max="19" width="24.75" style="12" hidden="1" customWidth="1"/>
    <col min="20" max="20" width="20.75" style="12" hidden="1" customWidth="1"/>
    <col min="21" max="22" width="30.625" style="12" hidden="1" customWidth="1"/>
    <col min="23" max="23" width="26.625" style="12" hidden="1" customWidth="1"/>
    <col min="24" max="24" width="23.625" style="12" hidden="1" customWidth="1"/>
    <col min="25" max="25" width="21.375" style="26" hidden="1" customWidth="1"/>
    <col min="26" max="26" width="24" style="12" hidden="1" customWidth="1"/>
    <col min="27" max="27" width="23.625" style="12" hidden="1" customWidth="1"/>
    <col min="28" max="28" width="20.625" style="12" hidden="1" customWidth="1"/>
    <col min="29" max="29" width="10.625" style="12" hidden="1" customWidth="1"/>
    <col min="30" max="32" width="19.125" style="12" hidden="1" customWidth="1"/>
    <col min="33" max="33" width="16.5" style="12" hidden="1" customWidth="1"/>
    <col min="34" max="34" width="15.375" style="12" hidden="1" customWidth="1"/>
    <col min="35" max="36" width="15.5" style="12" hidden="1" customWidth="1"/>
    <col min="37" max="37" width="16.125" style="12" hidden="1" customWidth="1"/>
    <col min="38" max="38" width="11.625" style="12" hidden="1" customWidth="1"/>
    <col min="39" max="41" width="16.125" style="12" hidden="1" customWidth="1"/>
    <col min="42" max="42" width="22.875" style="12" hidden="1" customWidth="1"/>
    <col min="43" max="43" width="0.125" style="12" hidden="1" customWidth="1"/>
    <col min="44" max="44" width="2.875" style="12" hidden="1" customWidth="1"/>
    <col min="45" max="45" width="4.75" style="12" hidden="1" customWidth="1"/>
    <col min="46" max="46" width="3.875" style="12" hidden="1" customWidth="1"/>
    <col min="47" max="47" width="4.625" style="12" hidden="1" customWidth="1"/>
    <col min="48" max="50" width="10.625" style="12" hidden="1" customWidth="1"/>
    <col min="51" max="51" width="0" style="12" hidden="1" customWidth="1"/>
    <col min="52" max="52" width="4.5" style="12" hidden="1" customWidth="1"/>
    <col min="53" max="53" width="10.625" style="12" hidden="1" customWidth="1"/>
    <col min="54" max="54" width="0" style="12" hidden="1" customWidth="1"/>
    <col min="55" max="56" width="10.625" style="12" hidden="1" customWidth="1"/>
    <col min="57" max="57" width="8.25" style="12" hidden="1" customWidth="1"/>
    <col min="58" max="59" width="10.625" style="12" hidden="1" customWidth="1"/>
    <col min="60" max="61" width="0" style="12" hidden="1" customWidth="1"/>
    <col min="62" max="62" width="9.625" style="12" hidden="1" customWidth="1"/>
    <col min="63" max="63" width="20.875" style="12" customWidth="1"/>
    <col min="64" max="76" width="9" style="12"/>
  </cols>
  <sheetData>
    <row r="1" spans="1:77">
      <c r="A1" s="220" t="s">
        <v>23</v>
      </c>
      <c r="B1" s="9" t="s">
        <v>24</v>
      </c>
      <c r="C1" s="9" t="s">
        <v>25</v>
      </c>
      <c r="D1" s="60" t="s">
        <v>12</v>
      </c>
      <c r="E1" s="9" t="s">
        <v>13</v>
      </c>
      <c r="F1" s="9" t="s">
        <v>14</v>
      </c>
      <c r="G1" s="220" t="s">
        <v>26</v>
      </c>
      <c r="H1" s="220" t="s">
        <v>27</v>
      </c>
      <c r="I1" s="220" t="s">
        <v>28</v>
      </c>
      <c r="J1" s="220" t="s">
        <v>29</v>
      </c>
      <c r="K1" s="9" t="s">
        <v>30</v>
      </c>
      <c r="L1" s="9" t="s">
        <v>31</v>
      </c>
      <c r="M1" s="9" t="s">
        <v>32</v>
      </c>
      <c r="N1" s="9" t="s">
        <v>1054</v>
      </c>
      <c r="O1" s="9" t="s">
        <v>1055</v>
      </c>
      <c r="P1" s="9" t="s">
        <v>1056</v>
      </c>
      <c r="Q1" s="9" t="s">
        <v>1057</v>
      </c>
      <c r="R1" s="9" t="s">
        <v>749</v>
      </c>
      <c r="S1" s="9" t="s">
        <v>750</v>
      </c>
      <c r="T1" s="9" t="s">
        <v>751</v>
      </c>
      <c r="U1" s="9" t="s">
        <v>752</v>
      </c>
      <c r="V1" s="9" t="s">
        <v>1058</v>
      </c>
      <c r="W1" s="9" t="s">
        <v>1059</v>
      </c>
      <c r="X1" s="9" t="s">
        <v>1060</v>
      </c>
      <c r="Y1" s="9" t="s">
        <v>1061</v>
      </c>
      <c r="Z1" s="9" t="s">
        <v>1062</v>
      </c>
      <c r="AA1" s="9" t="s">
        <v>1063</v>
      </c>
      <c r="AB1" s="9" t="s">
        <v>1064</v>
      </c>
      <c r="AC1" s="16"/>
      <c r="AD1" s="9" t="s">
        <v>49</v>
      </c>
      <c r="AE1" s="9" t="s">
        <v>50</v>
      </c>
      <c r="AF1" s="9" t="s">
        <v>51</v>
      </c>
      <c r="AG1" s="9" t="s">
        <v>52</v>
      </c>
      <c r="AH1" s="9" t="s">
        <v>53</v>
      </c>
      <c r="AI1" s="9" t="s">
        <v>1065</v>
      </c>
      <c r="AJ1" s="9" t="s">
        <v>1066</v>
      </c>
      <c r="AK1" s="9" t="s">
        <v>1067</v>
      </c>
      <c r="AL1" s="9" t="s">
        <v>1068</v>
      </c>
      <c r="AM1" s="9" t="s">
        <v>1069</v>
      </c>
      <c r="AN1" s="9" t="s">
        <v>59</v>
      </c>
      <c r="AO1" s="9" t="s">
        <v>60</v>
      </c>
      <c r="AP1" s="9" t="s">
        <v>61</v>
      </c>
      <c r="AQ1" s="16"/>
      <c r="AR1" s="60" t="s">
        <v>63</v>
      </c>
      <c r="AS1" s="60" t="s">
        <v>64</v>
      </c>
      <c r="AT1" s="60" t="s">
        <v>65</v>
      </c>
      <c r="AU1" s="16"/>
      <c r="AV1" s="16"/>
      <c r="AW1" s="16"/>
      <c r="AX1" s="16"/>
      <c r="AY1" s="16"/>
      <c r="AZ1" s="16"/>
      <c r="BA1" s="16"/>
      <c r="BB1" s="16"/>
      <c r="BC1" s="16"/>
      <c r="BD1" s="60" t="s">
        <v>74</v>
      </c>
      <c r="BE1" s="60" t="s">
        <v>75</v>
      </c>
      <c r="BF1" s="60" t="s">
        <v>76</v>
      </c>
      <c r="BG1" s="60" t="s">
        <v>77</v>
      </c>
      <c r="BH1" s="273" t="s">
        <v>78</v>
      </c>
      <c r="BI1" s="273"/>
      <c r="BJ1" s="219" t="s">
        <v>80</v>
      </c>
      <c r="BK1" s="60" t="s">
        <v>81</v>
      </c>
      <c r="BL1" s="147" t="s">
        <v>82</v>
      </c>
      <c r="BM1" s="365" t="s">
        <v>83</v>
      </c>
      <c r="BN1" s="60" t="s">
        <v>84</v>
      </c>
      <c r="BO1" s="60" t="s">
        <v>85</v>
      </c>
      <c r="BP1" s="60" t="s">
        <v>86</v>
      </c>
      <c r="BQ1" s="60" t="s">
        <v>87</v>
      </c>
      <c r="BR1" s="60" t="s">
        <v>88</v>
      </c>
      <c r="BS1" s="60" t="s">
        <v>89</v>
      </c>
      <c r="BT1" s="60" t="s">
        <v>90</v>
      </c>
      <c r="BU1" s="60" t="s">
        <v>91</v>
      </c>
      <c r="BV1" s="60" t="s">
        <v>92</v>
      </c>
      <c r="BW1" s="60" t="s">
        <v>93</v>
      </c>
    </row>
    <row r="2" spans="1:77">
      <c r="A2" s="53" t="s">
        <v>1070</v>
      </c>
      <c r="B2" s="247" t="s">
        <v>20</v>
      </c>
      <c r="C2" s="18" t="s">
        <v>1071</v>
      </c>
      <c r="D2" s="55">
        <v>45171</v>
      </c>
      <c r="E2" s="59">
        <f t="shared" ref="E2:E16" ca="1" si="0">TODAY() - D2</f>
        <v>389</v>
      </c>
      <c r="F2" s="62">
        <f t="shared" ref="F2:F16" ca="1" si="1">E2/7</f>
        <v>55.571428571428569</v>
      </c>
      <c r="G2" s="223"/>
      <c r="H2" s="3"/>
      <c r="I2" s="3"/>
      <c r="J2" s="3"/>
      <c r="K2" s="3"/>
      <c r="L2" s="3"/>
      <c r="M2" s="24" t="s">
        <v>1072</v>
      </c>
      <c r="N2" s="2" t="s">
        <v>1073</v>
      </c>
      <c r="O2" s="3" t="s">
        <v>1074</v>
      </c>
      <c r="P2" s="3" t="s">
        <v>1075</v>
      </c>
      <c r="Q2" s="3" t="s">
        <v>511</v>
      </c>
      <c r="R2" s="16" t="s">
        <v>1076</v>
      </c>
      <c r="S2" s="16" t="s">
        <v>1077</v>
      </c>
      <c r="T2" s="16" t="s">
        <v>517</v>
      </c>
      <c r="U2" s="16" t="s">
        <v>574</v>
      </c>
      <c r="V2" s="16" t="s">
        <v>1078</v>
      </c>
      <c r="W2" s="16" t="s">
        <v>1079</v>
      </c>
      <c r="X2" s="16" t="s">
        <v>1080</v>
      </c>
      <c r="Y2" s="55">
        <v>45255</v>
      </c>
      <c r="Z2" s="48">
        <v>45260</v>
      </c>
      <c r="AA2" s="48">
        <v>45267</v>
      </c>
      <c r="AB2" s="48">
        <v>45274</v>
      </c>
      <c r="AC2" s="24">
        <v>45281</v>
      </c>
      <c r="AD2" s="54">
        <v>45288</v>
      </c>
      <c r="AE2" s="49" t="s">
        <v>133</v>
      </c>
      <c r="AF2" s="50" t="s">
        <v>131</v>
      </c>
      <c r="AG2" s="55">
        <v>45309</v>
      </c>
      <c r="AH2" s="55">
        <v>45316</v>
      </c>
      <c r="AI2" s="55">
        <v>45323</v>
      </c>
      <c r="AJ2" s="111">
        <v>45330</v>
      </c>
      <c r="AK2" s="111">
        <v>45339</v>
      </c>
      <c r="AL2" s="111">
        <v>45344</v>
      </c>
      <c r="AM2" s="111">
        <v>45351</v>
      </c>
      <c r="AN2" s="136">
        <v>45358</v>
      </c>
      <c r="AO2" s="136">
        <v>45358</v>
      </c>
      <c r="AP2" s="136">
        <v>45372</v>
      </c>
      <c r="AQ2" s="136">
        <v>45379</v>
      </c>
      <c r="AR2" s="48">
        <v>45386</v>
      </c>
      <c r="AS2" s="48">
        <v>45600</v>
      </c>
      <c r="AT2" s="48">
        <v>45400</v>
      </c>
      <c r="AU2" s="16" t="s">
        <v>1081</v>
      </c>
      <c r="AV2" s="16" t="s">
        <v>1082</v>
      </c>
      <c r="AW2" s="48">
        <v>45540</v>
      </c>
      <c r="AX2" s="16" t="s">
        <v>1083</v>
      </c>
      <c r="AY2" s="16" t="s">
        <v>833</v>
      </c>
      <c r="AZ2" s="16" t="s">
        <v>1084</v>
      </c>
      <c r="BA2" s="48">
        <v>45449</v>
      </c>
      <c r="BB2" s="16" t="s">
        <v>292</v>
      </c>
      <c r="BC2" s="48">
        <v>45463</v>
      </c>
      <c r="BD2" s="48">
        <v>45470</v>
      </c>
      <c r="BE2" s="48">
        <v>45389</v>
      </c>
      <c r="BF2" s="48">
        <v>45484</v>
      </c>
      <c r="BG2" s="48">
        <v>45491</v>
      </c>
      <c r="BH2" s="269" t="s">
        <v>147</v>
      </c>
      <c r="BI2" s="286">
        <v>45299</v>
      </c>
      <c r="BJ2" s="136">
        <v>45512</v>
      </c>
      <c r="BK2" s="362" t="s">
        <v>1085</v>
      </c>
      <c r="BL2" s="3" t="s">
        <v>772</v>
      </c>
      <c r="BM2" s="3" t="s">
        <v>1086</v>
      </c>
      <c r="BN2" s="318" t="s">
        <v>1087</v>
      </c>
      <c r="BO2" s="16" t="s">
        <v>1088</v>
      </c>
      <c r="BP2" s="16" t="s">
        <v>1089</v>
      </c>
      <c r="BQ2" s="3" t="s">
        <v>1090</v>
      </c>
      <c r="BR2" s="16"/>
      <c r="BS2" s="16"/>
      <c r="BT2" s="16"/>
      <c r="BU2" s="16"/>
    </row>
    <row r="3" spans="1:77" s="20" customFormat="1">
      <c r="A3" s="417" t="s">
        <v>1091</v>
      </c>
      <c r="B3" s="247" t="s">
        <v>20</v>
      </c>
      <c r="C3" s="17" t="s">
        <v>149</v>
      </c>
      <c r="D3" s="55">
        <v>44917</v>
      </c>
      <c r="E3" s="59">
        <f t="shared" ca="1" si="0"/>
        <v>643</v>
      </c>
      <c r="F3" s="62">
        <f t="shared" ca="1" si="1"/>
        <v>91.857142857142861</v>
      </c>
      <c r="G3" s="223"/>
      <c r="H3" s="3"/>
      <c r="I3" s="3"/>
      <c r="J3" s="3"/>
      <c r="K3" s="3"/>
      <c r="L3" s="3"/>
      <c r="M3" s="3" t="s">
        <v>1092</v>
      </c>
      <c r="N3" s="2" t="s">
        <v>1073</v>
      </c>
      <c r="O3" s="3" t="s">
        <v>1074</v>
      </c>
      <c r="P3" s="3" t="s">
        <v>1075</v>
      </c>
      <c r="Q3" s="3" t="s">
        <v>511</v>
      </c>
      <c r="R3" s="16" t="s">
        <v>1076</v>
      </c>
      <c r="S3" s="16" t="s">
        <v>1077</v>
      </c>
      <c r="T3" s="16" t="s">
        <v>573</v>
      </c>
      <c r="U3" s="16" t="s">
        <v>574</v>
      </c>
      <c r="V3" s="16" t="s">
        <v>101</v>
      </c>
      <c r="W3" s="16" t="s">
        <v>1079</v>
      </c>
      <c r="X3" s="16" t="s">
        <v>1080</v>
      </c>
      <c r="Y3" s="29" t="s">
        <v>512</v>
      </c>
      <c r="Z3" s="48">
        <v>45260</v>
      </c>
      <c r="AA3" s="48">
        <v>45267</v>
      </c>
      <c r="AB3" s="48">
        <v>45274</v>
      </c>
      <c r="AC3" s="24">
        <v>45281</v>
      </c>
      <c r="AD3" s="50" t="s">
        <v>131</v>
      </c>
      <c r="AE3" s="49">
        <v>45295</v>
      </c>
      <c r="AF3" s="50" t="s">
        <v>131</v>
      </c>
      <c r="AG3" s="6"/>
      <c r="AH3" s="55">
        <v>45316</v>
      </c>
      <c r="AI3" s="55">
        <v>45323</v>
      </c>
      <c r="AJ3" s="111">
        <v>45330</v>
      </c>
      <c r="AK3" s="111">
        <v>45337</v>
      </c>
      <c r="AL3" s="111">
        <v>45344</v>
      </c>
      <c r="AM3" s="111">
        <v>45351</v>
      </c>
      <c r="AN3" s="136">
        <v>45358</v>
      </c>
      <c r="AO3" s="136">
        <v>45365</v>
      </c>
      <c r="AP3" s="136">
        <v>45372</v>
      </c>
      <c r="AQ3" s="136">
        <v>45379</v>
      </c>
      <c r="AR3" s="48">
        <v>45386</v>
      </c>
      <c r="AS3" s="48">
        <v>45600</v>
      </c>
      <c r="AT3" s="48">
        <v>45400</v>
      </c>
      <c r="AU3" s="16" t="s">
        <v>1081</v>
      </c>
      <c r="AV3" s="48">
        <v>45327</v>
      </c>
      <c r="AW3" s="48">
        <v>45540</v>
      </c>
      <c r="AX3" s="16" t="s">
        <v>1083</v>
      </c>
      <c r="AY3" s="16" t="s">
        <v>833</v>
      </c>
      <c r="AZ3" s="16" t="s">
        <v>1084</v>
      </c>
      <c r="BA3" s="48">
        <v>45449</v>
      </c>
      <c r="BB3" s="16" t="s">
        <v>292</v>
      </c>
      <c r="BC3" s="48">
        <v>45463</v>
      </c>
      <c r="BD3" s="48">
        <v>45470</v>
      </c>
      <c r="BE3" s="48">
        <v>45389</v>
      </c>
      <c r="BF3" s="48">
        <v>45484</v>
      </c>
      <c r="BG3" s="48">
        <v>45491</v>
      </c>
      <c r="BH3" s="269" t="s">
        <v>147</v>
      </c>
      <c r="BI3" s="286">
        <v>45299</v>
      </c>
      <c r="BJ3" s="136">
        <v>45512</v>
      </c>
      <c r="BK3" s="362" t="s">
        <v>1085</v>
      </c>
      <c r="BL3" s="3" t="s">
        <v>772</v>
      </c>
      <c r="BM3" s="3" t="s">
        <v>1086</v>
      </c>
      <c r="BN3" s="318" t="s">
        <v>1087</v>
      </c>
      <c r="BO3" s="16" t="s">
        <v>1088</v>
      </c>
      <c r="BP3" s="12" t="s">
        <v>1089</v>
      </c>
      <c r="BQ3" t="s">
        <v>1090</v>
      </c>
      <c r="BR3" s="16"/>
      <c r="BS3" s="16"/>
      <c r="BT3" s="16"/>
      <c r="BU3" s="16"/>
      <c r="BV3" s="12"/>
      <c r="BW3" s="12"/>
      <c r="BX3" s="12"/>
      <c r="BY3" s="25"/>
    </row>
    <row r="4" spans="1:77">
      <c r="A4" s="45" t="s">
        <v>1093</v>
      </c>
      <c r="B4" s="247" t="s">
        <v>20</v>
      </c>
      <c r="C4" s="17" t="s">
        <v>95</v>
      </c>
      <c r="D4" s="27">
        <v>45157</v>
      </c>
      <c r="E4" s="59">
        <f t="shared" ca="1" si="0"/>
        <v>403</v>
      </c>
      <c r="F4" s="62">
        <f t="shared" ca="1" si="1"/>
        <v>57.571428571428569</v>
      </c>
      <c r="G4" s="222"/>
      <c r="H4" s="2"/>
      <c r="I4" s="2"/>
      <c r="J4" s="2"/>
      <c r="K4" s="2" t="s">
        <v>143</v>
      </c>
      <c r="L4" s="2" t="s">
        <v>162</v>
      </c>
      <c r="M4" s="3" t="s">
        <v>1094</v>
      </c>
      <c r="N4" s="2" t="s">
        <v>1073</v>
      </c>
      <c r="O4" s="3" t="s">
        <v>131</v>
      </c>
      <c r="P4" s="3" t="s">
        <v>1075</v>
      </c>
      <c r="Q4" s="3" t="s">
        <v>511</v>
      </c>
      <c r="R4" s="16" t="s">
        <v>131</v>
      </c>
      <c r="S4" s="16" t="s">
        <v>1077</v>
      </c>
      <c r="T4" s="16" t="s">
        <v>517</v>
      </c>
      <c r="U4" s="16" t="s">
        <v>131</v>
      </c>
      <c r="V4" s="16" t="s">
        <v>1078</v>
      </c>
      <c r="W4" s="16" t="s">
        <v>1079</v>
      </c>
      <c r="X4" s="3" t="s">
        <v>1080</v>
      </c>
      <c r="Y4" s="2" t="s">
        <v>1095</v>
      </c>
      <c r="Z4" s="48" t="s">
        <v>131</v>
      </c>
      <c r="AA4" s="48" t="s">
        <v>131</v>
      </c>
      <c r="AB4" s="48" t="s">
        <v>131</v>
      </c>
      <c r="AC4" s="48" t="s">
        <v>131</v>
      </c>
      <c r="AD4" s="54">
        <v>45288</v>
      </c>
      <c r="AE4" s="49">
        <v>45295</v>
      </c>
      <c r="AF4" s="54">
        <v>45302</v>
      </c>
      <c r="AG4" s="55">
        <v>45309</v>
      </c>
      <c r="AH4" s="55">
        <v>45316</v>
      </c>
      <c r="AI4" s="55">
        <v>45323</v>
      </c>
      <c r="AJ4" s="111" t="s">
        <v>133</v>
      </c>
      <c r="AK4" s="111">
        <v>45337</v>
      </c>
      <c r="AL4" s="111">
        <v>45344</v>
      </c>
      <c r="AM4" s="111">
        <v>45351</v>
      </c>
      <c r="AN4" s="138" t="s">
        <v>133</v>
      </c>
      <c r="AO4" s="136">
        <v>45365</v>
      </c>
      <c r="AP4" s="136">
        <v>45372</v>
      </c>
      <c r="AQ4" s="136">
        <v>45379</v>
      </c>
      <c r="AR4" s="186" t="s">
        <v>133</v>
      </c>
      <c r="AS4" s="48">
        <v>45600</v>
      </c>
      <c r="AT4" s="48">
        <v>45400</v>
      </c>
      <c r="AU4" s="187" t="s">
        <v>133</v>
      </c>
      <c r="AV4" s="48">
        <v>45327</v>
      </c>
      <c r="AW4" s="48">
        <v>45540</v>
      </c>
      <c r="AX4" s="16" t="s">
        <v>1083</v>
      </c>
      <c r="AY4" s="16" t="s">
        <v>833</v>
      </c>
      <c r="AZ4" s="16" t="s">
        <v>1084</v>
      </c>
      <c r="BA4" s="48">
        <v>45449</v>
      </c>
      <c r="BB4" s="16" t="s">
        <v>292</v>
      </c>
      <c r="BC4" s="48">
        <v>45463</v>
      </c>
      <c r="BD4" s="48">
        <v>45470</v>
      </c>
      <c r="BE4" s="48">
        <v>45389</v>
      </c>
      <c r="BF4" s="48">
        <v>45484</v>
      </c>
      <c r="BG4" s="48">
        <v>45491</v>
      </c>
      <c r="BH4" s="269" t="s">
        <v>147</v>
      </c>
      <c r="BI4" s="362" t="s">
        <v>1096</v>
      </c>
      <c r="BJ4" s="301" t="s">
        <v>133</v>
      </c>
      <c r="BK4" s="362" t="s">
        <v>1085</v>
      </c>
      <c r="BL4" s="3" t="s">
        <v>772</v>
      </c>
      <c r="BM4" s="3" t="s">
        <v>1086</v>
      </c>
      <c r="BN4" s="318" t="s">
        <v>1087</v>
      </c>
      <c r="BO4" s="16" t="s">
        <v>1088</v>
      </c>
      <c r="BP4" s="16" t="s">
        <v>1089</v>
      </c>
      <c r="BQ4" s="16" t="s">
        <v>1090</v>
      </c>
      <c r="BR4" s="16"/>
      <c r="BS4" s="16"/>
      <c r="BT4" s="16"/>
      <c r="BU4" s="16"/>
    </row>
    <row r="5" spans="1:77">
      <c r="A5" s="45" t="s">
        <v>1097</v>
      </c>
      <c r="B5" s="247" t="s">
        <v>20</v>
      </c>
      <c r="C5" s="17" t="s">
        <v>129</v>
      </c>
      <c r="D5" s="27">
        <v>45155</v>
      </c>
      <c r="E5" s="59">
        <f t="shared" ca="1" si="0"/>
        <v>405</v>
      </c>
      <c r="F5" s="62">
        <f t="shared" ca="1" si="1"/>
        <v>57.857142857142854</v>
      </c>
      <c r="G5" s="222"/>
      <c r="H5" s="2"/>
      <c r="I5" s="2"/>
      <c r="J5" s="2"/>
      <c r="K5" s="2" t="s">
        <v>143</v>
      </c>
      <c r="L5" s="2" t="s">
        <v>162</v>
      </c>
      <c r="M5" s="3" t="s">
        <v>1092</v>
      </c>
      <c r="N5" s="2" t="s">
        <v>1073</v>
      </c>
      <c r="O5" s="3" t="s">
        <v>131</v>
      </c>
      <c r="P5" s="3" t="s">
        <v>1075</v>
      </c>
      <c r="Q5" s="3" t="s">
        <v>511</v>
      </c>
      <c r="R5" s="16" t="s">
        <v>1076</v>
      </c>
      <c r="S5" s="16" t="s">
        <v>1077</v>
      </c>
      <c r="T5" s="16" t="s">
        <v>517</v>
      </c>
      <c r="U5" s="16" t="s">
        <v>131</v>
      </c>
      <c r="V5" s="16" t="s">
        <v>1078</v>
      </c>
      <c r="W5" s="16" t="s">
        <v>1079</v>
      </c>
      <c r="X5" s="47" t="s">
        <v>131</v>
      </c>
      <c r="Y5" s="2" t="s">
        <v>1095</v>
      </c>
      <c r="Z5" s="48">
        <v>45260</v>
      </c>
      <c r="AA5" s="48">
        <v>45267</v>
      </c>
      <c r="AB5" s="48">
        <v>45274</v>
      </c>
      <c r="AC5" s="24">
        <v>45281</v>
      </c>
      <c r="AD5" s="54" t="s">
        <v>131</v>
      </c>
      <c r="AE5" s="49">
        <v>45295</v>
      </c>
      <c r="AF5" s="54">
        <v>45302</v>
      </c>
      <c r="AG5" s="55">
        <v>45309</v>
      </c>
      <c r="AH5" s="6" t="s">
        <v>131</v>
      </c>
      <c r="AI5" s="55" t="s">
        <v>133</v>
      </c>
      <c r="AJ5" s="111">
        <v>45330</v>
      </c>
      <c r="AK5" s="111">
        <v>45337</v>
      </c>
      <c r="AL5" s="111" t="s">
        <v>133</v>
      </c>
      <c r="AM5" s="111">
        <v>45351</v>
      </c>
      <c r="AN5" s="136">
        <v>45358</v>
      </c>
      <c r="AO5" s="138" t="s">
        <v>133</v>
      </c>
      <c r="AP5" s="138" t="s">
        <v>133</v>
      </c>
      <c r="AQ5" s="136">
        <v>45379</v>
      </c>
      <c r="AR5" s="48">
        <v>45386</v>
      </c>
      <c r="AS5" s="187" t="s">
        <v>133</v>
      </c>
      <c r="AT5" s="16" t="s">
        <v>1098</v>
      </c>
      <c r="AU5" s="16" t="s">
        <v>1081</v>
      </c>
      <c r="AV5" s="186" t="s">
        <v>133</v>
      </c>
      <c r="AW5" s="48">
        <v>45540</v>
      </c>
      <c r="AX5" s="16" t="s">
        <v>1083</v>
      </c>
      <c r="AY5" s="16" t="s">
        <v>833</v>
      </c>
      <c r="AZ5" s="16" t="s">
        <v>1084</v>
      </c>
      <c r="BA5" s="48">
        <v>45449</v>
      </c>
      <c r="BB5" s="16" t="s">
        <v>292</v>
      </c>
      <c r="BC5" s="48">
        <v>45463</v>
      </c>
      <c r="BD5" s="48">
        <v>45470</v>
      </c>
      <c r="BE5" s="48">
        <v>45389</v>
      </c>
      <c r="BF5" s="48">
        <v>45484</v>
      </c>
      <c r="BG5" s="48">
        <v>45491</v>
      </c>
      <c r="BH5" s="264" t="s">
        <v>133</v>
      </c>
      <c r="BI5" s="286">
        <v>45299</v>
      </c>
      <c r="BJ5" s="136">
        <v>45512</v>
      </c>
      <c r="BK5" s="362" t="s">
        <v>1085</v>
      </c>
      <c r="BL5" s="3" t="s">
        <v>772</v>
      </c>
      <c r="BM5" s="264" t="s">
        <v>133</v>
      </c>
      <c r="BN5" s="318" t="s">
        <v>1087</v>
      </c>
      <c r="BO5" s="16" t="s">
        <v>1088</v>
      </c>
      <c r="BP5" s="12" t="s">
        <v>1089</v>
      </c>
      <c r="BQ5" t="s">
        <v>1090</v>
      </c>
      <c r="BR5" s="16"/>
      <c r="BS5" s="16"/>
      <c r="BT5" s="16"/>
      <c r="BU5" s="16"/>
    </row>
    <row r="6" spans="1:77" s="12" customFormat="1">
      <c r="A6" s="53" t="s">
        <v>1099</v>
      </c>
      <c r="B6" s="4" t="s">
        <v>1100</v>
      </c>
      <c r="C6" s="17" t="s">
        <v>149</v>
      </c>
      <c r="D6" s="27">
        <v>45204</v>
      </c>
      <c r="E6" s="59">
        <f t="shared" ca="1" si="0"/>
        <v>356</v>
      </c>
      <c r="F6" s="62">
        <f t="shared" ca="1" si="1"/>
        <v>50.857142857142854</v>
      </c>
      <c r="G6" s="223"/>
      <c r="H6" s="30"/>
      <c r="I6" s="30"/>
      <c r="J6" s="30"/>
      <c r="K6" s="30"/>
      <c r="L6" s="30"/>
      <c r="M6" s="30"/>
      <c r="N6" s="30"/>
      <c r="O6" s="30"/>
      <c r="P6" s="30"/>
      <c r="Q6" s="30"/>
      <c r="R6" s="30" t="s">
        <v>1076</v>
      </c>
      <c r="S6" s="30" t="s">
        <v>1077</v>
      </c>
      <c r="T6" s="30" t="s">
        <v>1101</v>
      </c>
      <c r="U6" s="30" t="s">
        <v>574</v>
      </c>
      <c r="V6" s="47" t="s">
        <v>131</v>
      </c>
      <c r="W6" s="48" t="s">
        <v>1102</v>
      </c>
      <c r="X6" s="44" t="s">
        <v>536</v>
      </c>
      <c r="Y6" s="23">
        <v>45255</v>
      </c>
      <c r="Z6" s="44" t="s">
        <v>536</v>
      </c>
      <c r="AA6" s="48">
        <v>45267</v>
      </c>
      <c r="AB6" s="44" t="s">
        <v>536</v>
      </c>
      <c r="AC6" s="24">
        <v>45281</v>
      </c>
      <c r="AD6" s="75" t="s">
        <v>536</v>
      </c>
      <c r="AE6" s="49">
        <v>45295</v>
      </c>
      <c r="AF6" s="75" t="s">
        <v>536</v>
      </c>
      <c r="AG6" s="55">
        <v>45309</v>
      </c>
      <c r="AH6" s="6"/>
      <c r="AI6" s="55">
        <v>45323</v>
      </c>
      <c r="AJ6" s="111" t="s">
        <v>178</v>
      </c>
      <c r="AK6" s="111" t="s">
        <v>131</v>
      </c>
      <c r="AL6" s="111">
        <v>45344</v>
      </c>
      <c r="AM6" s="111" t="s">
        <v>178</v>
      </c>
      <c r="AN6" s="136">
        <v>45358</v>
      </c>
      <c r="AO6" s="111" t="s">
        <v>178</v>
      </c>
      <c r="AP6" s="136">
        <v>45372</v>
      </c>
      <c r="AQ6" s="136">
        <v>45379</v>
      </c>
      <c r="AR6" s="16"/>
      <c r="AS6" s="16"/>
      <c r="AT6" s="48">
        <v>45400</v>
      </c>
      <c r="AU6" s="174" t="s">
        <v>178</v>
      </c>
      <c r="AV6" s="48">
        <v>45414</v>
      </c>
      <c r="AW6" s="174" t="s">
        <v>178</v>
      </c>
      <c r="AX6" s="16" t="s">
        <v>1083</v>
      </c>
      <c r="AY6" s="174" t="s">
        <v>178</v>
      </c>
      <c r="AZ6" s="16" t="s">
        <v>1084</v>
      </c>
      <c r="BA6" s="174" t="s">
        <v>178</v>
      </c>
      <c r="BB6" s="16" t="s">
        <v>292</v>
      </c>
      <c r="BC6" s="174" t="s">
        <v>178</v>
      </c>
      <c r="BD6" s="48">
        <v>45470</v>
      </c>
      <c r="BE6" s="174" t="s">
        <v>178</v>
      </c>
      <c r="BF6" s="48">
        <v>45484</v>
      </c>
      <c r="BG6" s="174" t="s">
        <v>178</v>
      </c>
      <c r="BH6" s="264" t="s">
        <v>133</v>
      </c>
      <c r="BI6" s="286">
        <v>45299</v>
      </c>
      <c r="BJ6" s="347" t="s">
        <v>178</v>
      </c>
      <c r="BK6" s="264" t="s">
        <v>133</v>
      </c>
      <c r="BL6" s="3" t="s">
        <v>1086</v>
      </c>
      <c r="BM6" s="347" t="s">
        <v>178</v>
      </c>
      <c r="BN6" s="318" t="s">
        <v>1087</v>
      </c>
      <c r="BO6" s="141" t="s">
        <v>178</v>
      </c>
      <c r="BP6" s="16" t="s">
        <v>1089</v>
      </c>
      <c r="BQ6" s="141" t="s">
        <v>178</v>
      </c>
      <c r="BR6" s="16"/>
      <c r="BS6" s="16"/>
      <c r="BT6" s="16"/>
      <c r="BU6" s="16"/>
    </row>
    <row r="7" spans="1:77" s="12" customFormat="1">
      <c r="A7" s="331" t="s">
        <v>1103</v>
      </c>
      <c r="B7" s="247" t="s">
        <v>20</v>
      </c>
      <c r="C7" s="17" t="s">
        <v>149</v>
      </c>
      <c r="D7" s="27">
        <v>45246</v>
      </c>
      <c r="E7" s="59">
        <f t="shared" ca="1" si="0"/>
        <v>314</v>
      </c>
      <c r="F7" s="62">
        <f t="shared" ca="1" si="1"/>
        <v>44.857142857142854</v>
      </c>
      <c r="G7" s="223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 t="s">
        <v>1079</v>
      </c>
      <c r="X7" s="16" t="s">
        <v>1080</v>
      </c>
      <c r="Y7" s="55">
        <v>45253</v>
      </c>
      <c r="Z7" s="48">
        <v>45260</v>
      </c>
      <c r="AA7" s="48">
        <v>45267</v>
      </c>
      <c r="AB7" s="48">
        <v>45274</v>
      </c>
      <c r="AC7" s="24">
        <v>45281</v>
      </c>
      <c r="AD7" s="54">
        <v>45288</v>
      </c>
      <c r="AE7" s="49">
        <v>45295</v>
      </c>
      <c r="AF7" s="54">
        <v>45302</v>
      </c>
      <c r="AG7" s="55">
        <v>45309</v>
      </c>
      <c r="AH7" s="55">
        <v>45316</v>
      </c>
      <c r="AI7" s="55">
        <v>45323</v>
      </c>
      <c r="AJ7" s="111">
        <v>45330</v>
      </c>
      <c r="AK7" s="111">
        <v>45337</v>
      </c>
      <c r="AL7" s="111">
        <v>45344</v>
      </c>
      <c r="AM7" s="111">
        <v>45351</v>
      </c>
      <c r="AN7" s="136">
        <v>45358</v>
      </c>
      <c r="AO7" s="136">
        <v>45365</v>
      </c>
      <c r="AP7" s="136">
        <v>45372</v>
      </c>
      <c r="AQ7" s="136" t="s">
        <v>133</v>
      </c>
      <c r="AR7" s="48">
        <v>45386</v>
      </c>
      <c r="AS7" s="48">
        <v>45600</v>
      </c>
      <c r="AT7" s="48">
        <v>45400</v>
      </c>
      <c r="AU7" s="16" t="s">
        <v>1081</v>
      </c>
      <c r="AV7" s="48">
        <v>45414</v>
      </c>
      <c r="AW7" s="48">
        <v>45540</v>
      </c>
      <c r="AX7" s="16" t="s">
        <v>1083</v>
      </c>
      <c r="AY7" s="16" t="s">
        <v>833</v>
      </c>
      <c r="AZ7" s="187" t="s">
        <v>133</v>
      </c>
      <c r="BA7" s="187" t="s">
        <v>133</v>
      </c>
      <c r="BB7" s="210" t="s">
        <v>122</v>
      </c>
      <c r="BC7" s="210" t="s">
        <v>122</v>
      </c>
      <c r="BD7" s="48">
        <v>45470</v>
      </c>
      <c r="BE7" s="48">
        <v>45389</v>
      </c>
      <c r="BF7" s="48">
        <v>45484</v>
      </c>
      <c r="BG7" s="48">
        <v>45491</v>
      </c>
      <c r="BH7" s="269" t="s">
        <v>147</v>
      </c>
      <c r="BI7" s="264" t="s">
        <v>133</v>
      </c>
      <c r="BJ7" s="136">
        <v>45512</v>
      </c>
      <c r="BK7" s="362" t="s">
        <v>1085</v>
      </c>
      <c r="BL7" s="3" t="s">
        <v>772</v>
      </c>
      <c r="BM7" s="16" t="s">
        <v>1086</v>
      </c>
      <c r="BN7" s="318" t="s">
        <v>1087</v>
      </c>
      <c r="BO7" s="16" t="s">
        <v>1088</v>
      </c>
      <c r="BP7" s="12" t="s">
        <v>1089</v>
      </c>
      <c r="BQ7" t="s">
        <v>1090</v>
      </c>
      <c r="BR7" s="16"/>
      <c r="BS7" s="16"/>
      <c r="BT7" s="16"/>
      <c r="BU7" s="16"/>
    </row>
    <row r="8" spans="1:77">
      <c r="A8" s="50" t="s">
        <v>1104</v>
      </c>
      <c r="B8" s="247" t="s">
        <v>20</v>
      </c>
      <c r="C8" s="6" t="s">
        <v>141</v>
      </c>
      <c r="D8" s="55">
        <v>45239</v>
      </c>
      <c r="E8" s="59">
        <f t="shared" ca="1" si="0"/>
        <v>321</v>
      </c>
      <c r="F8" s="62">
        <f t="shared" ca="1" si="1"/>
        <v>45.857142857142854</v>
      </c>
      <c r="G8" s="223"/>
      <c r="H8" s="3"/>
      <c r="I8" s="3"/>
      <c r="J8" s="3"/>
      <c r="K8" s="3"/>
      <c r="L8" s="3"/>
      <c r="M8" s="2"/>
      <c r="N8" s="3"/>
      <c r="O8" s="3"/>
      <c r="P8" s="3"/>
      <c r="Q8" s="3"/>
      <c r="R8" s="3"/>
      <c r="S8" s="3"/>
      <c r="T8" s="3"/>
      <c r="U8" s="3"/>
      <c r="V8" s="3"/>
      <c r="W8" s="16" t="s">
        <v>1079</v>
      </c>
      <c r="X8" s="16" t="s">
        <v>1080</v>
      </c>
      <c r="Y8" s="23">
        <v>45253</v>
      </c>
      <c r="Z8" s="48">
        <v>45260</v>
      </c>
      <c r="AA8" s="48">
        <v>45267</v>
      </c>
      <c r="AB8" s="48">
        <v>45274</v>
      </c>
      <c r="AC8" s="24">
        <v>45281</v>
      </c>
      <c r="AD8" s="54">
        <v>45288</v>
      </c>
      <c r="AE8" s="49">
        <v>45295</v>
      </c>
      <c r="AF8" s="54">
        <v>45302</v>
      </c>
      <c r="AG8" s="55">
        <v>45309</v>
      </c>
      <c r="AH8" s="55">
        <v>45316</v>
      </c>
      <c r="AI8" s="55">
        <v>45323</v>
      </c>
      <c r="AJ8" s="111">
        <v>45330</v>
      </c>
      <c r="AK8" s="111">
        <v>45337</v>
      </c>
      <c r="AL8" s="111">
        <v>45344</v>
      </c>
      <c r="AM8" s="111">
        <v>45351</v>
      </c>
      <c r="AN8" s="136">
        <v>45358</v>
      </c>
      <c r="AO8" s="136">
        <v>45365</v>
      </c>
      <c r="AP8" s="3">
        <v>45372</v>
      </c>
      <c r="AQ8" s="3">
        <v>45379</v>
      </c>
      <c r="AR8" s="24">
        <v>45386</v>
      </c>
      <c r="AS8" s="24">
        <v>45600</v>
      </c>
      <c r="AT8" s="24">
        <v>45400</v>
      </c>
      <c r="AU8" s="3" t="s">
        <v>1081</v>
      </c>
      <c r="AV8" s="24">
        <v>45414</v>
      </c>
      <c r="AW8" s="24">
        <v>45540</v>
      </c>
      <c r="AX8" s="3" t="s">
        <v>1083</v>
      </c>
      <c r="AY8" s="3" t="s">
        <v>833</v>
      </c>
      <c r="AZ8" s="16" t="s">
        <v>1084</v>
      </c>
      <c r="BA8" s="48">
        <v>45449</v>
      </c>
      <c r="BB8" s="16" t="s">
        <v>292</v>
      </c>
      <c r="BC8" s="48">
        <v>45463</v>
      </c>
      <c r="BD8" s="48">
        <v>45470</v>
      </c>
      <c r="BE8" s="48">
        <v>45389</v>
      </c>
      <c r="BF8" s="48">
        <v>45484</v>
      </c>
      <c r="BG8" s="48">
        <v>45491</v>
      </c>
      <c r="BH8" s="266" t="s">
        <v>147</v>
      </c>
      <c r="BI8" s="278">
        <v>45299</v>
      </c>
      <c r="BJ8" s="3">
        <v>45512</v>
      </c>
      <c r="BK8" s="362" t="s">
        <v>1085</v>
      </c>
      <c r="BL8" s="3" t="s">
        <v>772</v>
      </c>
      <c r="BM8" s="16" t="s">
        <v>1086</v>
      </c>
      <c r="BN8" s="318" t="s">
        <v>1087</v>
      </c>
      <c r="BO8" s="16" t="s">
        <v>1088</v>
      </c>
      <c r="BP8" s="3" t="s">
        <v>1089</v>
      </c>
      <c r="BQ8" s="3" t="s">
        <v>1090</v>
      </c>
      <c r="BR8" s="3"/>
      <c r="BS8" s="3"/>
      <c r="BT8" s="3"/>
      <c r="BU8" s="3"/>
    </row>
    <row r="9" spans="1:77" s="12" customFormat="1">
      <c r="A9" s="50" t="s">
        <v>1105</v>
      </c>
      <c r="B9" s="4" t="s">
        <v>1100</v>
      </c>
      <c r="C9" s="17" t="s">
        <v>879</v>
      </c>
      <c r="D9" s="27">
        <v>45260</v>
      </c>
      <c r="E9" s="59">
        <f t="shared" ca="1" si="0"/>
        <v>300</v>
      </c>
      <c r="F9" s="62">
        <f t="shared" ca="1" si="1"/>
        <v>42.857142857142854</v>
      </c>
      <c r="G9" s="223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7"/>
      <c r="Z9" s="48">
        <v>45260</v>
      </c>
      <c r="AA9" s="48">
        <v>45267</v>
      </c>
      <c r="AB9" s="48">
        <v>45274</v>
      </c>
      <c r="AC9" s="24">
        <v>45281</v>
      </c>
      <c r="AD9" s="54">
        <v>45288</v>
      </c>
      <c r="AE9" s="49">
        <v>45295</v>
      </c>
      <c r="AF9" s="50"/>
      <c r="AG9" s="55">
        <v>45309</v>
      </c>
      <c r="AH9" s="55">
        <v>45316</v>
      </c>
      <c r="AI9" s="55">
        <v>45323</v>
      </c>
      <c r="AJ9" s="111">
        <v>45330</v>
      </c>
      <c r="AK9" s="111">
        <v>45337</v>
      </c>
      <c r="AL9" s="111">
        <v>45344</v>
      </c>
      <c r="AM9" s="111">
        <v>45351</v>
      </c>
      <c r="AN9" s="136">
        <v>45358</v>
      </c>
      <c r="AO9" s="136">
        <v>45365</v>
      </c>
      <c r="AP9" s="136" t="s">
        <v>133</v>
      </c>
      <c r="AQ9" s="16" t="s">
        <v>1106</v>
      </c>
      <c r="AR9" s="48">
        <v>45386</v>
      </c>
      <c r="AS9" s="141" t="s">
        <v>178</v>
      </c>
      <c r="AT9" s="48">
        <v>45400</v>
      </c>
      <c r="AU9" s="141" t="s">
        <v>178</v>
      </c>
      <c r="AV9" s="48">
        <v>45414</v>
      </c>
      <c r="AW9" s="174" t="s">
        <v>178</v>
      </c>
      <c r="AX9" s="3" t="s">
        <v>1083</v>
      </c>
      <c r="AY9" s="174" t="s">
        <v>178</v>
      </c>
      <c r="AZ9" s="16" t="s">
        <v>1084</v>
      </c>
      <c r="BA9" s="174" t="s">
        <v>178</v>
      </c>
      <c r="BB9" s="16" t="s">
        <v>292</v>
      </c>
      <c r="BC9" s="174" t="s">
        <v>178</v>
      </c>
      <c r="BD9" s="48">
        <v>45470</v>
      </c>
      <c r="BE9" s="174" t="s">
        <v>178</v>
      </c>
      <c r="BF9" s="48">
        <v>45484</v>
      </c>
      <c r="BG9" s="174" t="s">
        <v>178</v>
      </c>
      <c r="BH9" s="269" t="s">
        <v>147</v>
      </c>
      <c r="BI9" s="275" t="s">
        <v>178</v>
      </c>
      <c r="BJ9" s="301" t="s">
        <v>133</v>
      </c>
      <c r="BK9" s="362" t="s">
        <v>1085</v>
      </c>
      <c r="BL9" s="174" t="s">
        <v>178</v>
      </c>
      <c r="BM9" s="16" t="s">
        <v>1086</v>
      </c>
      <c r="BN9" s="174" t="s">
        <v>178</v>
      </c>
      <c r="BO9" s="16" t="s">
        <v>1088</v>
      </c>
      <c r="BP9" s="141" t="s">
        <v>178</v>
      </c>
      <c r="BQ9" s="3" t="s">
        <v>1090</v>
      </c>
      <c r="BR9" s="16"/>
      <c r="BS9" s="16"/>
      <c r="BT9" s="16"/>
      <c r="BU9" s="16"/>
    </row>
    <row r="10" spans="1:77">
      <c r="A10" s="41" t="s">
        <v>1107</v>
      </c>
      <c r="B10" s="247" t="s">
        <v>20</v>
      </c>
      <c r="C10" s="6" t="s">
        <v>149</v>
      </c>
      <c r="D10" s="55">
        <v>45267</v>
      </c>
      <c r="E10" s="59">
        <f t="shared" ca="1" si="0"/>
        <v>293</v>
      </c>
      <c r="F10" s="62">
        <f t="shared" ca="1" si="1"/>
        <v>41.857142857142854</v>
      </c>
      <c r="G10" s="231" t="s">
        <v>1108</v>
      </c>
      <c r="H10" s="3"/>
      <c r="I10" s="3"/>
      <c r="J10" s="3"/>
      <c r="K10" s="3"/>
      <c r="L10" s="3"/>
      <c r="M10" s="3"/>
      <c r="N10" s="2"/>
      <c r="O10" s="3"/>
      <c r="P10" s="3"/>
      <c r="Q10" s="3"/>
      <c r="R10" s="3"/>
      <c r="S10" s="3"/>
      <c r="T10" s="3"/>
      <c r="U10" s="3"/>
      <c r="V10" s="3"/>
      <c r="W10" s="3"/>
      <c r="X10" s="3"/>
      <c r="Y10" s="41"/>
      <c r="Z10" s="3"/>
      <c r="AA10" s="48">
        <v>45267</v>
      </c>
      <c r="AB10" s="3" t="s">
        <v>178</v>
      </c>
      <c r="AC10" s="3" t="s">
        <v>131</v>
      </c>
      <c r="AD10" s="41" t="s">
        <v>178</v>
      </c>
      <c r="AE10" s="49">
        <v>45295</v>
      </c>
      <c r="AF10" s="41" t="s">
        <v>178</v>
      </c>
      <c r="AG10" s="55">
        <v>45309</v>
      </c>
      <c r="AH10" s="2"/>
      <c r="AI10" s="55">
        <v>45323</v>
      </c>
      <c r="AJ10" s="138" t="s">
        <v>178</v>
      </c>
      <c r="AK10" s="138">
        <v>45337</v>
      </c>
      <c r="AL10" s="138" t="s">
        <v>178</v>
      </c>
      <c r="AM10" s="138">
        <v>45351</v>
      </c>
      <c r="AN10" s="138" t="s">
        <v>178</v>
      </c>
      <c r="AO10" s="136">
        <v>45365</v>
      </c>
      <c r="AP10" s="136" t="s">
        <v>178</v>
      </c>
      <c r="AQ10" s="3">
        <v>45379</v>
      </c>
      <c r="AR10" s="141" t="s">
        <v>178</v>
      </c>
      <c r="AS10" s="24">
        <v>45600</v>
      </c>
      <c r="AT10" s="141" t="s">
        <v>178</v>
      </c>
      <c r="AU10" s="3" t="s">
        <v>1081</v>
      </c>
      <c r="AV10" s="141" t="s">
        <v>178</v>
      </c>
      <c r="AW10" s="24">
        <v>45540</v>
      </c>
      <c r="AX10" s="141" t="s">
        <v>178</v>
      </c>
      <c r="AY10" s="3" t="s">
        <v>833</v>
      </c>
      <c r="AZ10" s="141" t="s">
        <v>178</v>
      </c>
      <c r="BA10" s="48">
        <v>45449</v>
      </c>
      <c r="BB10" s="174" t="s">
        <v>178</v>
      </c>
      <c r="BC10" s="48">
        <v>45463</v>
      </c>
      <c r="BD10" s="174" t="s">
        <v>178</v>
      </c>
      <c r="BE10" s="48">
        <v>45389</v>
      </c>
      <c r="BF10" s="174" t="s">
        <v>178</v>
      </c>
      <c r="BG10" s="48">
        <v>45491</v>
      </c>
      <c r="BH10" s="275" t="s">
        <v>178</v>
      </c>
      <c r="BI10" s="362" t="s">
        <v>1096</v>
      </c>
      <c r="BJ10" s="360" t="s">
        <v>1108</v>
      </c>
      <c r="BK10" s="364" t="s">
        <v>1108</v>
      </c>
      <c r="BL10" s="364" t="s">
        <v>1108</v>
      </c>
      <c r="BM10" s="364" t="s">
        <v>1108</v>
      </c>
      <c r="BN10" s="364" t="s">
        <v>1108</v>
      </c>
      <c r="BO10" s="16" t="s">
        <v>1088</v>
      </c>
      <c r="BP10" s="364" t="s">
        <v>1108</v>
      </c>
      <c r="BQ10" s="364" t="s">
        <v>1108</v>
      </c>
      <c r="BR10" s="3"/>
      <c r="BS10" s="3"/>
      <c r="BT10" s="3"/>
      <c r="BU10" s="3"/>
    </row>
    <row r="11" spans="1:77" s="12" customFormat="1">
      <c r="A11" s="53" t="s">
        <v>1109</v>
      </c>
      <c r="B11" s="247" t="s">
        <v>20</v>
      </c>
      <c r="C11" s="17" t="s">
        <v>149</v>
      </c>
      <c r="D11" s="27">
        <v>45248</v>
      </c>
      <c r="E11" s="59">
        <f t="shared" ca="1" si="0"/>
        <v>312</v>
      </c>
      <c r="F11" s="62">
        <f t="shared" ca="1" si="1"/>
        <v>44.571428571428569</v>
      </c>
      <c r="G11" s="223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3"/>
      <c r="Z11" s="42"/>
      <c r="AA11" s="56">
        <v>45267</v>
      </c>
      <c r="AB11" s="48">
        <v>45274</v>
      </c>
      <c r="AC11" s="24">
        <v>45281</v>
      </c>
      <c r="AD11" s="54">
        <v>45288</v>
      </c>
      <c r="AE11" s="49">
        <v>45295</v>
      </c>
      <c r="AF11" s="54">
        <v>45302</v>
      </c>
      <c r="AG11" s="55">
        <v>45309</v>
      </c>
      <c r="AH11" s="6" t="s">
        <v>1110</v>
      </c>
      <c r="AI11" s="55">
        <v>45323</v>
      </c>
      <c r="AJ11" s="111">
        <v>45330</v>
      </c>
      <c r="AK11" s="111" t="s">
        <v>133</v>
      </c>
      <c r="AL11" s="138">
        <v>45344</v>
      </c>
      <c r="AM11" s="138">
        <v>45351</v>
      </c>
      <c r="AN11" s="136">
        <v>45358</v>
      </c>
      <c r="AO11" s="136">
        <v>45365</v>
      </c>
      <c r="AP11" s="136">
        <v>45372</v>
      </c>
      <c r="AQ11" s="136" t="s">
        <v>133</v>
      </c>
      <c r="AR11" s="48">
        <v>45386</v>
      </c>
      <c r="AS11" s="48">
        <v>45600</v>
      </c>
      <c r="AT11" s="187" t="s">
        <v>133</v>
      </c>
      <c r="AU11" s="187" t="s">
        <v>133</v>
      </c>
      <c r="AV11" s="48">
        <v>45414</v>
      </c>
      <c r="AW11" s="187" t="s">
        <v>133</v>
      </c>
      <c r="AX11" s="16" t="s">
        <v>1083</v>
      </c>
      <c r="AY11" s="187" t="s">
        <v>133</v>
      </c>
      <c r="AZ11" s="16" t="s">
        <v>1084</v>
      </c>
      <c r="BA11" s="187" t="s">
        <v>133</v>
      </c>
      <c r="BB11" s="16" t="s">
        <v>292</v>
      </c>
      <c r="BC11" s="48">
        <v>45463</v>
      </c>
      <c r="BD11" s="187" t="s">
        <v>133</v>
      </c>
      <c r="BE11" s="48">
        <v>45389</v>
      </c>
      <c r="BF11" s="187" t="s">
        <v>133</v>
      </c>
      <c r="BG11" s="48">
        <v>45491</v>
      </c>
      <c r="BH11" s="264" t="s">
        <v>133</v>
      </c>
      <c r="BI11" s="286">
        <v>45299</v>
      </c>
      <c r="BJ11" s="136">
        <v>45512</v>
      </c>
      <c r="BK11" s="264" t="s">
        <v>133</v>
      </c>
      <c r="BL11" s="3" t="s">
        <v>772</v>
      </c>
      <c r="BM11" s="16" t="s">
        <v>1086</v>
      </c>
      <c r="BN11" s="318" t="s">
        <v>1087</v>
      </c>
      <c r="BO11" s="16" t="s">
        <v>1088</v>
      </c>
      <c r="BP11" s="16" t="s">
        <v>1089</v>
      </c>
      <c r="BQ11" s="3" t="s">
        <v>1090</v>
      </c>
      <c r="BR11" s="16"/>
      <c r="BS11" s="16"/>
      <c r="BT11" s="16"/>
      <c r="BU11" s="16"/>
    </row>
    <row r="12" spans="1:77">
      <c r="A12" s="41" t="s">
        <v>1111</v>
      </c>
      <c r="B12" s="247" t="s">
        <v>20</v>
      </c>
      <c r="C12" s="17" t="s">
        <v>149</v>
      </c>
      <c r="D12" s="27">
        <v>45212</v>
      </c>
      <c r="E12" s="59">
        <f t="shared" ca="1" si="0"/>
        <v>348</v>
      </c>
      <c r="F12" s="62">
        <f t="shared" ca="1" si="1"/>
        <v>49.714285714285715</v>
      </c>
      <c r="G12" s="22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 t="s">
        <v>574</v>
      </c>
      <c r="V12" s="3" t="s">
        <v>1078</v>
      </c>
      <c r="W12" s="3" t="s">
        <v>1079</v>
      </c>
      <c r="X12" s="3" t="s">
        <v>1080</v>
      </c>
      <c r="Y12" s="2" t="s">
        <v>1095</v>
      </c>
      <c r="Z12" s="48">
        <v>45260</v>
      </c>
      <c r="AA12" s="48">
        <v>45268</v>
      </c>
      <c r="AB12" s="48"/>
      <c r="AC12" s="24">
        <v>45281</v>
      </c>
      <c r="AD12" s="54">
        <v>45288</v>
      </c>
      <c r="AE12" s="49">
        <v>45295</v>
      </c>
      <c r="AF12" s="54">
        <v>45302</v>
      </c>
      <c r="AG12" s="55">
        <v>45309</v>
      </c>
      <c r="AH12" s="55">
        <v>45316</v>
      </c>
      <c r="AI12" s="55">
        <v>45323</v>
      </c>
      <c r="AJ12" s="111">
        <v>45330</v>
      </c>
      <c r="AK12" s="111">
        <v>45337</v>
      </c>
      <c r="AL12" s="111" t="s">
        <v>133</v>
      </c>
      <c r="AM12" s="111" t="s">
        <v>133</v>
      </c>
      <c r="AN12" s="136">
        <v>45358</v>
      </c>
      <c r="AO12" s="136">
        <v>45365</v>
      </c>
      <c r="AP12" s="136">
        <v>45372</v>
      </c>
      <c r="AQ12" s="136">
        <v>45379</v>
      </c>
      <c r="AR12" s="48">
        <v>45386</v>
      </c>
      <c r="AS12" s="48">
        <v>45600</v>
      </c>
      <c r="AT12" s="48">
        <v>45400</v>
      </c>
      <c r="AU12" s="16" t="s">
        <v>1081</v>
      </c>
      <c r="AV12" s="48">
        <v>45327</v>
      </c>
      <c r="AW12" s="48">
        <v>45540</v>
      </c>
      <c r="AX12" s="16" t="s">
        <v>1083</v>
      </c>
      <c r="AY12" s="16" t="s">
        <v>833</v>
      </c>
      <c r="AZ12" s="16" t="s">
        <v>1084</v>
      </c>
      <c r="BA12" s="48">
        <v>45449</v>
      </c>
      <c r="BB12" s="16" t="s">
        <v>292</v>
      </c>
      <c r="BC12" s="48">
        <v>45463</v>
      </c>
      <c r="BD12" s="48">
        <v>45470</v>
      </c>
      <c r="BE12" s="48">
        <v>45389</v>
      </c>
      <c r="BF12" s="48">
        <v>45484</v>
      </c>
      <c r="BG12" s="187" t="s">
        <v>133</v>
      </c>
      <c r="BH12" s="269" t="s">
        <v>147</v>
      </c>
      <c r="BI12" s="278">
        <v>45299</v>
      </c>
      <c r="BJ12" s="136">
        <v>45512</v>
      </c>
      <c r="BK12" s="319" t="s">
        <v>1085</v>
      </c>
      <c r="BL12" s="3" t="s">
        <v>772</v>
      </c>
      <c r="BM12" s="16" t="s">
        <v>1086</v>
      </c>
      <c r="BN12" s="318" t="s">
        <v>1087</v>
      </c>
      <c r="BO12" s="3" t="s">
        <v>1088</v>
      </c>
      <c r="BP12" s="12" t="s">
        <v>1089</v>
      </c>
      <c r="BQ12" s="3" t="s">
        <v>1090</v>
      </c>
      <c r="BR12" s="3"/>
      <c r="BS12" s="3"/>
      <c r="BT12" s="3"/>
      <c r="BU12" s="3"/>
    </row>
    <row r="13" spans="1:77" s="12" customFormat="1">
      <c r="A13" s="45" t="s">
        <v>1112</v>
      </c>
      <c r="B13" s="247" t="s">
        <v>20</v>
      </c>
      <c r="C13" s="18" t="s">
        <v>149</v>
      </c>
      <c r="D13" s="22">
        <v>45295</v>
      </c>
      <c r="E13" s="59">
        <f t="shared" ca="1" si="0"/>
        <v>265</v>
      </c>
      <c r="F13" s="62">
        <f t="shared" ca="1" si="1"/>
        <v>37.857142857142854</v>
      </c>
      <c r="G13" s="223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7"/>
      <c r="Z13" s="16"/>
      <c r="AA13" s="16"/>
      <c r="AB13" s="16"/>
      <c r="AC13" s="16"/>
      <c r="AD13" s="50"/>
      <c r="AE13" s="49">
        <v>45295</v>
      </c>
      <c r="AF13" s="54">
        <v>45302</v>
      </c>
      <c r="AG13" s="55">
        <v>45309</v>
      </c>
      <c r="AH13" s="55">
        <v>45316</v>
      </c>
      <c r="AI13" s="55">
        <v>45323</v>
      </c>
      <c r="AJ13" s="111">
        <v>45330</v>
      </c>
      <c r="AK13" s="111">
        <v>45337</v>
      </c>
      <c r="AL13" s="138">
        <v>45344</v>
      </c>
      <c r="AM13" s="3">
        <v>45350</v>
      </c>
      <c r="AN13" s="136">
        <v>45358</v>
      </c>
      <c r="AO13" s="136">
        <v>45365</v>
      </c>
      <c r="AP13" s="3">
        <v>45372</v>
      </c>
      <c r="AQ13" s="136">
        <v>45379</v>
      </c>
      <c r="AR13" s="48">
        <v>45386</v>
      </c>
      <c r="AS13" s="48">
        <v>45600</v>
      </c>
      <c r="AT13" s="48">
        <v>45400</v>
      </c>
      <c r="AU13" s="16" t="s">
        <v>1081</v>
      </c>
      <c r="AV13" s="48">
        <v>45414</v>
      </c>
      <c r="AW13" s="48">
        <v>45540</v>
      </c>
      <c r="AX13" s="16" t="s">
        <v>1083</v>
      </c>
      <c r="AY13" s="16" t="s">
        <v>833</v>
      </c>
      <c r="AZ13" s="16" t="s">
        <v>1084</v>
      </c>
      <c r="BA13" s="48">
        <v>45449</v>
      </c>
      <c r="BB13" s="16" t="s">
        <v>292</v>
      </c>
      <c r="BC13" s="48">
        <v>45463</v>
      </c>
      <c r="BD13" s="48">
        <v>45470</v>
      </c>
      <c r="BE13" s="48">
        <v>45389</v>
      </c>
      <c r="BF13" s="48">
        <v>45484</v>
      </c>
      <c r="BG13" s="48">
        <v>45491</v>
      </c>
      <c r="BH13" s="269" t="s">
        <v>147</v>
      </c>
      <c r="BI13" s="286">
        <v>45299</v>
      </c>
      <c r="BJ13" s="136">
        <v>45512</v>
      </c>
      <c r="BK13" s="319" t="s">
        <v>1085</v>
      </c>
      <c r="BL13" s="3" t="s">
        <v>772</v>
      </c>
      <c r="BM13" s="16" t="s">
        <v>1086</v>
      </c>
      <c r="BN13" s="318" t="s">
        <v>1087</v>
      </c>
      <c r="BO13" s="16" t="s">
        <v>1088</v>
      </c>
      <c r="BP13" s="16" t="s">
        <v>1089</v>
      </c>
      <c r="BQ13" s="16" t="s">
        <v>1090</v>
      </c>
      <c r="BR13" s="16"/>
      <c r="BS13" s="16"/>
      <c r="BT13" s="16"/>
      <c r="BU13" s="16"/>
    </row>
    <row r="14" spans="1:77">
      <c r="A14" s="53" t="s">
        <v>1113</v>
      </c>
      <c r="B14" s="247" t="s">
        <v>20</v>
      </c>
      <c r="C14" s="18" t="s">
        <v>149</v>
      </c>
      <c r="D14" s="22">
        <v>45280</v>
      </c>
      <c r="E14" s="59">
        <f t="shared" ca="1" si="0"/>
        <v>280</v>
      </c>
      <c r="F14" s="62">
        <f t="shared" ca="1" si="1"/>
        <v>40</v>
      </c>
      <c r="G14" s="223"/>
      <c r="H14" s="63">
        <f t="shared" ref="H14" ca="1" si="2">TODAY() - G14</f>
        <v>45560</v>
      </c>
      <c r="I14" s="64">
        <f t="shared" ref="I14" ca="1" si="3">H14/7</f>
        <v>6508.5714285714284</v>
      </c>
      <c r="J14" s="30"/>
      <c r="K14" s="30"/>
      <c r="L14" s="30"/>
      <c r="M14" s="32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"/>
      <c r="AC14" s="22">
        <v>45280</v>
      </c>
      <c r="AD14" s="49">
        <v>45287</v>
      </c>
      <c r="AE14" s="49">
        <v>45294</v>
      </c>
      <c r="AF14" s="54">
        <v>45302</v>
      </c>
      <c r="AG14" s="55">
        <v>45309</v>
      </c>
      <c r="AH14" s="2" t="s">
        <v>133</v>
      </c>
      <c r="AI14" s="55">
        <v>45323</v>
      </c>
      <c r="AJ14" s="111">
        <v>45330</v>
      </c>
      <c r="AK14" s="138">
        <v>45337</v>
      </c>
      <c r="AL14" s="138">
        <v>45344</v>
      </c>
      <c r="AM14" s="3">
        <v>45350</v>
      </c>
      <c r="AN14" s="136">
        <v>45358</v>
      </c>
      <c r="AO14" s="136">
        <v>45365</v>
      </c>
      <c r="AP14" s="3">
        <v>45372</v>
      </c>
      <c r="AQ14" s="3">
        <v>45379</v>
      </c>
      <c r="AR14" s="24">
        <v>45386</v>
      </c>
      <c r="AS14" s="187" t="s">
        <v>133</v>
      </c>
      <c r="AT14" s="24">
        <v>45400</v>
      </c>
      <c r="AU14" s="3" t="s">
        <v>1081</v>
      </c>
      <c r="AV14" s="24">
        <v>45414</v>
      </c>
      <c r="AW14" s="24">
        <v>45540</v>
      </c>
      <c r="AX14" s="16" t="s">
        <v>1083</v>
      </c>
      <c r="AY14" s="3" t="s">
        <v>833</v>
      </c>
      <c r="AZ14" s="16" t="s">
        <v>1084</v>
      </c>
      <c r="BA14" s="48">
        <v>45449</v>
      </c>
      <c r="BB14" s="187" t="s">
        <v>133</v>
      </c>
      <c r="BC14" s="48">
        <v>45463</v>
      </c>
      <c r="BD14" s="48">
        <v>45470</v>
      </c>
      <c r="BE14" s="16"/>
      <c r="BF14" s="187" t="s">
        <v>1114</v>
      </c>
      <c r="BG14" s="24">
        <v>45491</v>
      </c>
      <c r="BH14" s="266" t="s">
        <v>147</v>
      </c>
      <c r="BI14" s="286">
        <v>45299</v>
      </c>
      <c r="BJ14" s="136">
        <v>45512</v>
      </c>
      <c r="BK14" s="319" t="s">
        <v>1085</v>
      </c>
      <c r="BL14" s="3" t="s">
        <v>772</v>
      </c>
      <c r="BM14" s="16" t="s">
        <v>1086</v>
      </c>
      <c r="BN14" s="318" t="s">
        <v>1087</v>
      </c>
      <c r="BO14" s="16" t="s">
        <v>1088</v>
      </c>
      <c r="BP14" s="16" t="s">
        <v>1089</v>
      </c>
      <c r="BQ14" s="3" t="s">
        <v>1090</v>
      </c>
      <c r="BR14" s="3"/>
      <c r="BS14" s="3"/>
      <c r="BT14" s="3"/>
      <c r="BU14" s="3"/>
    </row>
    <row r="15" spans="1:77" s="12" customFormat="1">
      <c r="A15" s="394" t="s">
        <v>1115</v>
      </c>
      <c r="B15" s="247" t="s">
        <v>20</v>
      </c>
      <c r="C15" s="18" t="s">
        <v>149</v>
      </c>
      <c r="D15" s="22">
        <v>45295</v>
      </c>
      <c r="E15" s="59">
        <f t="shared" ca="1" si="0"/>
        <v>265</v>
      </c>
      <c r="F15" s="62">
        <f t="shared" ca="1" si="1"/>
        <v>37.857142857142854</v>
      </c>
      <c r="G15" s="223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7"/>
      <c r="Z15" s="16"/>
      <c r="AA15" s="16"/>
      <c r="AB15" s="16"/>
      <c r="AC15" s="16"/>
      <c r="AD15" s="50"/>
      <c r="AE15" s="49"/>
      <c r="AF15" s="54">
        <v>45302</v>
      </c>
      <c r="AG15" s="55" t="s">
        <v>131</v>
      </c>
      <c r="AH15" s="55">
        <v>45316</v>
      </c>
      <c r="AI15" s="55">
        <v>45323</v>
      </c>
      <c r="AJ15" s="111">
        <v>45330</v>
      </c>
      <c r="AK15" s="111" t="s">
        <v>133</v>
      </c>
      <c r="AL15" s="138">
        <v>45344</v>
      </c>
      <c r="AM15" s="138">
        <v>45351</v>
      </c>
      <c r="AN15" s="136">
        <v>45358</v>
      </c>
      <c r="AO15" s="136">
        <v>45365</v>
      </c>
      <c r="AP15" s="136" t="s">
        <v>133</v>
      </c>
      <c r="AQ15" s="136">
        <v>45379</v>
      </c>
      <c r="AR15" s="187" t="s">
        <v>133</v>
      </c>
      <c r="AS15" s="187" t="s">
        <v>133</v>
      </c>
      <c r="AT15" s="187" t="s">
        <v>133</v>
      </c>
      <c r="AU15" s="187" t="s">
        <v>133</v>
      </c>
      <c r="AV15" s="187" t="s">
        <v>133</v>
      </c>
      <c r="AW15" s="187" t="s">
        <v>133</v>
      </c>
      <c r="AX15" s="187" t="s">
        <v>133</v>
      </c>
      <c r="AY15" s="187" t="s">
        <v>133</v>
      </c>
      <c r="AZ15" s="187" t="s">
        <v>133</v>
      </c>
      <c r="BA15" s="187" t="s">
        <v>133</v>
      </c>
      <c r="BB15" s="187" t="s">
        <v>1114</v>
      </c>
      <c r="BC15" s="187" t="s">
        <v>1114</v>
      </c>
      <c r="BD15" s="187" t="s">
        <v>1114</v>
      </c>
      <c r="BE15" s="48">
        <v>45389</v>
      </c>
      <c r="BF15" s="48">
        <v>45484</v>
      </c>
      <c r="BG15" s="48">
        <v>45491</v>
      </c>
      <c r="BH15" s="187" t="s">
        <v>133</v>
      </c>
      <c r="BI15" s="264" t="s">
        <v>133</v>
      </c>
      <c r="BJ15" s="136">
        <v>45512</v>
      </c>
      <c r="BK15" s="319" t="s">
        <v>1085</v>
      </c>
      <c r="BL15" s="3" t="s">
        <v>772</v>
      </c>
      <c r="BM15" s="16" t="s">
        <v>1086</v>
      </c>
      <c r="BN15" s="318" t="s">
        <v>1087</v>
      </c>
      <c r="BO15" s="16" t="s">
        <v>1088</v>
      </c>
      <c r="BP15" s="16" t="s">
        <v>1089</v>
      </c>
      <c r="BQ15" s="3" t="s">
        <v>1090</v>
      </c>
      <c r="BR15" s="16"/>
      <c r="BS15" s="16"/>
      <c r="BT15" s="16"/>
      <c r="BU15" s="16"/>
    </row>
    <row r="16" spans="1:77" s="12" customFormat="1">
      <c r="A16" s="358" t="s">
        <v>1116</v>
      </c>
      <c r="B16" s="247" t="s">
        <v>20</v>
      </c>
      <c r="C16" s="18" t="s">
        <v>149</v>
      </c>
      <c r="D16" s="22">
        <v>45246</v>
      </c>
      <c r="E16" s="59">
        <f t="shared" ca="1" si="0"/>
        <v>314</v>
      </c>
      <c r="F16" s="62">
        <f t="shared" ca="1" si="1"/>
        <v>44.857142857142854</v>
      </c>
      <c r="G16" s="223"/>
      <c r="H16" s="3"/>
      <c r="I16" s="3"/>
      <c r="J16" s="3"/>
      <c r="K16" s="3"/>
      <c r="L16" s="3"/>
      <c r="M16" s="3"/>
      <c r="N16" s="3"/>
      <c r="O16" s="3"/>
      <c r="P16" s="3"/>
      <c r="Q16" s="3"/>
      <c r="R16" s="16"/>
      <c r="S16" s="16"/>
      <c r="T16" s="16"/>
      <c r="U16" s="16"/>
      <c r="V16" s="16"/>
      <c r="W16" s="16"/>
      <c r="X16" s="16"/>
      <c r="Y16" s="17"/>
      <c r="Z16" s="16"/>
      <c r="AA16" s="16"/>
      <c r="AB16" s="16"/>
      <c r="AC16" s="16"/>
      <c r="AD16" s="16"/>
      <c r="AE16" s="16"/>
      <c r="AF16" s="54">
        <v>45302</v>
      </c>
      <c r="AG16" s="55">
        <v>45309</v>
      </c>
      <c r="AH16" s="55">
        <v>45316</v>
      </c>
      <c r="AI16" s="55">
        <v>45323</v>
      </c>
      <c r="AJ16" s="138">
        <v>45330</v>
      </c>
      <c r="AK16" s="111">
        <v>45337</v>
      </c>
      <c r="AL16" s="111" t="s">
        <v>133</v>
      </c>
      <c r="AM16" s="111">
        <v>45351</v>
      </c>
      <c r="AN16" s="136">
        <v>45358</v>
      </c>
      <c r="AO16" s="136">
        <v>45365</v>
      </c>
      <c r="AP16" s="136">
        <v>45372</v>
      </c>
      <c r="AQ16" s="136">
        <v>45379</v>
      </c>
      <c r="AR16" s="48">
        <v>45386</v>
      </c>
      <c r="AS16" s="48">
        <v>45600</v>
      </c>
      <c r="AT16" s="48">
        <v>45400</v>
      </c>
      <c r="AU16" s="187" t="s">
        <v>133</v>
      </c>
      <c r="AV16" s="48">
        <v>45327</v>
      </c>
      <c r="AW16" s="48">
        <v>45540</v>
      </c>
      <c r="AX16" s="16" t="s">
        <v>1083</v>
      </c>
      <c r="AY16" s="16" t="s">
        <v>833</v>
      </c>
      <c r="AZ16" s="187" t="s">
        <v>133</v>
      </c>
      <c r="BA16" s="187" t="s">
        <v>1114</v>
      </c>
      <c r="BB16" s="187" t="s">
        <v>1114</v>
      </c>
      <c r="BC16" s="187" t="s">
        <v>1114</v>
      </c>
      <c r="BD16" s="187" t="s">
        <v>1114</v>
      </c>
      <c r="BE16" s="48">
        <v>45389</v>
      </c>
      <c r="BF16" s="48">
        <v>45484</v>
      </c>
      <c r="BG16" s="48">
        <v>45491</v>
      </c>
      <c r="BH16" s="269" t="s">
        <v>147</v>
      </c>
      <c r="BI16" s="362" t="s">
        <v>1096</v>
      </c>
      <c r="BJ16" s="301" t="s">
        <v>133</v>
      </c>
      <c r="BK16" s="319" t="s">
        <v>1085</v>
      </c>
      <c r="BL16" s="3" t="s">
        <v>772</v>
      </c>
      <c r="BM16" s="16" t="s">
        <v>1086</v>
      </c>
      <c r="BN16" s="318" t="s">
        <v>1087</v>
      </c>
      <c r="BO16" s="16" t="s">
        <v>1088</v>
      </c>
      <c r="BP16" s="12" t="s">
        <v>1089</v>
      </c>
      <c r="BQ16" t="s">
        <v>1090</v>
      </c>
      <c r="BR16" s="16"/>
      <c r="BS16" s="16"/>
      <c r="BT16" s="16"/>
      <c r="BU16" s="16"/>
    </row>
    <row r="17" spans="1:73">
      <c r="A17" s="3" t="s">
        <v>1117</v>
      </c>
      <c r="B17" s="247" t="s">
        <v>20</v>
      </c>
      <c r="C17" s="18" t="s">
        <v>149</v>
      </c>
      <c r="D17" s="22"/>
      <c r="E17" s="18"/>
      <c r="F17" s="18"/>
      <c r="G17" s="223"/>
      <c r="H17" s="3"/>
      <c r="I17" s="3"/>
      <c r="J17" s="3"/>
      <c r="K17" s="3"/>
      <c r="L17" s="3"/>
      <c r="M17" s="3"/>
      <c r="N17" s="3"/>
      <c r="O17" s="3"/>
      <c r="P17" s="3"/>
      <c r="Q17" s="3"/>
      <c r="R17" s="16"/>
      <c r="S17" s="16"/>
      <c r="T17" s="16"/>
      <c r="U17" s="16"/>
      <c r="V17" s="16"/>
      <c r="W17" s="16"/>
      <c r="X17" s="16"/>
      <c r="Y17" s="17"/>
      <c r="Z17" s="16"/>
      <c r="AA17" s="16"/>
      <c r="AB17" s="16"/>
      <c r="AC17" s="16"/>
      <c r="AD17" s="16"/>
      <c r="AE17" s="16"/>
      <c r="AF17" s="16"/>
      <c r="AG17" s="55">
        <v>45309</v>
      </c>
      <c r="AH17" s="55">
        <v>45316</v>
      </c>
      <c r="AI17" s="55">
        <v>45323</v>
      </c>
      <c r="AJ17" s="111">
        <v>45330</v>
      </c>
      <c r="AK17" s="111" t="s">
        <v>133</v>
      </c>
      <c r="AL17" s="138">
        <v>45344</v>
      </c>
      <c r="AM17" s="138">
        <v>45351</v>
      </c>
      <c r="AN17" s="136">
        <v>45358</v>
      </c>
      <c r="AO17" s="136">
        <v>45365</v>
      </c>
      <c r="AP17" s="136">
        <v>45372</v>
      </c>
      <c r="AQ17" s="136">
        <v>45379</v>
      </c>
      <c r="AR17" s="48">
        <v>45386</v>
      </c>
      <c r="AS17" s="48">
        <v>45600</v>
      </c>
      <c r="AT17" s="48">
        <v>45400</v>
      </c>
      <c r="AU17" s="16" t="s">
        <v>1081</v>
      </c>
      <c r="AV17" s="48">
        <v>45414</v>
      </c>
      <c r="AW17" s="48">
        <v>45540</v>
      </c>
      <c r="AX17" s="16" t="s">
        <v>1083</v>
      </c>
      <c r="AY17" s="16" t="s">
        <v>833</v>
      </c>
      <c r="AZ17" s="16" t="s">
        <v>1084</v>
      </c>
      <c r="BA17" s="48">
        <v>45449</v>
      </c>
      <c r="BB17" s="16" t="s">
        <v>292</v>
      </c>
      <c r="BC17" s="48">
        <v>45463</v>
      </c>
      <c r="BD17" s="48">
        <v>45470</v>
      </c>
      <c r="BE17" s="187" t="s">
        <v>133</v>
      </c>
      <c r="BF17" s="48">
        <v>45484</v>
      </c>
      <c r="BG17" s="48">
        <v>45491</v>
      </c>
      <c r="BH17" s="269" t="s">
        <v>147</v>
      </c>
      <c r="BI17" s="286">
        <v>45299</v>
      </c>
      <c r="BJ17" s="136">
        <v>45512</v>
      </c>
      <c r="BK17" s="319" t="s">
        <v>1085</v>
      </c>
      <c r="BL17" s="3" t="s">
        <v>772</v>
      </c>
      <c r="BM17" s="16" t="s">
        <v>1086</v>
      </c>
      <c r="BN17" s="318" t="s">
        <v>1087</v>
      </c>
      <c r="BO17" s="16" t="s">
        <v>1088</v>
      </c>
      <c r="BP17" s="12" t="s">
        <v>1089</v>
      </c>
      <c r="BQ17" s="16" t="s">
        <v>1090</v>
      </c>
      <c r="BR17" s="16"/>
      <c r="BS17" s="16"/>
      <c r="BT17" s="16"/>
      <c r="BU17" s="16"/>
    </row>
    <row r="18" spans="1:73">
      <c r="A18" s="3" t="s">
        <v>1118</v>
      </c>
      <c r="B18" s="247" t="s">
        <v>20</v>
      </c>
      <c r="C18" s="18" t="s">
        <v>149</v>
      </c>
      <c r="D18" s="24">
        <v>45308</v>
      </c>
      <c r="E18" s="59">
        <f ca="1">TODAY() - D18</f>
        <v>252</v>
      </c>
      <c r="F18" s="62">
        <f ca="1">E18/7</f>
        <v>36</v>
      </c>
      <c r="G18" s="223"/>
      <c r="H18" s="3"/>
      <c r="I18" s="3"/>
      <c r="J18" s="3"/>
      <c r="K18" s="3"/>
      <c r="L18" s="3"/>
      <c r="M18" s="3"/>
      <c r="N18" s="3"/>
      <c r="O18" s="3"/>
      <c r="P18" s="3"/>
      <c r="Q18" s="3"/>
      <c r="R18" s="16"/>
      <c r="S18" s="16"/>
      <c r="T18" s="16"/>
      <c r="U18" s="16"/>
      <c r="V18" s="16"/>
      <c r="W18" s="16"/>
      <c r="X18" s="16"/>
      <c r="Y18" s="17"/>
      <c r="Z18" s="16"/>
      <c r="AA18" s="16"/>
      <c r="AB18" s="16"/>
      <c r="AC18" s="16"/>
      <c r="AD18" s="16"/>
      <c r="AE18" s="16"/>
      <c r="AF18" s="16"/>
      <c r="AG18" s="55">
        <v>45309</v>
      </c>
      <c r="AH18" s="55">
        <v>45316</v>
      </c>
      <c r="AI18" s="55">
        <v>45323</v>
      </c>
      <c r="AJ18" s="111">
        <v>45330</v>
      </c>
      <c r="AK18" s="111">
        <v>45337</v>
      </c>
      <c r="AL18" s="138">
        <v>45344</v>
      </c>
      <c r="AM18" s="138">
        <v>45351</v>
      </c>
      <c r="AN18" s="136">
        <v>45358</v>
      </c>
      <c r="AO18" s="136">
        <v>45365</v>
      </c>
      <c r="AP18" s="136" t="s">
        <v>133</v>
      </c>
      <c r="AQ18" s="136">
        <v>45379</v>
      </c>
      <c r="AR18" s="48">
        <v>45386</v>
      </c>
      <c r="AS18" s="187" t="s">
        <v>1119</v>
      </c>
      <c r="AT18" s="48">
        <v>45400</v>
      </c>
      <c r="AU18" s="16" t="s">
        <v>1081</v>
      </c>
      <c r="AV18" s="48">
        <v>45327</v>
      </c>
      <c r="AW18" s="48">
        <v>45540</v>
      </c>
      <c r="AX18" s="16" t="s">
        <v>1083</v>
      </c>
      <c r="AY18" s="16" t="s">
        <v>833</v>
      </c>
      <c r="AZ18" s="16" t="s">
        <v>1084</v>
      </c>
      <c r="BA18" s="187" t="s">
        <v>133</v>
      </c>
      <c r="BB18" s="187" t="s">
        <v>133</v>
      </c>
      <c r="BC18" s="48">
        <v>45463</v>
      </c>
      <c r="BD18" s="48">
        <v>45470</v>
      </c>
      <c r="BE18" s="48">
        <v>45389</v>
      </c>
      <c r="BF18" s="48">
        <v>45484</v>
      </c>
      <c r="BG18" s="48">
        <v>45491</v>
      </c>
      <c r="BH18" s="269" t="s">
        <v>147</v>
      </c>
      <c r="BI18" s="362" t="s">
        <v>1096</v>
      </c>
      <c r="BJ18" s="136">
        <v>45512</v>
      </c>
      <c r="BK18" s="319" t="s">
        <v>1085</v>
      </c>
      <c r="BL18" s="3" t="s">
        <v>772</v>
      </c>
      <c r="BM18" s="16" t="s">
        <v>1086</v>
      </c>
      <c r="BN18" s="318" t="s">
        <v>1087</v>
      </c>
      <c r="BO18" s="16" t="s">
        <v>1088</v>
      </c>
      <c r="BP18" s="16" t="s">
        <v>1089</v>
      </c>
      <c r="BQ18" s="16" t="s">
        <v>1090</v>
      </c>
      <c r="BR18" s="16"/>
      <c r="BS18" s="16"/>
      <c r="BT18" s="16"/>
      <c r="BU18" s="16"/>
    </row>
    <row r="19" spans="1:73">
      <c r="A19" s="30" t="s">
        <v>1120</v>
      </c>
      <c r="B19" s="246" t="s">
        <v>20</v>
      </c>
      <c r="C19" s="18" t="s">
        <v>141</v>
      </c>
      <c r="D19" s="22"/>
      <c r="E19" s="18"/>
      <c r="F19" s="18"/>
      <c r="G19" s="223"/>
      <c r="H19" s="3"/>
      <c r="I19" s="3"/>
      <c r="J19" s="3"/>
      <c r="K19" s="3"/>
      <c r="L19" s="3"/>
      <c r="M19" s="3"/>
      <c r="N19" s="3"/>
      <c r="O19" s="3"/>
      <c r="P19" s="3"/>
      <c r="Q19" s="3"/>
      <c r="R19" s="16"/>
      <c r="S19" s="16"/>
      <c r="T19" s="16"/>
      <c r="U19" s="16"/>
      <c r="V19" s="16"/>
      <c r="W19" s="16"/>
      <c r="X19" s="16"/>
      <c r="Y19" s="17"/>
      <c r="Z19" s="16"/>
      <c r="AA19" s="16"/>
      <c r="AB19" s="16"/>
      <c r="AC19" s="16"/>
      <c r="AD19" s="16"/>
      <c r="AE19" s="16"/>
      <c r="AF19" s="16"/>
      <c r="AG19" s="6"/>
      <c r="AH19" s="6" t="s">
        <v>1121</v>
      </c>
      <c r="AI19" s="55">
        <v>45323</v>
      </c>
      <c r="AJ19" s="111">
        <v>45330</v>
      </c>
      <c r="AK19" s="111">
        <v>45337</v>
      </c>
      <c r="AL19" s="138">
        <v>45344</v>
      </c>
      <c r="AM19" s="138" t="s">
        <v>133</v>
      </c>
      <c r="AN19" s="136">
        <v>45358</v>
      </c>
      <c r="AO19" s="136">
        <v>45365</v>
      </c>
      <c r="AP19" s="136" t="s">
        <v>133</v>
      </c>
      <c r="AQ19" s="136" t="s">
        <v>133</v>
      </c>
      <c r="AR19" s="16"/>
      <c r="AS19" s="48">
        <v>45600</v>
      </c>
      <c r="AT19" s="48">
        <v>45400</v>
      </c>
      <c r="AU19" s="16" t="s">
        <v>1081</v>
      </c>
      <c r="AV19" s="48">
        <v>45414</v>
      </c>
      <c r="AW19" s="48">
        <v>45540</v>
      </c>
      <c r="AX19" s="193" t="s">
        <v>122</v>
      </c>
      <c r="AY19" s="187" t="s">
        <v>133</v>
      </c>
      <c r="AZ19" s="187" t="s">
        <v>133</v>
      </c>
      <c r="BA19" s="187" t="s">
        <v>133</v>
      </c>
      <c r="BB19" s="187" t="s">
        <v>133</v>
      </c>
      <c r="BC19" s="187" t="s">
        <v>133</v>
      </c>
      <c r="BD19" s="187" t="s">
        <v>133</v>
      </c>
      <c r="BE19" s="187" t="s">
        <v>133</v>
      </c>
      <c r="BF19" s="187" t="s">
        <v>133</v>
      </c>
      <c r="BG19" s="187" t="s">
        <v>133</v>
      </c>
      <c r="BH19" s="270" t="s">
        <v>122</v>
      </c>
      <c r="BI19" s="270" t="s">
        <v>122</v>
      </c>
      <c r="BJ19" s="210" t="s">
        <v>122</v>
      </c>
      <c r="BK19" s="319" t="s">
        <v>1085</v>
      </c>
      <c r="BL19" s="3" t="s">
        <v>772</v>
      </c>
      <c r="BM19" s="16" t="s">
        <v>1086</v>
      </c>
      <c r="BN19" s="318" t="s">
        <v>1087</v>
      </c>
      <c r="BO19" s="16" t="s">
        <v>1088</v>
      </c>
      <c r="BP19" s="16" t="s">
        <v>1089</v>
      </c>
      <c r="BQ19" s="3" t="s">
        <v>1090</v>
      </c>
      <c r="BR19" s="16"/>
      <c r="BS19" s="16"/>
      <c r="BT19" s="16"/>
      <c r="BU19" s="16"/>
    </row>
    <row r="20" spans="1:73">
      <c r="A20" s="3" t="s">
        <v>1122</v>
      </c>
      <c r="B20" s="247" t="s">
        <v>1123</v>
      </c>
      <c r="C20" s="18" t="s">
        <v>149</v>
      </c>
      <c r="D20" s="22">
        <v>45324</v>
      </c>
      <c r="E20" s="18"/>
      <c r="F20" s="18"/>
      <c r="G20" s="223"/>
      <c r="H20" s="3"/>
      <c r="I20" s="3"/>
      <c r="J20" s="3"/>
      <c r="K20" s="3"/>
      <c r="L20" s="3"/>
      <c r="M20" s="3"/>
      <c r="N20" s="3"/>
      <c r="O20" s="3"/>
      <c r="P20" s="3"/>
      <c r="Q20" s="3"/>
      <c r="R20" s="16"/>
      <c r="S20" s="16"/>
      <c r="T20" s="16"/>
      <c r="U20" s="16"/>
      <c r="V20" s="16"/>
      <c r="W20" s="16"/>
      <c r="X20" s="16"/>
      <c r="Y20" s="17"/>
      <c r="Z20" s="16"/>
      <c r="AA20" s="16"/>
      <c r="AB20" s="16"/>
      <c r="AC20" s="16"/>
      <c r="AD20" s="16"/>
      <c r="AE20" s="16"/>
      <c r="AF20" s="16"/>
      <c r="AG20" s="6"/>
      <c r="AH20" s="6"/>
      <c r="AI20" s="55">
        <v>45324</v>
      </c>
      <c r="AJ20" s="111">
        <v>45330</v>
      </c>
      <c r="AK20" s="111">
        <v>45337</v>
      </c>
      <c r="AL20" s="111">
        <v>45344</v>
      </c>
      <c r="AM20" s="138">
        <v>45351</v>
      </c>
      <c r="AN20" s="136">
        <v>45358</v>
      </c>
      <c r="AO20" s="136">
        <v>45365</v>
      </c>
      <c r="AP20" s="136">
        <v>45372</v>
      </c>
      <c r="AQ20" s="136">
        <v>45379</v>
      </c>
      <c r="AR20" s="48">
        <v>45386</v>
      </c>
      <c r="AS20" s="48">
        <v>45600</v>
      </c>
      <c r="AT20" s="48">
        <v>45400</v>
      </c>
      <c r="AU20" s="16" t="s">
        <v>1081</v>
      </c>
      <c r="AV20" s="48">
        <v>45414</v>
      </c>
      <c r="AW20" s="48">
        <v>45540</v>
      </c>
      <c r="AX20" s="16" t="s">
        <v>1083</v>
      </c>
      <c r="AY20" s="16" t="s">
        <v>833</v>
      </c>
      <c r="AZ20" s="16" t="s">
        <v>1084</v>
      </c>
      <c r="BA20" s="48">
        <v>45449</v>
      </c>
      <c r="BB20" s="16" t="s">
        <v>292</v>
      </c>
      <c r="BC20" s="48">
        <v>45463</v>
      </c>
      <c r="BD20" s="48">
        <v>45470</v>
      </c>
      <c r="BE20" s="48">
        <v>45389</v>
      </c>
      <c r="BF20" s="48">
        <v>45484</v>
      </c>
      <c r="BG20" s="187" t="s">
        <v>133</v>
      </c>
      <c r="BH20" s="269" t="s">
        <v>147</v>
      </c>
      <c r="BI20" s="286">
        <v>45299</v>
      </c>
      <c r="BJ20" s="136">
        <v>45512</v>
      </c>
      <c r="BK20" s="319" t="s">
        <v>1085</v>
      </c>
      <c r="BL20" s="3" t="s">
        <v>772</v>
      </c>
      <c r="BM20" s="16" t="s">
        <v>1086</v>
      </c>
      <c r="BN20" s="318" t="s">
        <v>1087</v>
      </c>
      <c r="BO20" s="16" t="s">
        <v>1088</v>
      </c>
      <c r="BP20" s="16" t="s">
        <v>1089</v>
      </c>
      <c r="BQ20" s="16" t="s">
        <v>1090</v>
      </c>
      <c r="BR20" s="16"/>
      <c r="BS20" s="16"/>
      <c r="BT20" s="16"/>
      <c r="BU20" s="16"/>
    </row>
    <row r="21" spans="1:73" ht="31.5">
      <c r="A21" s="393" t="s">
        <v>1124</v>
      </c>
      <c r="B21" s="247" t="s">
        <v>1123</v>
      </c>
      <c r="C21" s="18" t="s">
        <v>224</v>
      </c>
      <c r="D21" s="48">
        <v>45330</v>
      </c>
      <c r="E21" s="59">
        <f ca="1">TODAY() - D21</f>
        <v>230</v>
      </c>
      <c r="F21" s="62">
        <f ca="1">E21/7</f>
        <v>32.857142857142854</v>
      </c>
      <c r="G21" s="223"/>
      <c r="H21" s="3"/>
      <c r="I21" s="3"/>
      <c r="J21" s="3"/>
      <c r="K21" s="3"/>
      <c r="L21" s="3"/>
      <c r="M21" s="3"/>
      <c r="N21" s="3"/>
      <c r="O21" s="3"/>
      <c r="P21" s="3"/>
      <c r="Q21" s="3"/>
      <c r="R21" s="16"/>
      <c r="S21" s="16"/>
      <c r="T21" s="16"/>
      <c r="U21" s="16"/>
      <c r="V21" s="16"/>
      <c r="W21" s="16"/>
      <c r="X21" s="16"/>
      <c r="Y21" s="17"/>
      <c r="Z21" s="16"/>
      <c r="AA21" s="16"/>
      <c r="AB21" s="16"/>
      <c r="AC21" s="16"/>
      <c r="AD21" s="16"/>
      <c r="AE21" s="16"/>
      <c r="AF21" s="16"/>
      <c r="AG21" s="6"/>
      <c r="AH21" s="6"/>
      <c r="AI21" s="6"/>
      <c r="AJ21" s="111">
        <v>45330</v>
      </c>
      <c r="AK21" s="111">
        <v>45337</v>
      </c>
      <c r="AL21" s="111">
        <v>45344</v>
      </c>
      <c r="AM21" s="138">
        <v>45351</v>
      </c>
      <c r="AN21" s="136">
        <v>45358</v>
      </c>
      <c r="AO21" s="136">
        <v>45365</v>
      </c>
      <c r="AP21" s="136">
        <v>45372</v>
      </c>
      <c r="AQ21" s="136">
        <v>45379</v>
      </c>
      <c r="AR21" s="48">
        <v>45386</v>
      </c>
      <c r="AS21" s="48">
        <v>45600</v>
      </c>
      <c r="AT21" s="48">
        <v>45400</v>
      </c>
      <c r="AU21" s="16" t="s">
        <v>1081</v>
      </c>
      <c r="AV21" s="48">
        <v>45414</v>
      </c>
      <c r="AW21" s="48">
        <v>45540</v>
      </c>
      <c r="AX21" s="16" t="s">
        <v>1083</v>
      </c>
      <c r="AY21" s="16" t="s">
        <v>833</v>
      </c>
      <c r="AZ21" s="16" t="s">
        <v>1084</v>
      </c>
      <c r="BA21" s="48">
        <v>45449</v>
      </c>
      <c r="BB21" s="16" t="s">
        <v>292</v>
      </c>
      <c r="BC21" s="48">
        <v>45463</v>
      </c>
      <c r="BD21" s="48">
        <v>45470</v>
      </c>
      <c r="BE21" s="48">
        <v>45389</v>
      </c>
      <c r="BF21" s="48">
        <v>45484</v>
      </c>
      <c r="BG21" s="48">
        <v>45491</v>
      </c>
      <c r="BH21" s="269" t="s">
        <v>147</v>
      </c>
      <c r="BI21" s="286">
        <v>45299</v>
      </c>
      <c r="BJ21" s="136">
        <v>45512</v>
      </c>
      <c r="BK21" s="319" t="s">
        <v>1085</v>
      </c>
      <c r="BL21" s="3" t="s">
        <v>772</v>
      </c>
      <c r="BM21" s="16" t="s">
        <v>1086</v>
      </c>
      <c r="BN21" s="318" t="s">
        <v>1087</v>
      </c>
      <c r="BO21" s="16" t="s">
        <v>1088</v>
      </c>
      <c r="BP21" s="16" t="s">
        <v>1089</v>
      </c>
      <c r="BQ21" s="3" t="s">
        <v>1090</v>
      </c>
      <c r="BR21" s="16"/>
      <c r="BS21" s="16"/>
      <c r="BT21" s="16"/>
      <c r="BU21" s="16"/>
    </row>
    <row r="22" spans="1:73">
      <c r="A22" s="418" t="s">
        <v>1125</v>
      </c>
      <c r="B22" s="247" t="s">
        <v>1123</v>
      </c>
      <c r="C22" s="18" t="s">
        <v>1126</v>
      </c>
      <c r="D22" s="22">
        <v>45337</v>
      </c>
      <c r="E22" s="59">
        <f ca="1">TODAY() - D22</f>
        <v>223</v>
      </c>
      <c r="F22" s="62">
        <f ca="1">E22/7</f>
        <v>31.857142857142858</v>
      </c>
      <c r="G22" s="223"/>
      <c r="H22" s="3"/>
      <c r="I22" s="3"/>
      <c r="J22" s="3"/>
      <c r="K22" s="3"/>
      <c r="L22" s="3"/>
      <c r="M22" s="3"/>
      <c r="N22" s="3"/>
      <c r="O22" s="3"/>
      <c r="P22" s="3"/>
      <c r="Q22" s="3"/>
      <c r="R22" s="16"/>
      <c r="S22" s="16"/>
      <c r="T22" s="16"/>
      <c r="U22" s="16"/>
      <c r="V22" s="16"/>
      <c r="W22" s="16"/>
      <c r="X22" s="16"/>
      <c r="Y22" s="17"/>
      <c r="Z22" s="16"/>
      <c r="AA22" s="16"/>
      <c r="AB22" s="16"/>
      <c r="AC22" s="16"/>
      <c r="AD22" s="16"/>
      <c r="AE22" s="16"/>
      <c r="AF22" s="16"/>
      <c r="AG22" s="6"/>
      <c r="AH22" s="6"/>
      <c r="AI22" s="6"/>
      <c r="AJ22" s="111"/>
      <c r="AK22" s="111">
        <v>45337</v>
      </c>
      <c r="AL22" s="111">
        <v>45344</v>
      </c>
      <c r="AM22" s="138">
        <v>45351</v>
      </c>
      <c r="AN22" s="136">
        <v>45358</v>
      </c>
      <c r="AO22" s="136">
        <v>45365</v>
      </c>
      <c r="AP22" s="136">
        <v>45372</v>
      </c>
      <c r="AQ22" s="136">
        <v>45379</v>
      </c>
      <c r="AR22" s="48">
        <v>45386</v>
      </c>
      <c r="AS22" s="48">
        <v>45600</v>
      </c>
      <c r="AT22" s="48">
        <v>45400</v>
      </c>
      <c r="AU22" s="16" t="s">
        <v>1081</v>
      </c>
      <c r="AV22" s="16" t="s">
        <v>133</v>
      </c>
      <c r="AW22" s="48">
        <v>45540</v>
      </c>
      <c r="AX22" s="16" t="s">
        <v>1083</v>
      </c>
      <c r="AY22" s="16" t="s">
        <v>833</v>
      </c>
      <c r="AZ22" s="187" t="s">
        <v>133</v>
      </c>
      <c r="BA22" s="48">
        <v>45449</v>
      </c>
      <c r="BB22" s="16" t="s">
        <v>292</v>
      </c>
      <c r="BC22" s="48">
        <v>45463</v>
      </c>
      <c r="BD22" s="48">
        <v>45470</v>
      </c>
      <c r="BE22" s="48">
        <v>45389</v>
      </c>
      <c r="BF22" s="48">
        <v>45484</v>
      </c>
      <c r="BG22" s="48">
        <v>45491</v>
      </c>
      <c r="BH22" s="269" t="s">
        <v>147</v>
      </c>
      <c r="BI22" s="362" t="s">
        <v>1096</v>
      </c>
      <c r="BJ22" s="136">
        <v>45512</v>
      </c>
      <c r="BK22" s="319" t="s">
        <v>1085</v>
      </c>
      <c r="BL22" s="16" t="s">
        <v>772</v>
      </c>
      <c r="BM22" s="16" t="s">
        <v>1086</v>
      </c>
      <c r="BN22" s="318" t="s">
        <v>1087</v>
      </c>
      <c r="BO22" s="16" t="s">
        <v>1088</v>
      </c>
      <c r="BP22" s="16" t="s">
        <v>1089</v>
      </c>
      <c r="BQ22" t="s">
        <v>1090</v>
      </c>
      <c r="BR22" s="16"/>
      <c r="BS22" s="16"/>
      <c r="BT22" s="16"/>
      <c r="BU22" s="16"/>
    </row>
    <row r="23" spans="1:73">
      <c r="A23" s="3" t="s">
        <v>1127</v>
      </c>
      <c r="B23" s="4" t="s">
        <v>1100</v>
      </c>
      <c r="C23" s="18" t="s">
        <v>1128</v>
      </c>
      <c r="D23" s="22">
        <v>45337</v>
      </c>
      <c r="E23" s="59">
        <f ca="1">TODAY() - D23</f>
        <v>223</v>
      </c>
      <c r="F23" s="62">
        <f ca="1">E23/7</f>
        <v>31.857142857142858</v>
      </c>
      <c r="G23" s="223"/>
      <c r="H23" s="3"/>
      <c r="I23" s="3"/>
      <c r="J23" s="3"/>
      <c r="K23" s="3"/>
      <c r="L23" s="3"/>
      <c r="M23" s="3"/>
      <c r="N23" s="3"/>
      <c r="O23" s="3"/>
      <c r="P23" s="3"/>
      <c r="Q23" s="3"/>
      <c r="R23" s="16"/>
      <c r="S23" s="16"/>
      <c r="T23" s="16"/>
      <c r="U23" s="16"/>
      <c r="V23" s="16"/>
      <c r="W23" s="16"/>
      <c r="X23" s="16"/>
      <c r="Y23" s="17"/>
      <c r="Z23" s="16"/>
      <c r="AA23" s="16"/>
      <c r="AB23" s="16"/>
      <c r="AC23" s="16"/>
      <c r="AD23" s="16"/>
      <c r="AE23" s="16"/>
      <c r="AF23" s="16"/>
      <c r="AG23" s="6"/>
      <c r="AH23" s="6"/>
      <c r="AI23" s="6"/>
      <c r="AJ23" s="111"/>
      <c r="AK23" s="111">
        <v>45337</v>
      </c>
      <c r="AL23" s="111">
        <v>45344</v>
      </c>
      <c r="AM23" s="138">
        <v>45351</v>
      </c>
      <c r="AN23" s="138" t="s">
        <v>133</v>
      </c>
      <c r="AO23" s="136">
        <v>45365</v>
      </c>
      <c r="AP23" s="136" t="s">
        <v>178</v>
      </c>
      <c r="AQ23" s="136">
        <v>45379</v>
      </c>
      <c r="AR23" s="141" t="s">
        <v>178</v>
      </c>
      <c r="AS23" s="48">
        <v>45600</v>
      </c>
      <c r="AT23" s="141" t="s">
        <v>178</v>
      </c>
      <c r="AU23" s="16" t="s">
        <v>1081</v>
      </c>
      <c r="AV23" s="141" t="s">
        <v>178</v>
      </c>
      <c r="AW23" s="48">
        <v>45540</v>
      </c>
      <c r="AX23" s="141" t="s">
        <v>178</v>
      </c>
      <c r="AY23" s="16" t="s">
        <v>833</v>
      </c>
      <c r="AZ23" s="141" t="s">
        <v>178</v>
      </c>
      <c r="BA23" s="48">
        <v>45449</v>
      </c>
      <c r="BB23" s="141" t="s">
        <v>178</v>
      </c>
      <c r="BC23" s="48">
        <v>45463</v>
      </c>
      <c r="BD23" s="141" t="s">
        <v>178</v>
      </c>
      <c r="BE23" s="48">
        <v>45389</v>
      </c>
      <c r="BF23" s="174" t="s">
        <v>178</v>
      </c>
      <c r="BG23" s="48">
        <v>45491</v>
      </c>
      <c r="BH23" s="275" t="s">
        <v>178</v>
      </c>
      <c r="BI23" s="362" t="s">
        <v>1096</v>
      </c>
      <c r="BJ23" s="347" t="s">
        <v>178</v>
      </c>
      <c r="BK23" s="319" t="s">
        <v>1085</v>
      </c>
      <c r="BL23" s="174" t="s">
        <v>178</v>
      </c>
      <c r="BM23" s="16" t="s">
        <v>1086</v>
      </c>
      <c r="BN23" s="174" t="s">
        <v>178</v>
      </c>
      <c r="BO23" s="16" t="s">
        <v>1088</v>
      </c>
      <c r="BP23" s="141" t="s">
        <v>178</v>
      </c>
      <c r="BQ23" s="3" t="s">
        <v>1090</v>
      </c>
      <c r="BR23" s="16"/>
      <c r="BS23" s="16"/>
      <c r="BT23" s="16"/>
      <c r="BU23" s="16"/>
    </row>
    <row r="24" spans="1:73">
      <c r="A24" s="199" t="s">
        <v>1129</v>
      </c>
      <c r="B24" s="247" t="s">
        <v>20</v>
      </c>
      <c r="C24" s="18" t="s">
        <v>1128</v>
      </c>
      <c r="D24" s="48">
        <v>45344</v>
      </c>
      <c r="E24" s="59">
        <f ca="1">TODAY() - D24</f>
        <v>216</v>
      </c>
      <c r="F24" s="62">
        <f ca="1">E24/7</f>
        <v>30.857142857142858</v>
      </c>
      <c r="G24" s="198" t="s">
        <v>177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16"/>
      <c r="S24" s="16"/>
      <c r="T24" s="16"/>
      <c r="U24" s="16"/>
      <c r="V24" s="16"/>
      <c r="W24" s="16"/>
      <c r="X24" s="16"/>
      <c r="Y24" s="17"/>
      <c r="Z24" s="16"/>
      <c r="AA24" s="16"/>
      <c r="AB24" s="16"/>
      <c r="AC24" s="16"/>
      <c r="AD24" s="16"/>
      <c r="AE24" s="16"/>
      <c r="AF24" s="16"/>
      <c r="AG24" s="6"/>
      <c r="AH24" s="6"/>
      <c r="AI24" s="6"/>
      <c r="AJ24" s="111"/>
      <c r="AK24" s="111"/>
      <c r="AL24" s="111">
        <v>45344</v>
      </c>
      <c r="AM24" s="138">
        <v>45351</v>
      </c>
      <c r="AN24" s="136">
        <v>45358</v>
      </c>
      <c r="AO24" s="136">
        <v>45365</v>
      </c>
      <c r="AP24" s="136">
        <v>45372</v>
      </c>
      <c r="AQ24" s="136">
        <v>45379</v>
      </c>
      <c r="AR24" s="48">
        <v>45386</v>
      </c>
      <c r="AS24" s="48">
        <v>45600</v>
      </c>
      <c r="AT24" s="48">
        <v>45400</v>
      </c>
      <c r="AU24" s="16" t="s">
        <v>1081</v>
      </c>
      <c r="AV24" s="48">
        <v>45327</v>
      </c>
      <c r="AW24" s="48">
        <v>45540</v>
      </c>
      <c r="AX24" s="16" t="s">
        <v>1083</v>
      </c>
      <c r="AY24" s="16" t="s">
        <v>833</v>
      </c>
      <c r="AZ24" s="16" t="s">
        <v>1084</v>
      </c>
      <c r="BA24" s="48">
        <v>45449</v>
      </c>
      <c r="BB24" s="193" t="s">
        <v>292</v>
      </c>
      <c r="BC24" s="208">
        <v>45463</v>
      </c>
      <c r="BD24" s="208">
        <v>45470</v>
      </c>
      <c r="BE24" s="48">
        <v>45389</v>
      </c>
      <c r="BF24" s="187" t="s">
        <v>133</v>
      </c>
      <c r="BG24" s="208">
        <v>45491</v>
      </c>
      <c r="BH24" s="264" t="s">
        <v>133</v>
      </c>
      <c r="BI24" s="286">
        <v>45299</v>
      </c>
      <c r="BJ24" s="187" t="s">
        <v>133</v>
      </c>
      <c r="BK24" s="319" t="s">
        <v>1085</v>
      </c>
      <c r="BL24" s="3" t="s">
        <v>772</v>
      </c>
      <c r="BM24" s="16" t="s">
        <v>1086</v>
      </c>
      <c r="BN24" s="318" t="s">
        <v>1087</v>
      </c>
      <c r="BO24" s="16" t="s">
        <v>1088</v>
      </c>
      <c r="BP24" s="16" t="s">
        <v>1089</v>
      </c>
      <c r="BQ24" s="3" t="s">
        <v>1090</v>
      </c>
      <c r="BR24" s="16"/>
      <c r="BS24" s="16"/>
      <c r="BT24" s="16"/>
      <c r="BU24" s="16"/>
    </row>
    <row r="25" spans="1:73">
      <c r="A25" s="3" t="s">
        <v>1130</v>
      </c>
      <c r="B25" s="247" t="s">
        <v>20</v>
      </c>
      <c r="C25" s="18" t="s">
        <v>525</v>
      </c>
      <c r="D25" s="48">
        <v>45344</v>
      </c>
      <c r="E25" s="59">
        <f t="shared" ref="E25:E26" ca="1" si="4">TODAY() - D25</f>
        <v>216</v>
      </c>
      <c r="F25" s="62">
        <f t="shared" ref="F25:F26" ca="1" si="5">E25/7</f>
        <v>30.857142857142858</v>
      </c>
      <c r="G25" s="223"/>
      <c r="H25" s="3"/>
      <c r="I25" s="3"/>
      <c r="J25" s="3"/>
      <c r="K25" s="3"/>
      <c r="L25" s="3"/>
      <c r="M25" s="3"/>
      <c r="N25" s="3"/>
      <c r="O25" s="3"/>
      <c r="P25" s="3"/>
      <c r="Q25" s="3"/>
      <c r="R25" s="16"/>
      <c r="S25" s="16"/>
      <c r="T25" s="16"/>
      <c r="U25" s="16"/>
      <c r="V25" s="16"/>
      <c r="W25" s="16"/>
      <c r="X25" s="16"/>
      <c r="Y25" s="17"/>
      <c r="Z25" s="16"/>
      <c r="AA25" s="16"/>
      <c r="AB25" s="16"/>
      <c r="AC25" s="16"/>
      <c r="AD25" s="16"/>
      <c r="AE25" s="16"/>
      <c r="AF25" s="16"/>
      <c r="AG25" s="6"/>
      <c r="AH25" s="6"/>
      <c r="AI25" s="6"/>
      <c r="AJ25" s="111"/>
      <c r="AK25" s="111"/>
      <c r="AL25" s="111">
        <v>45344</v>
      </c>
      <c r="AM25" s="138">
        <v>45351</v>
      </c>
      <c r="AN25" s="136">
        <v>45358</v>
      </c>
      <c r="AO25" s="136">
        <v>45365</v>
      </c>
      <c r="AP25" s="136">
        <v>45372</v>
      </c>
      <c r="AQ25" s="136">
        <v>45379</v>
      </c>
      <c r="AR25" s="48">
        <v>45386</v>
      </c>
      <c r="AS25" s="48">
        <v>45600</v>
      </c>
      <c r="AT25" s="48">
        <v>45400</v>
      </c>
      <c r="AU25" s="16" t="s">
        <v>1081</v>
      </c>
      <c r="AV25" s="48">
        <v>45327</v>
      </c>
      <c r="AW25" s="48">
        <v>45540</v>
      </c>
      <c r="AX25" s="16" t="s">
        <v>1083</v>
      </c>
      <c r="AY25" s="16" t="s">
        <v>833</v>
      </c>
      <c r="AZ25" s="16" t="s">
        <v>1084</v>
      </c>
      <c r="BA25" s="48">
        <v>45449</v>
      </c>
      <c r="BB25" s="16" t="s">
        <v>292</v>
      </c>
      <c r="BC25" s="48">
        <v>45463</v>
      </c>
      <c r="BD25" s="48">
        <v>45470</v>
      </c>
      <c r="BE25" s="48">
        <v>45389</v>
      </c>
      <c r="BF25" s="48">
        <v>45484</v>
      </c>
      <c r="BG25" s="48">
        <v>45491</v>
      </c>
      <c r="BH25" s="269" t="s">
        <v>147</v>
      </c>
      <c r="BI25" s="362" t="s">
        <v>1096</v>
      </c>
      <c r="BJ25" s="136">
        <v>45512</v>
      </c>
      <c r="BK25" s="319" t="s">
        <v>1085</v>
      </c>
      <c r="BL25" s="3" t="s">
        <v>772</v>
      </c>
      <c r="BM25" s="16" t="s">
        <v>1087</v>
      </c>
      <c r="BN25" s="318" t="s">
        <v>1087</v>
      </c>
      <c r="BO25" s="16" t="s">
        <v>1088</v>
      </c>
      <c r="BP25" s="12" t="s">
        <v>1089</v>
      </c>
      <c r="BQ25" s="16" t="s">
        <v>1090</v>
      </c>
      <c r="BR25" s="16"/>
      <c r="BS25" s="16"/>
      <c r="BT25" s="16"/>
      <c r="BU25" s="16"/>
    </row>
    <row r="26" spans="1:73">
      <c r="A26" s="30" t="s">
        <v>1131</v>
      </c>
      <c r="B26" s="247" t="s">
        <v>20</v>
      </c>
      <c r="C26" s="18" t="s">
        <v>256</v>
      </c>
      <c r="D26" s="48">
        <v>45344</v>
      </c>
      <c r="E26" s="59">
        <f t="shared" ca="1" si="4"/>
        <v>216</v>
      </c>
      <c r="F26" s="62">
        <f t="shared" ca="1" si="5"/>
        <v>30.857142857142858</v>
      </c>
      <c r="G26" s="223"/>
      <c r="H26" s="3"/>
      <c r="I26" s="3"/>
      <c r="J26" s="3"/>
      <c r="K26" s="3"/>
      <c r="L26" s="3"/>
      <c r="M26" s="3"/>
      <c r="N26" s="3"/>
      <c r="O26" s="3"/>
      <c r="P26" s="3"/>
      <c r="Q26" s="3"/>
      <c r="R26" s="16"/>
      <c r="S26" s="16"/>
      <c r="T26" s="16"/>
      <c r="U26" s="16"/>
      <c r="V26" s="16"/>
      <c r="W26" s="16"/>
      <c r="X26" s="16"/>
      <c r="Y26" s="17"/>
      <c r="Z26" s="16"/>
      <c r="AA26" s="16"/>
      <c r="AB26" s="16"/>
      <c r="AC26" s="16"/>
      <c r="AD26" s="16"/>
      <c r="AE26" s="16"/>
      <c r="AF26" s="16"/>
      <c r="AG26" s="6"/>
      <c r="AH26" s="6"/>
      <c r="AI26" s="6"/>
      <c r="AJ26" s="111"/>
      <c r="AK26" s="111"/>
      <c r="AL26" s="111">
        <v>45344</v>
      </c>
      <c r="AM26" s="138">
        <v>45351</v>
      </c>
      <c r="AN26" s="136">
        <v>45358</v>
      </c>
      <c r="AO26" s="136" t="s">
        <v>133</v>
      </c>
      <c r="AP26" s="136">
        <v>45372</v>
      </c>
      <c r="AQ26" s="136">
        <v>45379</v>
      </c>
      <c r="AR26" s="187" t="s">
        <v>133</v>
      </c>
      <c r="AS26" s="48">
        <v>45600</v>
      </c>
      <c r="AT26" s="48">
        <v>45400</v>
      </c>
      <c r="AU26" s="16" t="s">
        <v>1081</v>
      </c>
      <c r="AV26" s="187" t="s">
        <v>133</v>
      </c>
      <c r="AW26" s="187" t="s">
        <v>133</v>
      </c>
      <c r="AX26" s="16" t="s">
        <v>1083</v>
      </c>
      <c r="AY26" s="16" t="s">
        <v>833</v>
      </c>
      <c r="AZ26" s="187" t="s">
        <v>133</v>
      </c>
      <c r="BA26" s="48">
        <v>45449</v>
      </c>
      <c r="BB26" s="187" t="s">
        <v>133</v>
      </c>
      <c r="BC26" s="208">
        <v>45463</v>
      </c>
      <c r="BD26" s="208">
        <v>45470</v>
      </c>
      <c r="BE26" s="208">
        <v>45389</v>
      </c>
      <c r="BF26" s="187" t="s">
        <v>133</v>
      </c>
      <c r="BG26" s="208">
        <v>45491</v>
      </c>
      <c r="BH26" s="264" t="s">
        <v>133</v>
      </c>
      <c r="BI26" s="286">
        <v>45299</v>
      </c>
      <c r="BJ26" s="187" t="s">
        <v>133</v>
      </c>
      <c r="BK26" s="319" t="s">
        <v>1085</v>
      </c>
      <c r="BL26" s="3" t="s">
        <v>772</v>
      </c>
      <c r="BM26" s="16" t="s">
        <v>1086</v>
      </c>
      <c r="BN26" s="318" t="s">
        <v>1087</v>
      </c>
      <c r="BO26" s="16" t="s">
        <v>1088</v>
      </c>
      <c r="BP26" s="16" t="s">
        <v>1089</v>
      </c>
      <c r="BQ26" s="3" t="s">
        <v>1090</v>
      </c>
      <c r="BR26" s="16"/>
      <c r="BS26" s="16"/>
      <c r="BT26" s="16"/>
      <c r="BU26" s="16"/>
    </row>
    <row r="27" spans="1:73">
      <c r="A27" s="30" t="s">
        <v>1132</v>
      </c>
      <c r="B27" s="247" t="s">
        <v>20</v>
      </c>
      <c r="C27" s="18" t="s">
        <v>224</v>
      </c>
      <c r="D27" s="48">
        <v>45344</v>
      </c>
      <c r="E27" s="59">
        <f t="shared" ref="E27" ca="1" si="6">TODAY() - D27</f>
        <v>216</v>
      </c>
      <c r="F27" s="62">
        <f t="shared" ref="F27" ca="1" si="7">E27/7</f>
        <v>30.857142857142858</v>
      </c>
      <c r="G27" s="223"/>
      <c r="H27" s="3"/>
      <c r="I27" s="3"/>
      <c r="J27" s="3"/>
      <c r="K27" s="3"/>
      <c r="L27" s="3"/>
      <c r="M27" s="3"/>
      <c r="N27" s="3"/>
      <c r="O27" s="3"/>
      <c r="P27" s="3"/>
      <c r="Q27" s="3"/>
      <c r="R27" s="16"/>
      <c r="S27" s="16"/>
      <c r="T27" s="16"/>
      <c r="U27" s="16"/>
      <c r="V27" s="16"/>
      <c r="W27" s="16"/>
      <c r="X27" s="16"/>
      <c r="Y27" s="17"/>
      <c r="Z27" s="16"/>
      <c r="AA27" s="16"/>
      <c r="AB27" s="16"/>
      <c r="AC27" s="16"/>
      <c r="AD27" s="16"/>
      <c r="AE27" s="16"/>
      <c r="AF27" s="16"/>
      <c r="AG27" s="6"/>
      <c r="AH27" s="6"/>
      <c r="AI27" s="6"/>
      <c r="AJ27" s="111"/>
      <c r="AK27" s="111"/>
      <c r="AL27" s="111">
        <v>45344</v>
      </c>
      <c r="AM27" s="138">
        <v>45351</v>
      </c>
      <c r="AN27" s="136">
        <v>45358</v>
      </c>
      <c r="AO27" s="136" t="s">
        <v>133</v>
      </c>
      <c r="AP27" s="136">
        <v>45372</v>
      </c>
      <c r="AQ27" s="136">
        <v>45379</v>
      </c>
      <c r="AR27" s="187" t="s">
        <v>133</v>
      </c>
      <c r="AS27" s="48">
        <v>45600</v>
      </c>
      <c r="AT27" s="48">
        <v>45400</v>
      </c>
      <c r="AU27" s="16" t="s">
        <v>1081</v>
      </c>
      <c r="AV27" s="48">
        <v>45414</v>
      </c>
      <c r="AW27" s="48">
        <v>45540</v>
      </c>
      <c r="AX27" s="16" t="s">
        <v>1083</v>
      </c>
      <c r="AY27" s="16" t="s">
        <v>833</v>
      </c>
      <c r="AZ27" s="16" t="s">
        <v>1084</v>
      </c>
      <c r="BA27" s="187" t="s">
        <v>133</v>
      </c>
      <c r="BB27" s="187" t="s">
        <v>133</v>
      </c>
      <c r="BC27" s="187" t="s">
        <v>133</v>
      </c>
      <c r="BD27" s="208">
        <v>45470</v>
      </c>
      <c r="BE27" s="187" t="s">
        <v>133</v>
      </c>
      <c r="BF27" s="187" t="s">
        <v>133</v>
      </c>
      <c r="BG27" s="193"/>
      <c r="BH27" s="264" t="s">
        <v>133</v>
      </c>
      <c r="BI27" s="264" t="s">
        <v>133</v>
      </c>
      <c r="BJ27" s="187" t="s">
        <v>133</v>
      </c>
      <c r="BK27" s="319" t="s">
        <v>1085</v>
      </c>
      <c r="BL27" s="3" t="s">
        <v>772</v>
      </c>
      <c r="BM27" s="16" t="s">
        <v>1086</v>
      </c>
      <c r="BN27" s="318" t="s">
        <v>1087</v>
      </c>
      <c r="BO27" s="16" t="s">
        <v>1088</v>
      </c>
      <c r="BP27" s="16" t="s">
        <v>1089</v>
      </c>
      <c r="BQ27" s="3" t="s">
        <v>1090</v>
      </c>
      <c r="BR27" s="16"/>
      <c r="BS27" s="16"/>
      <c r="BT27" s="16"/>
      <c r="BU27" s="16"/>
    </row>
    <row r="28" spans="1:73">
      <c r="A28" s="3" t="s">
        <v>1133</v>
      </c>
      <c r="B28" s="247" t="s">
        <v>1123</v>
      </c>
      <c r="C28" s="18" t="s">
        <v>141</v>
      </c>
      <c r="D28" s="22"/>
      <c r="E28" s="59">
        <f ca="1">TODAY() - D28</f>
        <v>45560</v>
      </c>
      <c r="F28" s="62">
        <f ca="1">E28/7</f>
        <v>6508.5714285714284</v>
      </c>
      <c r="G28" s="223"/>
      <c r="H28" s="3"/>
      <c r="I28" s="3"/>
      <c r="J28" s="3"/>
      <c r="K28" s="3"/>
      <c r="L28" s="3"/>
      <c r="M28" s="3"/>
      <c r="N28" s="3"/>
      <c r="O28" s="3"/>
      <c r="P28" s="3"/>
      <c r="Q28" s="3"/>
      <c r="R28" s="16"/>
      <c r="S28" s="16"/>
      <c r="T28" s="16"/>
      <c r="U28" s="16"/>
      <c r="V28" s="16"/>
      <c r="W28" s="16"/>
      <c r="X28" s="16"/>
      <c r="Y28" s="17"/>
      <c r="Z28" s="16"/>
      <c r="AA28" s="16"/>
      <c r="AB28" s="16"/>
      <c r="AC28" s="16"/>
      <c r="AD28" s="16"/>
      <c r="AE28" s="16"/>
      <c r="AF28" s="16"/>
      <c r="AG28" s="6"/>
      <c r="AH28" s="6"/>
      <c r="AI28" s="6"/>
      <c r="AJ28" s="111"/>
      <c r="AK28" s="111">
        <v>45337</v>
      </c>
      <c r="AL28" s="111">
        <v>45344</v>
      </c>
      <c r="AM28" s="111">
        <v>45351</v>
      </c>
      <c r="AN28" s="136">
        <v>45358</v>
      </c>
      <c r="AO28" s="136">
        <v>45365</v>
      </c>
      <c r="AP28" s="136">
        <v>45372</v>
      </c>
      <c r="AQ28" s="136">
        <v>45379</v>
      </c>
      <c r="AR28" s="48">
        <v>45386</v>
      </c>
      <c r="AS28" s="48">
        <v>45600</v>
      </c>
      <c r="AT28" s="48">
        <v>45400</v>
      </c>
      <c r="AU28" s="16" t="s">
        <v>1081</v>
      </c>
      <c r="AV28" s="48">
        <v>45414</v>
      </c>
      <c r="AW28" s="48">
        <v>45540</v>
      </c>
      <c r="AX28" s="16" t="s">
        <v>1083</v>
      </c>
      <c r="AY28" s="16" t="s">
        <v>833</v>
      </c>
      <c r="AZ28" s="16" t="s">
        <v>1084</v>
      </c>
      <c r="BA28" s="48">
        <v>45449</v>
      </c>
      <c r="BB28" s="16" t="s">
        <v>292</v>
      </c>
      <c r="BC28" s="48">
        <v>45463</v>
      </c>
      <c r="BD28" s="48">
        <v>45470</v>
      </c>
      <c r="BE28" s="187" t="s">
        <v>133</v>
      </c>
      <c r="BF28" s="187" t="s">
        <v>133</v>
      </c>
      <c r="BG28" s="187" t="s">
        <v>133</v>
      </c>
      <c r="BH28" s="269" t="s">
        <v>147</v>
      </c>
      <c r="BI28" s="362" t="s">
        <v>1096</v>
      </c>
      <c r="BJ28" s="136">
        <v>45512</v>
      </c>
      <c r="BK28" s="319" t="s">
        <v>1085</v>
      </c>
      <c r="BL28" s="3" t="s">
        <v>772</v>
      </c>
      <c r="BM28" s="16" t="s">
        <v>1086</v>
      </c>
      <c r="BN28" s="318" t="s">
        <v>1087</v>
      </c>
      <c r="BO28" s="16" t="s">
        <v>1088</v>
      </c>
      <c r="BP28" s="16" t="s">
        <v>1089</v>
      </c>
      <c r="BQ28" s="16" t="s">
        <v>1090</v>
      </c>
      <c r="BR28" s="16"/>
      <c r="BS28" s="16"/>
      <c r="BT28" s="16"/>
      <c r="BU28" s="16"/>
    </row>
    <row r="29" spans="1:73">
      <c r="A29" s="16" t="s">
        <v>1134</v>
      </c>
      <c r="B29" s="247" t="s">
        <v>20</v>
      </c>
      <c r="C29" s="18" t="s">
        <v>256</v>
      </c>
      <c r="D29" s="24">
        <v>45342</v>
      </c>
      <c r="E29" s="59">
        <f ca="1">TODAY() - D29</f>
        <v>218</v>
      </c>
      <c r="F29" s="62">
        <f ca="1">E29/7</f>
        <v>31.142857142857142</v>
      </c>
      <c r="G29" s="223"/>
      <c r="H29" s="122"/>
      <c r="I29" s="3"/>
      <c r="J29" s="24">
        <v>45342</v>
      </c>
      <c r="K29" s="120" t="s">
        <v>1135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>
        <v>45342</v>
      </c>
      <c r="AM29" s="136">
        <v>45349</v>
      </c>
      <c r="AN29" s="138" t="s">
        <v>133</v>
      </c>
      <c r="AO29" s="136">
        <v>45365</v>
      </c>
      <c r="AP29" s="3">
        <v>45372</v>
      </c>
      <c r="AQ29" s="3">
        <v>45379</v>
      </c>
      <c r="AR29" s="48">
        <v>45386</v>
      </c>
      <c r="AS29" s="187" t="s">
        <v>133</v>
      </c>
      <c r="AT29" s="48">
        <v>45400</v>
      </c>
      <c r="AU29" s="187" t="s">
        <v>133</v>
      </c>
      <c r="AV29" s="24">
        <v>45327</v>
      </c>
      <c r="AW29" s="187" t="s">
        <v>133</v>
      </c>
      <c r="AX29" s="187" t="s">
        <v>133</v>
      </c>
      <c r="AY29" s="3" t="s">
        <v>833</v>
      </c>
      <c r="AZ29" s="16" t="s">
        <v>1084</v>
      </c>
      <c r="BA29" s="141" t="s">
        <v>178</v>
      </c>
      <c r="BB29" s="16" t="s">
        <v>292</v>
      </c>
      <c r="BC29" s="141" t="s">
        <v>178</v>
      </c>
      <c r="BD29" s="48">
        <v>45470</v>
      </c>
      <c r="BE29" s="141" t="s">
        <v>178</v>
      </c>
      <c r="BF29" s="48">
        <v>45484</v>
      </c>
      <c r="BG29" s="141" t="s">
        <v>178</v>
      </c>
      <c r="BH29" s="269" t="s">
        <v>147</v>
      </c>
      <c r="BI29" s="363" t="s">
        <v>178</v>
      </c>
      <c r="BJ29" s="136">
        <v>45512</v>
      </c>
      <c r="BK29" s="267" t="s">
        <v>178</v>
      </c>
      <c r="BL29" s="187" t="s">
        <v>133</v>
      </c>
      <c r="BM29" s="16" t="s">
        <v>1086</v>
      </c>
      <c r="BN29" s="318" t="s">
        <v>1087</v>
      </c>
      <c r="BO29" s="16" t="s">
        <v>1088</v>
      </c>
      <c r="BP29" s="12" t="s">
        <v>1089</v>
      </c>
      <c r="BQ29" s="3" t="s">
        <v>1090</v>
      </c>
      <c r="BR29" s="3"/>
      <c r="BS29" s="3"/>
      <c r="BT29" s="3"/>
      <c r="BU29" s="3"/>
    </row>
    <row r="30" spans="1:73">
      <c r="A30" s="3" t="s">
        <v>1136</v>
      </c>
      <c r="B30" s="4" t="s">
        <v>1100</v>
      </c>
      <c r="C30" s="18" t="s">
        <v>256</v>
      </c>
      <c r="D30" s="48">
        <v>45349</v>
      </c>
      <c r="E30" s="59">
        <f ca="1">TODAY() - D30</f>
        <v>211</v>
      </c>
      <c r="F30" s="62">
        <f ca="1">E30/7</f>
        <v>30.142857142857142</v>
      </c>
      <c r="G30" s="223"/>
      <c r="H30" s="3"/>
      <c r="I30" s="3"/>
      <c r="J30" s="3"/>
      <c r="K30" s="3"/>
      <c r="L30" s="3"/>
      <c r="M30" s="3"/>
      <c r="N30" s="3"/>
      <c r="O30" s="3"/>
      <c r="P30" s="3"/>
      <c r="Q30" s="3"/>
      <c r="R30" s="16"/>
      <c r="S30" s="16"/>
      <c r="T30" s="16"/>
      <c r="U30" s="16"/>
      <c r="V30" s="16"/>
      <c r="W30" s="16"/>
      <c r="X30" s="16"/>
      <c r="Y30" s="17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36"/>
      <c r="AK30" s="136"/>
      <c r="AL30" s="136"/>
      <c r="AM30" s="136">
        <v>45349</v>
      </c>
      <c r="AN30" s="136">
        <v>45358</v>
      </c>
      <c r="AO30" s="136">
        <v>45365</v>
      </c>
      <c r="AP30" s="136">
        <v>45372</v>
      </c>
      <c r="AQ30" s="136">
        <v>45379</v>
      </c>
      <c r="AR30" s="48">
        <v>45386</v>
      </c>
      <c r="AS30" s="48">
        <v>45600</v>
      </c>
      <c r="AT30" s="48">
        <v>45400</v>
      </c>
      <c r="AU30" s="16" t="s">
        <v>1081</v>
      </c>
      <c r="AV30" s="141" t="s">
        <v>178</v>
      </c>
      <c r="AW30" s="48">
        <v>45540</v>
      </c>
      <c r="AX30" s="141" t="s">
        <v>178</v>
      </c>
      <c r="AY30" s="16" t="s">
        <v>833</v>
      </c>
      <c r="AZ30" s="141" t="s">
        <v>178</v>
      </c>
      <c r="BA30" s="48">
        <v>45449</v>
      </c>
      <c r="BB30" s="141" t="s">
        <v>178</v>
      </c>
      <c r="BC30" s="48">
        <v>45463</v>
      </c>
      <c r="BD30" s="141" t="s">
        <v>178</v>
      </c>
      <c r="BE30" s="48">
        <v>45389</v>
      </c>
      <c r="BF30" s="174" t="s">
        <v>178</v>
      </c>
      <c r="BG30" s="48">
        <v>45491</v>
      </c>
      <c r="BH30" s="275" t="s">
        <v>178</v>
      </c>
      <c r="BI30" s="264" t="s">
        <v>133</v>
      </c>
      <c r="BJ30" s="136">
        <v>45512</v>
      </c>
      <c r="BK30" s="319" t="s">
        <v>1085</v>
      </c>
      <c r="BL30" s="347" t="s">
        <v>178</v>
      </c>
      <c r="BM30" s="16" t="s">
        <v>1086</v>
      </c>
      <c r="BN30" s="174" t="s">
        <v>178</v>
      </c>
      <c r="BO30" s="16" t="s">
        <v>1088</v>
      </c>
      <c r="BP30" s="141" t="s">
        <v>178</v>
      </c>
      <c r="BQ30" s="3" t="s">
        <v>1090</v>
      </c>
      <c r="BR30" s="16"/>
      <c r="BS30" s="16"/>
      <c r="BT30" s="16"/>
      <c r="BU30" s="16"/>
    </row>
    <row r="31" spans="1:73" ht="14.25" customHeight="1">
      <c r="A31" s="3" t="s">
        <v>1137</v>
      </c>
      <c r="B31" s="4" t="s">
        <v>1100</v>
      </c>
      <c r="C31" s="18" t="s">
        <v>224</v>
      </c>
      <c r="D31" s="24">
        <v>45342</v>
      </c>
      <c r="E31" s="59">
        <f ca="1">TODAY() - D31</f>
        <v>218</v>
      </c>
      <c r="F31" s="62">
        <f ca="1">E31/7</f>
        <v>31.142857142857142</v>
      </c>
      <c r="G31" s="224"/>
      <c r="H31" s="24">
        <v>45342</v>
      </c>
      <c r="I31" s="59">
        <f ca="1">TODAY() - H31</f>
        <v>218</v>
      </c>
      <c r="J31" s="62">
        <f ca="1">I31/7</f>
        <v>31.142857142857142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2"/>
      <c r="AB31" s="3"/>
      <c r="AC31" s="3"/>
      <c r="AD31" s="3"/>
      <c r="AE31" s="3"/>
      <c r="AF31" s="3"/>
      <c r="AG31" s="3"/>
      <c r="AH31" s="3"/>
      <c r="AI31" s="3"/>
      <c r="AJ31" s="143"/>
      <c r="AK31" s="3"/>
      <c r="AL31" s="3">
        <v>45342</v>
      </c>
      <c r="AM31" s="3" t="s">
        <v>178</v>
      </c>
      <c r="AN31" s="3" t="s">
        <v>178</v>
      </c>
      <c r="AO31" s="136">
        <v>45365</v>
      </c>
      <c r="AP31" s="3" t="s">
        <v>178</v>
      </c>
      <c r="AQ31" s="3">
        <v>45379</v>
      </c>
      <c r="AR31" s="141" t="s">
        <v>178</v>
      </c>
      <c r="AS31" s="48">
        <v>45393</v>
      </c>
      <c r="AT31" s="141" t="s">
        <v>178</v>
      </c>
      <c r="AU31" s="3" t="s">
        <v>1081</v>
      </c>
      <c r="AV31" s="141" t="s">
        <v>178</v>
      </c>
      <c r="AW31" s="24">
        <v>45540</v>
      </c>
      <c r="AX31" s="141" t="s">
        <v>178</v>
      </c>
      <c r="AY31" s="3" t="s">
        <v>833</v>
      </c>
      <c r="AZ31" s="141" t="s">
        <v>178</v>
      </c>
      <c r="BA31" s="48">
        <v>45449</v>
      </c>
      <c r="BB31" s="141" t="s">
        <v>178</v>
      </c>
      <c r="BC31" s="48">
        <v>45463</v>
      </c>
      <c r="BD31" s="141" t="s">
        <v>178</v>
      </c>
      <c r="BE31" s="48">
        <v>45389</v>
      </c>
      <c r="BF31" s="174" t="s">
        <v>178</v>
      </c>
      <c r="BG31" s="187" t="s">
        <v>133</v>
      </c>
      <c r="BH31" s="275" t="s">
        <v>178</v>
      </c>
      <c r="BI31" s="278">
        <v>45299</v>
      </c>
      <c r="BJ31" s="347" t="s">
        <v>178</v>
      </c>
      <c r="BK31" s="319" t="s">
        <v>1085</v>
      </c>
      <c r="BL31" s="174" t="s">
        <v>178</v>
      </c>
      <c r="BM31" s="3" t="s">
        <v>1086</v>
      </c>
      <c r="BN31" s="141" t="s">
        <v>178</v>
      </c>
      <c r="BO31" s="16" t="s">
        <v>1088</v>
      </c>
      <c r="BP31" s="141" t="s">
        <v>178</v>
      </c>
      <c r="BQ31" s="3" t="s">
        <v>1090</v>
      </c>
      <c r="BR31" s="3"/>
      <c r="BS31" s="3"/>
      <c r="BT31" s="3"/>
      <c r="BU31" s="3"/>
    </row>
    <row r="32" spans="1:73">
      <c r="A32" s="401" t="s">
        <v>1138</v>
      </c>
      <c r="B32" s="246" t="s">
        <v>1123</v>
      </c>
      <c r="C32" s="2" t="s">
        <v>224</v>
      </c>
      <c r="D32" s="22"/>
      <c r="E32" s="18"/>
      <c r="F32" s="18"/>
      <c r="G32" s="223"/>
      <c r="H32" s="3"/>
      <c r="I32" s="3"/>
      <c r="J32" s="3"/>
      <c r="K32" s="3"/>
      <c r="L32" s="3"/>
      <c r="M32" s="3"/>
      <c r="N32" s="3"/>
      <c r="O32" s="3"/>
      <c r="P32" s="3"/>
      <c r="Q32" s="3"/>
      <c r="R32" s="16"/>
      <c r="S32" s="16"/>
      <c r="T32" s="16"/>
      <c r="U32" s="16"/>
      <c r="V32" s="16"/>
      <c r="W32" s="16"/>
      <c r="X32" s="16"/>
      <c r="Y32" s="17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48">
        <v>45372</v>
      </c>
      <c r="AQ32" s="3">
        <v>45379</v>
      </c>
      <c r="AR32" s="3">
        <v>45386</v>
      </c>
      <c r="AS32" s="48">
        <v>45393</v>
      </c>
      <c r="AT32" s="16" t="s">
        <v>1098</v>
      </c>
      <c r="AU32" s="16" t="s">
        <v>1081</v>
      </c>
      <c r="AV32" s="48">
        <v>45414</v>
      </c>
      <c r="AW32" s="48">
        <v>45421</v>
      </c>
      <c r="AX32" s="48">
        <v>45428</v>
      </c>
      <c r="AY32" s="16" t="s">
        <v>833</v>
      </c>
      <c r="AZ32" s="16" t="s">
        <v>1084</v>
      </c>
      <c r="BA32" s="48">
        <v>45449</v>
      </c>
      <c r="BB32" s="16" t="s">
        <v>292</v>
      </c>
      <c r="BC32" s="48">
        <v>45463</v>
      </c>
      <c r="BD32" s="48">
        <v>45470</v>
      </c>
      <c r="BE32" s="187" t="s">
        <v>133</v>
      </c>
      <c r="BF32" s="187" t="s">
        <v>133</v>
      </c>
      <c r="BG32" s="48">
        <v>45491</v>
      </c>
      <c r="BH32" s="269" t="s">
        <v>147</v>
      </c>
      <c r="BI32" s="286">
        <v>45299</v>
      </c>
      <c r="BJ32" s="136">
        <v>45512</v>
      </c>
      <c r="BK32" s="319" t="s">
        <v>1085</v>
      </c>
      <c r="BL32" s="3" t="s">
        <v>772</v>
      </c>
      <c r="BM32" s="16" t="s">
        <v>1086</v>
      </c>
      <c r="BN32" s="318" t="s">
        <v>1087</v>
      </c>
      <c r="BO32" s="16" t="s">
        <v>1088</v>
      </c>
      <c r="BP32" s="12" t="s">
        <v>1089</v>
      </c>
      <c r="BQ32" s="3" t="s">
        <v>1090</v>
      </c>
      <c r="BR32" s="16"/>
      <c r="BS32" s="16"/>
      <c r="BT32" s="16"/>
      <c r="BU32" s="16"/>
    </row>
    <row r="33" spans="1:73">
      <c r="A33" s="358" t="s">
        <v>1139</v>
      </c>
      <c r="B33" s="246" t="s">
        <v>1123</v>
      </c>
      <c r="C33" s="18" t="s">
        <v>256</v>
      </c>
      <c r="D33" s="3"/>
      <c r="E33" s="3"/>
      <c r="F33" s="3"/>
      <c r="G33" s="224"/>
      <c r="H33" s="24">
        <v>45349</v>
      </c>
      <c r="I33" s="59">
        <f ca="1">TODAY() - H33</f>
        <v>211</v>
      </c>
      <c r="J33" s="62">
        <f ca="1">I33/7</f>
        <v>30.142857142857142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2"/>
      <c r="AB33" s="3"/>
      <c r="AC33" s="3"/>
      <c r="AD33" s="3"/>
      <c r="AE33" s="3"/>
      <c r="AF33" s="3"/>
      <c r="AG33" s="3"/>
      <c r="AH33" s="3"/>
      <c r="AI33" s="3"/>
      <c r="AJ33" s="122"/>
      <c r="AK33" s="3"/>
      <c r="AL33" s="3"/>
      <c r="AM33" s="3">
        <v>45349</v>
      </c>
      <c r="AN33" s="3">
        <v>45356</v>
      </c>
      <c r="AO33" s="3">
        <v>45363</v>
      </c>
      <c r="AP33" s="3">
        <v>45370</v>
      </c>
      <c r="AQ33" s="136">
        <v>45381</v>
      </c>
      <c r="AR33" s="3">
        <v>45386</v>
      </c>
      <c r="AS33" s="3">
        <v>45600</v>
      </c>
      <c r="AT33" s="24">
        <v>45400</v>
      </c>
      <c r="AU33" s="16" t="s">
        <v>1081</v>
      </c>
      <c r="AV33" s="3" t="s">
        <v>133</v>
      </c>
      <c r="AW33" s="24">
        <v>45540</v>
      </c>
      <c r="AX33" s="3" t="s">
        <v>1083</v>
      </c>
      <c r="AY33" s="3" t="s">
        <v>833</v>
      </c>
      <c r="AZ33" s="16" t="s">
        <v>1084</v>
      </c>
      <c r="BA33" s="48">
        <v>45449</v>
      </c>
      <c r="BB33" s="16" t="s">
        <v>292</v>
      </c>
      <c r="BC33" s="48">
        <v>45463</v>
      </c>
      <c r="BD33" s="48">
        <v>45470</v>
      </c>
      <c r="BE33" s="48">
        <v>45389</v>
      </c>
      <c r="BF33" s="48">
        <v>45484</v>
      </c>
      <c r="BG33" s="187" t="s">
        <v>133</v>
      </c>
      <c r="BH33" s="266" t="s">
        <v>147</v>
      </c>
      <c r="BI33" s="264" t="s">
        <v>133</v>
      </c>
      <c r="BJ33" s="301" t="s">
        <v>133</v>
      </c>
      <c r="BK33" s="319" t="s">
        <v>1085</v>
      </c>
      <c r="BL33" s="3" t="s">
        <v>772</v>
      </c>
      <c r="BM33" s="16" t="s">
        <v>1086</v>
      </c>
      <c r="BN33" s="318" t="s">
        <v>1087</v>
      </c>
      <c r="BO33" s="16" t="s">
        <v>1088</v>
      </c>
      <c r="BP33" s="12" t="s">
        <v>1089</v>
      </c>
      <c r="BQ33" t="s">
        <v>1090</v>
      </c>
      <c r="BR33" s="3"/>
      <c r="BS33" s="3"/>
      <c r="BT33" s="3"/>
      <c r="BU33" s="3"/>
    </row>
    <row r="34" spans="1:73">
      <c r="A34" s="161" t="s">
        <v>1140</v>
      </c>
      <c r="B34" s="246" t="s">
        <v>1123</v>
      </c>
      <c r="C34" s="18" t="s">
        <v>256</v>
      </c>
      <c r="D34" s="22"/>
      <c r="E34" s="18"/>
      <c r="F34" s="18"/>
      <c r="G34" s="223"/>
      <c r="H34" s="3"/>
      <c r="I34" s="3"/>
      <c r="J34" s="3"/>
      <c r="K34" s="3"/>
      <c r="L34" s="3"/>
      <c r="M34" s="3"/>
      <c r="N34" s="3"/>
      <c r="O34" s="3"/>
      <c r="P34" s="3"/>
      <c r="Q34" s="3"/>
      <c r="R34" s="16"/>
      <c r="S34" s="16"/>
      <c r="T34" s="16"/>
      <c r="U34" s="16"/>
      <c r="V34" s="16"/>
      <c r="W34" s="16"/>
      <c r="X34" s="16"/>
      <c r="Y34" s="17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3">
        <v>45386</v>
      </c>
      <c r="AS34" s="48">
        <v>45600</v>
      </c>
      <c r="AT34" s="48">
        <v>45400</v>
      </c>
      <c r="AU34" s="16" t="s">
        <v>1081</v>
      </c>
      <c r="AV34" s="24">
        <v>45414</v>
      </c>
      <c r="AW34" s="48">
        <v>45540</v>
      </c>
      <c r="AX34" s="16" t="s">
        <v>1083</v>
      </c>
      <c r="AY34" s="16" t="s">
        <v>833</v>
      </c>
      <c r="AZ34" s="16" t="s">
        <v>1084</v>
      </c>
      <c r="BA34" s="48">
        <v>45449</v>
      </c>
      <c r="BB34" s="16" t="s">
        <v>292</v>
      </c>
      <c r="BC34" s="48">
        <v>45463</v>
      </c>
      <c r="BD34" s="48">
        <v>45470</v>
      </c>
      <c r="BE34" s="48">
        <v>45389</v>
      </c>
      <c r="BF34" s="48">
        <v>45484</v>
      </c>
      <c r="BG34" s="48">
        <v>45491</v>
      </c>
      <c r="BH34" s="269" t="s">
        <v>147</v>
      </c>
      <c r="BI34" s="362" t="s">
        <v>1096</v>
      </c>
      <c r="BJ34" s="136">
        <v>45512</v>
      </c>
      <c r="BK34" s="319" t="s">
        <v>1085</v>
      </c>
      <c r="BL34" s="3" t="s">
        <v>772</v>
      </c>
      <c r="BM34" s="16" t="s">
        <v>1086</v>
      </c>
      <c r="BN34" s="318" t="s">
        <v>1087</v>
      </c>
      <c r="BO34" s="16" t="s">
        <v>1088</v>
      </c>
      <c r="BP34" s="16" t="s">
        <v>1089</v>
      </c>
      <c r="BQ34" s="16" t="s">
        <v>1090</v>
      </c>
      <c r="BR34" s="16"/>
      <c r="BS34" s="16"/>
      <c r="BT34" s="16"/>
      <c r="BU34" s="16"/>
    </row>
    <row r="35" spans="1:73">
      <c r="A35" s="30" t="s">
        <v>1141</v>
      </c>
      <c r="B35" s="247" t="s">
        <v>20</v>
      </c>
      <c r="C35" s="18" t="s">
        <v>224</v>
      </c>
      <c r="D35" s="48">
        <v>45365</v>
      </c>
      <c r="E35" s="59">
        <f ca="1">TODAY() - D35</f>
        <v>195</v>
      </c>
      <c r="F35" s="62">
        <f ca="1">E35/7</f>
        <v>27.857142857142858</v>
      </c>
      <c r="G35" s="223"/>
      <c r="H35" s="3"/>
      <c r="I35" s="3"/>
      <c r="J35" s="3"/>
      <c r="K35" s="3"/>
      <c r="L35" s="3"/>
      <c r="M35" s="3"/>
      <c r="N35" s="3"/>
      <c r="O35" s="3"/>
      <c r="P35" s="3"/>
      <c r="Q35" s="3"/>
      <c r="R35" s="16"/>
      <c r="S35" s="16"/>
      <c r="T35" s="16"/>
      <c r="U35" s="16"/>
      <c r="V35" s="16"/>
      <c r="W35" s="16"/>
      <c r="X35" s="16"/>
      <c r="Y35" s="17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36"/>
      <c r="AK35" s="136"/>
      <c r="AL35" s="136"/>
      <c r="AM35" s="136"/>
      <c r="AN35" s="136"/>
      <c r="AO35" s="136">
        <v>45365</v>
      </c>
      <c r="AP35" s="136">
        <v>45372</v>
      </c>
      <c r="AQ35" s="136">
        <v>45379</v>
      </c>
      <c r="AR35" s="48">
        <v>45386</v>
      </c>
      <c r="AS35" s="187" t="s">
        <v>133</v>
      </c>
      <c r="AT35" s="48">
        <v>45400</v>
      </c>
      <c r="AU35" s="3" t="s">
        <v>1142</v>
      </c>
      <c r="AV35" s="48">
        <v>45414</v>
      </c>
      <c r="AW35" s="48">
        <v>45540</v>
      </c>
      <c r="AX35" s="16" t="s">
        <v>1083</v>
      </c>
      <c r="AY35" s="16" t="s">
        <v>833</v>
      </c>
      <c r="AZ35" s="193" t="s">
        <v>1084</v>
      </c>
      <c r="BA35" s="48">
        <v>45449</v>
      </c>
      <c r="BB35" s="193"/>
      <c r="BC35" s="187" t="s">
        <v>133</v>
      </c>
      <c r="BD35" s="48">
        <v>45470</v>
      </c>
      <c r="BE35" s="208">
        <v>45389</v>
      </c>
      <c r="BF35" s="193"/>
      <c r="BG35" s="48">
        <v>45491</v>
      </c>
      <c r="BH35" s="264" t="s">
        <v>133</v>
      </c>
      <c r="BI35" s="362" t="s">
        <v>1096</v>
      </c>
      <c r="BJ35" s="301" t="s">
        <v>133</v>
      </c>
      <c r="BK35" s="319" t="s">
        <v>1085</v>
      </c>
      <c r="BL35" s="3" t="s">
        <v>772</v>
      </c>
      <c r="BM35" s="16" t="s">
        <v>1086</v>
      </c>
      <c r="BN35" s="318" t="s">
        <v>1087</v>
      </c>
      <c r="BO35" s="16" t="s">
        <v>1088</v>
      </c>
      <c r="BP35" s="16" t="s">
        <v>1089</v>
      </c>
      <c r="BQ35" s="3" t="s">
        <v>1090</v>
      </c>
      <c r="BR35" s="16"/>
      <c r="BS35" s="16"/>
      <c r="BT35" s="16"/>
      <c r="BU35" s="16"/>
    </row>
    <row r="36" spans="1:73">
      <c r="A36" s="200" t="s">
        <v>1143</v>
      </c>
      <c r="B36" s="246" t="s">
        <v>1123</v>
      </c>
      <c r="C36" s="18" t="s">
        <v>224</v>
      </c>
      <c r="D36" s="3">
        <v>45386</v>
      </c>
      <c r="E36" s="59">
        <f ca="1">TODAY() - D36</f>
        <v>174</v>
      </c>
      <c r="F36" s="62">
        <f ca="1">E36/7</f>
        <v>24.857142857142858</v>
      </c>
      <c r="G36" s="198" t="s">
        <v>1144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16"/>
      <c r="S36" s="16"/>
      <c r="T36" s="16"/>
      <c r="U36" s="16"/>
      <c r="V36" s="16"/>
      <c r="W36" s="16"/>
      <c r="X36" s="16"/>
      <c r="Y36" s="17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3">
        <v>45386</v>
      </c>
      <c r="AS36" s="187" t="s">
        <v>133</v>
      </c>
      <c r="AT36" s="48">
        <v>45400</v>
      </c>
      <c r="AU36" s="16" t="s">
        <v>1081</v>
      </c>
      <c r="AV36" s="24">
        <v>45414</v>
      </c>
      <c r="AW36" s="187" t="s">
        <v>131</v>
      </c>
      <c r="AX36" s="16" t="s">
        <v>1083</v>
      </c>
      <c r="AY36" s="187" t="s">
        <v>133</v>
      </c>
      <c r="AZ36" s="16" t="s">
        <v>1084</v>
      </c>
      <c r="BA36" s="187" t="s">
        <v>133</v>
      </c>
      <c r="BB36" s="187" t="s">
        <v>133</v>
      </c>
      <c r="BC36" s="208">
        <v>45463</v>
      </c>
      <c r="BD36" s="48">
        <v>45470</v>
      </c>
      <c r="BE36" s="187" t="s">
        <v>133</v>
      </c>
      <c r="BF36" s="208">
        <v>45484</v>
      </c>
      <c r="BG36" s="187" t="s">
        <v>133</v>
      </c>
      <c r="BH36" s="265" t="s">
        <v>147</v>
      </c>
      <c r="BI36" s="264" t="s">
        <v>133</v>
      </c>
      <c r="BJ36" s="302">
        <v>45512</v>
      </c>
      <c r="BK36" s="319" t="s">
        <v>1085</v>
      </c>
      <c r="BL36" s="3" t="s">
        <v>772</v>
      </c>
      <c r="BM36" s="16" t="s">
        <v>1086</v>
      </c>
      <c r="BN36" s="318" t="s">
        <v>1087</v>
      </c>
      <c r="BO36" s="16" t="s">
        <v>1088</v>
      </c>
      <c r="BP36" s="16" t="s">
        <v>1089</v>
      </c>
      <c r="BQ36" s="3" t="s">
        <v>1090</v>
      </c>
      <c r="BR36" s="16"/>
      <c r="BS36" s="16"/>
      <c r="BT36" s="16"/>
      <c r="BU36" s="16"/>
    </row>
    <row r="37" spans="1:73">
      <c r="A37" s="170" t="s">
        <v>1145</v>
      </c>
      <c r="B37" s="246" t="s">
        <v>1123</v>
      </c>
      <c r="C37" s="18" t="s">
        <v>254</v>
      </c>
      <c r="D37" s="3"/>
      <c r="E37" s="3"/>
      <c r="F37" s="18" t="s">
        <v>224</v>
      </c>
      <c r="G37" s="226"/>
      <c r="H37" s="18"/>
      <c r="I37" s="18"/>
      <c r="J37" s="3"/>
      <c r="K37" s="3"/>
      <c r="L37" s="3"/>
      <c r="M37" s="18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24">
        <v>45380</v>
      </c>
      <c r="AR37" s="24">
        <v>45416</v>
      </c>
      <c r="AS37" s="24">
        <v>45600</v>
      </c>
      <c r="AT37" s="24">
        <v>45400</v>
      </c>
      <c r="AU37" s="3" t="s">
        <v>1081</v>
      </c>
      <c r="AV37" s="24">
        <v>45414</v>
      </c>
      <c r="AW37" s="48">
        <v>45540</v>
      </c>
      <c r="AX37" s="16" t="s">
        <v>1083</v>
      </c>
      <c r="AY37" s="3" t="s">
        <v>833</v>
      </c>
      <c r="AZ37" s="16" t="s">
        <v>1084</v>
      </c>
      <c r="BA37" s="48">
        <v>45449</v>
      </c>
      <c r="BB37" s="16" t="s">
        <v>292</v>
      </c>
      <c r="BC37" s="48">
        <v>45463</v>
      </c>
      <c r="BD37" s="48">
        <v>45470</v>
      </c>
      <c r="BE37" s="48">
        <v>45389</v>
      </c>
      <c r="BF37" s="48">
        <v>45484</v>
      </c>
      <c r="BG37" s="3" t="s">
        <v>1146</v>
      </c>
      <c r="BH37" s="265" t="s">
        <v>147</v>
      </c>
      <c r="BI37" s="278">
        <v>45299</v>
      </c>
      <c r="BJ37" s="3">
        <v>45512</v>
      </c>
      <c r="BK37" s="319" t="s">
        <v>1085</v>
      </c>
      <c r="BL37" s="3" t="s">
        <v>772</v>
      </c>
      <c r="BM37" s="16" t="s">
        <v>1086</v>
      </c>
      <c r="BN37" s="318" t="s">
        <v>1087</v>
      </c>
      <c r="BO37" s="16" t="s">
        <v>1088</v>
      </c>
      <c r="BP37" s="16" t="s">
        <v>1089</v>
      </c>
      <c r="BQ37" s="3" t="s">
        <v>1090</v>
      </c>
      <c r="BR37" s="3"/>
      <c r="BS37" s="3"/>
      <c r="BT37" s="3"/>
      <c r="BU37" s="3"/>
    </row>
    <row r="38" spans="1:73">
      <c r="A38" s="3" t="s">
        <v>1147</v>
      </c>
      <c r="B38" s="4" t="s">
        <v>1100</v>
      </c>
      <c r="C38" s="18" t="s">
        <v>1148</v>
      </c>
      <c r="D38" s="22"/>
      <c r="E38" s="18"/>
      <c r="F38" s="18"/>
      <c r="G38" s="223"/>
      <c r="H38" s="3"/>
      <c r="I38" s="3"/>
      <c r="J38" s="3"/>
      <c r="K38" s="3"/>
      <c r="L38" s="3"/>
      <c r="M38" s="3"/>
      <c r="N38" s="3"/>
      <c r="O38" s="3"/>
      <c r="P38" s="3"/>
      <c r="Q38" s="3"/>
      <c r="R38" s="16"/>
      <c r="S38" s="16"/>
      <c r="T38" s="16"/>
      <c r="U38" s="16"/>
      <c r="V38" s="16"/>
      <c r="W38" s="16"/>
      <c r="X38" s="16"/>
      <c r="Y38" s="17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48"/>
      <c r="AS38" s="48">
        <v>45391</v>
      </c>
      <c r="AT38" s="48">
        <v>45400</v>
      </c>
      <c r="AU38" s="16" t="s">
        <v>1081</v>
      </c>
      <c r="AV38" s="48">
        <v>45414</v>
      </c>
      <c r="AW38" s="48">
        <v>45540</v>
      </c>
      <c r="AX38" s="16" t="s">
        <v>1083</v>
      </c>
      <c r="AY38" s="16" t="s">
        <v>833</v>
      </c>
      <c r="AZ38" s="16" t="s">
        <v>1084</v>
      </c>
      <c r="BA38" s="48">
        <v>45449</v>
      </c>
      <c r="BB38" s="141" t="s">
        <v>178</v>
      </c>
      <c r="BC38" s="48">
        <v>45463</v>
      </c>
      <c r="BD38" s="141" t="s">
        <v>178</v>
      </c>
      <c r="BE38" s="48">
        <v>45389</v>
      </c>
      <c r="BF38" s="174" t="s">
        <v>178</v>
      </c>
      <c r="BG38" s="48">
        <v>45491</v>
      </c>
      <c r="BH38" s="275" t="s">
        <v>178</v>
      </c>
      <c r="BI38" s="362" t="s">
        <v>1096</v>
      </c>
      <c r="BJ38" s="347" t="s">
        <v>178</v>
      </c>
      <c r="BK38" s="319" t="s">
        <v>1085</v>
      </c>
      <c r="BL38" s="174" t="s">
        <v>178</v>
      </c>
      <c r="BM38" s="16" t="s">
        <v>1086</v>
      </c>
      <c r="BN38" s="174" t="s">
        <v>178</v>
      </c>
      <c r="BO38" s="16" t="s">
        <v>1088</v>
      </c>
      <c r="BP38" s="141" t="s">
        <v>178</v>
      </c>
      <c r="BQ38" s="3" t="s">
        <v>1090</v>
      </c>
      <c r="BR38" s="16"/>
      <c r="BS38" s="16"/>
      <c r="BT38" s="16"/>
      <c r="BU38" s="16"/>
    </row>
    <row r="39" spans="1:73">
      <c r="A39" s="170" t="s">
        <v>1149</v>
      </c>
      <c r="B39" s="246" t="s">
        <v>1123</v>
      </c>
      <c r="C39" s="18" t="s">
        <v>1150</v>
      </c>
      <c r="D39" s="24">
        <v>45401</v>
      </c>
      <c r="E39" s="59">
        <f ca="1">TODAY() - D39</f>
        <v>159</v>
      </c>
      <c r="F39" s="62">
        <f ca="1">E39/7</f>
        <v>22.714285714285715</v>
      </c>
      <c r="G39" s="223"/>
      <c r="H39" s="18"/>
      <c r="I39" s="18"/>
      <c r="J39" s="3"/>
      <c r="K39" s="3"/>
      <c r="L39" s="3"/>
      <c r="M39" s="18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24" t="s">
        <v>1151</v>
      </c>
      <c r="AU39" s="48">
        <v>45407</v>
      </c>
      <c r="AV39" s="187" t="s">
        <v>133</v>
      </c>
      <c r="AW39" s="24">
        <v>45540</v>
      </c>
      <c r="AX39" s="16" t="s">
        <v>1083</v>
      </c>
      <c r="AY39" s="193" t="s">
        <v>122</v>
      </c>
      <c r="AZ39" s="3" t="s">
        <v>1084</v>
      </c>
      <c r="BA39" s="48">
        <v>45449</v>
      </c>
      <c r="BB39" s="193"/>
      <c r="BC39" s="208">
        <v>45463</v>
      </c>
      <c r="BD39" s="208">
        <v>45470</v>
      </c>
      <c r="BE39" s="48">
        <v>45389</v>
      </c>
      <c r="BF39" s="48">
        <v>45484</v>
      </c>
      <c r="BG39" s="48">
        <v>45491</v>
      </c>
      <c r="BH39" s="265" t="s">
        <v>1152</v>
      </c>
      <c r="BI39" s="286">
        <v>45299</v>
      </c>
      <c r="BJ39" s="302">
        <v>45512</v>
      </c>
      <c r="BK39" s="319" t="s">
        <v>1085</v>
      </c>
      <c r="BL39" s="3" t="s">
        <v>772</v>
      </c>
      <c r="BM39" s="16" t="s">
        <v>1086</v>
      </c>
      <c r="BN39" s="318" t="s">
        <v>1087</v>
      </c>
      <c r="BO39" s="16" t="s">
        <v>1088</v>
      </c>
      <c r="BP39" s="16" t="s">
        <v>1089</v>
      </c>
      <c r="BQ39" s="3" t="s">
        <v>1090</v>
      </c>
      <c r="BR39" s="3"/>
      <c r="BS39" s="3"/>
      <c r="BT39" s="3"/>
      <c r="BU39" s="3"/>
    </row>
    <row r="40" spans="1:73">
      <c r="A40" s="3" t="s">
        <v>1153</v>
      </c>
      <c r="B40" s="246" t="s">
        <v>1123</v>
      </c>
      <c r="C40" s="18" t="s">
        <v>1154</v>
      </c>
      <c r="D40" s="24">
        <v>45390</v>
      </c>
      <c r="E40" s="59">
        <f ca="1">TODAY() - D40</f>
        <v>170</v>
      </c>
      <c r="F40" s="62">
        <f ca="1">E40/7</f>
        <v>24.285714285714285</v>
      </c>
      <c r="G40" s="223"/>
      <c r="H40" s="3"/>
      <c r="I40" s="3"/>
      <c r="J40" s="3"/>
      <c r="K40" s="3"/>
      <c r="L40" s="3"/>
      <c r="M40" s="3"/>
      <c r="N40" s="2"/>
      <c r="O40" s="3"/>
      <c r="P40" s="3"/>
      <c r="Q40" s="3"/>
      <c r="R40" s="3"/>
      <c r="S40" s="3"/>
      <c r="T40" s="3"/>
      <c r="U40" s="3"/>
      <c r="V40" s="3"/>
      <c r="W40" s="3"/>
      <c r="X40" s="3"/>
      <c r="Y40" s="41"/>
      <c r="Z40" s="3"/>
      <c r="AA40" s="3"/>
      <c r="AB40" s="3"/>
      <c r="AC40" s="3"/>
      <c r="AD40" s="3"/>
      <c r="AE40" s="3"/>
      <c r="AF40" s="3"/>
      <c r="AG40" s="24"/>
      <c r="AH40" s="24"/>
      <c r="AI40" s="24"/>
      <c r="AJ40" s="24"/>
      <c r="AK40" s="24"/>
      <c r="AL40" s="24"/>
      <c r="AM40" s="3"/>
      <c r="AN40" s="3"/>
      <c r="AO40" s="3"/>
      <c r="AP40" s="3"/>
      <c r="AQ40" s="3"/>
      <c r="AR40" s="3"/>
      <c r="AS40" s="24">
        <v>45390</v>
      </c>
      <c r="AT40" s="3" t="s">
        <v>112</v>
      </c>
      <c r="AU40" s="3" t="s">
        <v>113</v>
      </c>
      <c r="AV40" s="48">
        <v>45414</v>
      </c>
      <c r="AW40" s="24">
        <v>45540</v>
      </c>
      <c r="AX40" s="3" t="s">
        <v>1083</v>
      </c>
      <c r="AY40" s="187" t="s">
        <v>133</v>
      </c>
      <c r="AZ40" s="3" t="s">
        <v>1084</v>
      </c>
      <c r="BA40" s="24">
        <v>45449</v>
      </c>
      <c r="BB40" s="16" t="s">
        <v>292</v>
      </c>
      <c r="BC40" s="48">
        <v>45463</v>
      </c>
      <c r="BD40" s="48">
        <v>45470</v>
      </c>
      <c r="BE40" s="48">
        <v>45389</v>
      </c>
      <c r="BF40" s="48">
        <v>45484</v>
      </c>
      <c r="BG40" s="24">
        <v>45491</v>
      </c>
      <c r="BH40" s="266" t="s">
        <v>147</v>
      </c>
      <c r="BI40" s="362" t="s">
        <v>1096</v>
      </c>
      <c r="BJ40" s="3">
        <v>45512</v>
      </c>
      <c r="BK40" s="319" t="s">
        <v>1085</v>
      </c>
      <c r="BL40" s="3" t="s">
        <v>772</v>
      </c>
      <c r="BM40" s="3" t="s">
        <v>1086</v>
      </c>
      <c r="BN40" s="318" t="s">
        <v>1087</v>
      </c>
      <c r="BO40" s="16" t="s">
        <v>1088</v>
      </c>
      <c r="BP40" s="3" t="s">
        <v>1089</v>
      </c>
      <c r="BQ40" s="3" t="s">
        <v>1090</v>
      </c>
      <c r="BR40" s="3"/>
      <c r="BS40" s="3"/>
      <c r="BT40" s="3"/>
      <c r="BU40" s="3"/>
    </row>
    <row r="41" spans="1:73">
      <c r="A41" s="3" t="s">
        <v>1155</v>
      </c>
      <c r="B41" s="246" t="s">
        <v>1123</v>
      </c>
      <c r="C41" s="18" t="s">
        <v>129</v>
      </c>
      <c r="D41" s="22"/>
      <c r="E41" s="18"/>
      <c r="F41" s="18"/>
      <c r="G41" s="223"/>
      <c r="H41" s="3"/>
      <c r="I41" s="3"/>
      <c r="J41" s="3"/>
      <c r="K41" s="3"/>
      <c r="L41" s="3"/>
      <c r="M41" s="3"/>
      <c r="N41" s="3"/>
      <c r="O41" s="3"/>
      <c r="P41" s="3"/>
      <c r="Q41" s="3"/>
      <c r="R41" s="16"/>
      <c r="S41" s="16"/>
      <c r="T41" s="16"/>
      <c r="U41" s="16"/>
      <c r="V41" s="16"/>
      <c r="W41" s="16"/>
      <c r="X41" s="16"/>
      <c r="Y41" s="17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 t="s">
        <v>1081</v>
      </c>
      <c r="AV41" s="48">
        <v>45414</v>
      </c>
      <c r="AW41" s="48">
        <v>45540</v>
      </c>
      <c r="AX41" s="16" t="s">
        <v>1083</v>
      </c>
      <c r="AY41" s="16" t="s">
        <v>833</v>
      </c>
      <c r="AZ41" s="16" t="s">
        <v>1084</v>
      </c>
      <c r="BA41" s="24">
        <v>45449</v>
      </c>
      <c r="BB41" s="16" t="s">
        <v>292</v>
      </c>
      <c r="BC41" s="48">
        <v>45463</v>
      </c>
      <c r="BD41" s="48">
        <v>45470</v>
      </c>
      <c r="BE41" s="48">
        <v>45389</v>
      </c>
      <c r="BF41" s="48">
        <v>45484</v>
      </c>
      <c r="BG41" s="48">
        <v>45491</v>
      </c>
      <c r="BH41" s="269" t="s">
        <v>147</v>
      </c>
      <c r="BI41" s="286">
        <v>45299</v>
      </c>
      <c r="BJ41" s="136">
        <v>45512</v>
      </c>
      <c r="BK41" s="319" t="s">
        <v>1085</v>
      </c>
      <c r="BL41" s="3" t="s">
        <v>772</v>
      </c>
      <c r="BM41" s="16" t="s">
        <v>1086</v>
      </c>
      <c r="BN41" s="318" t="s">
        <v>1087</v>
      </c>
      <c r="BO41" s="16" t="s">
        <v>1088</v>
      </c>
      <c r="BP41" s="12" t="s">
        <v>1089</v>
      </c>
      <c r="BQ41" s="16" t="s">
        <v>1090</v>
      </c>
      <c r="BR41" s="16"/>
      <c r="BS41" s="16"/>
      <c r="BT41" s="16"/>
      <c r="BU41" s="16"/>
    </row>
    <row r="42" spans="1:73">
      <c r="A42" s="3" t="s">
        <v>1156</v>
      </c>
      <c r="B42" s="246" t="s">
        <v>1123</v>
      </c>
      <c r="C42" s="18" t="s">
        <v>254</v>
      </c>
      <c r="D42" s="22"/>
      <c r="E42" s="18"/>
      <c r="F42" s="18"/>
      <c r="G42" s="223"/>
      <c r="H42" s="3"/>
      <c r="I42" s="3"/>
      <c r="J42" s="3"/>
      <c r="K42" s="3"/>
      <c r="L42" s="3"/>
      <c r="M42" s="3"/>
      <c r="N42" s="3"/>
      <c r="O42" s="3"/>
      <c r="P42" s="3"/>
      <c r="Q42" s="3"/>
      <c r="R42" s="16"/>
      <c r="S42" s="16"/>
      <c r="T42" s="16"/>
      <c r="U42" s="16"/>
      <c r="V42" s="16"/>
      <c r="W42" s="16"/>
      <c r="X42" s="16"/>
      <c r="Y42" s="17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48">
        <v>45326</v>
      </c>
      <c r="AW42" s="48">
        <v>45540</v>
      </c>
      <c r="AX42" s="16" t="s">
        <v>1083</v>
      </c>
      <c r="AY42" s="16" t="s">
        <v>1157</v>
      </c>
      <c r="AZ42" s="16" t="s">
        <v>1084</v>
      </c>
      <c r="BA42" s="24">
        <v>45449</v>
      </c>
      <c r="BB42" s="16" t="s">
        <v>292</v>
      </c>
      <c r="BC42" s="48">
        <v>45463</v>
      </c>
      <c r="BD42" s="48">
        <v>45470</v>
      </c>
      <c r="BE42" s="48">
        <v>45389</v>
      </c>
      <c r="BF42" s="48">
        <v>45484</v>
      </c>
      <c r="BG42" s="210" t="s">
        <v>122</v>
      </c>
      <c r="BH42" s="269" t="s">
        <v>147</v>
      </c>
      <c r="BI42" s="286">
        <v>45299</v>
      </c>
      <c r="BJ42" s="136">
        <v>45512</v>
      </c>
      <c r="BK42" s="319" t="s">
        <v>1085</v>
      </c>
      <c r="BL42" s="3" t="s">
        <v>772</v>
      </c>
      <c r="BM42" s="16" t="s">
        <v>1087</v>
      </c>
      <c r="BN42" s="318" t="s">
        <v>1087</v>
      </c>
      <c r="BO42" s="16" t="s">
        <v>1088</v>
      </c>
      <c r="BP42" s="12" t="s">
        <v>1090</v>
      </c>
      <c r="BQ42" t="s">
        <v>1090</v>
      </c>
      <c r="BR42" s="16"/>
      <c r="BS42" s="16"/>
      <c r="BT42" s="16"/>
      <c r="BU42" s="16"/>
    </row>
    <row r="43" spans="1:73">
      <c r="A43" s="200" t="s">
        <v>1158</v>
      </c>
      <c r="B43" s="246" t="s">
        <v>1123</v>
      </c>
      <c r="C43" s="18" t="s">
        <v>256</v>
      </c>
      <c r="D43" s="113"/>
      <c r="E43" s="18"/>
      <c r="F43" s="18"/>
      <c r="G43" s="198" t="s">
        <v>177</v>
      </c>
      <c r="H43" s="24">
        <v>45383</v>
      </c>
      <c r="I43" s="3" t="s">
        <v>133</v>
      </c>
      <c r="J43" s="3" t="s">
        <v>112</v>
      </c>
      <c r="K43" s="3" t="s">
        <v>250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187" t="s">
        <v>133</v>
      </c>
      <c r="AW43" s="187" t="s">
        <v>133</v>
      </c>
      <c r="AX43" s="187" t="s">
        <v>133</v>
      </c>
      <c r="AY43" s="187" t="s">
        <v>133</v>
      </c>
      <c r="AZ43" s="187" t="s">
        <v>133</v>
      </c>
      <c r="BA43" s="48">
        <v>45449</v>
      </c>
      <c r="BB43" s="193" t="s">
        <v>292</v>
      </c>
      <c r="BC43" s="187" t="s">
        <v>133</v>
      </c>
      <c r="BD43" s="48">
        <v>45470</v>
      </c>
      <c r="BE43" s="48">
        <v>45389</v>
      </c>
      <c r="BF43" s="187" t="s">
        <v>133</v>
      </c>
      <c r="BG43" s="187" t="s">
        <v>133</v>
      </c>
      <c r="BH43" s="264" t="s">
        <v>133</v>
      </c>
      <c r="BI43" s="319" t="s">
        <v>514</v>
      </c>
      <c r="BJ43" s="3">
        <v>45451</v>
      </c>
      <c r="BK43" s="319" t="s">
        <v>1085</v>
      </c>
      <c r="BL43" s="3" t="s">
        <v>772</v>
      </c>
      <c r="BM43" s="16" t="s">
        <v>1086</v>
      </c>
      <c r="BN43" s="318" t="s">
        <v>1087</v>
      </c>
      <c r="BO43" s="16" t="s">
        <v>1088</v>
      </c>
      <c r="BP43" s="16" t="s">
        <v>1089</v>
      </c>
      <c r="BQ43" s="3" t="s">
        <v>1090</v>
      </c>
      <c r="BR43" s="3"/>
      <c r="BS43" s="3"/>
      <c r="BT43" s="3"/>
      <c r="BU43" s="3"/>
    </row>
    <row r="44" spans="1:73">
      <c r="A44" s="39" t="s">
        <v>1159</v>
      </c>
      <c r="B44" s="246" t="s">
        <v>1123</v>
      </c>
      <c r="C44" s="18" t="s">
        <v>224</v>
      </c>
      <c r="D44" s="48">
        <v>45413</v>
      </c>
      <c r="E44" s="59">
        <f ca="1">TODAY() - D44</f>
        <v>147</v>
      </c>
      <c r="F44" s="62">
        <f ca="1">E44/7</f>
        <v>21</v>
      </c>
      <c r="G44" s="223"/>
      <c r="H44" s="3"/>
      <c r="I44" s="3"/>
      <c r="J44" s="3"/>
      <c r="K44" s="3"/>
      <c r="L44" s="3"/>
      <c r="M44" s="3"/>
      <c r="N44" s="3"/>
      <c r="O44" s="3"/>
      <c r="P44" s="3"/>
      <c r="Q44" s="3"/>
      <c r="R44" s="16"/>
      <c r="S44" s="16"/>
      <c r="T44" s="16"/>
      <c r="U44" s="16"/>
      <c r="V44" s="16"/>
      <c r="W44" s="16"/>
      <c r="X44" s="16"/>
      <c r="Y44" s="17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48">
        <v>45414</v>
      </c>
      <c r="AW44" s="16" t="s">
        <v>1160</v>
      </c>
      <c r="AX44" s="16" t="s">
        <v>1161</v>
      </c>
      <c r="AY44" s="16" t="s">
        <v>833</v>
      </c>
      <c r="AZ44" s="16" t="s">
        <v>1084</v>
      </c>
      <c r="BA44" s="187" t="s">
        <v>133</v>
      </c>
      <c r="BB44" s="193" t="s">
        <v>292</v>
      </c>
      <c r="BC44" s="208">
        <v>45463</v>
      </c>
      <c r="BD44" s="187" t="s">
        <v>133</v>
      </c>
      <c r="BE44" s="187" t="s">
        <v>133</v>
      </c>
      <c r="BF44" s="187" t="s">
        <v>133</v>
      </c>
      <c r="BG44" s="48">
        <v>45492</v>
      </c>
      <c r="BH44" s="265" t="s">
        <v>1152</v>
      </c>
      <c r="BI44" s="264" t="s">
        <v>133</v>
      </c>
      <c r="BJ44" s="302">
        <v>45512</v>
      </c>
      <c r="BK44" s="319" t="s">
        <v>1085</v>
      </c>
      <c r="BL44" s="3" t="s">
        <v>772</v>
      </c>
      <c r="BM44" s="16" t="s">
        <v>1086</v>
      </c>
      <c r="BN44" s="318" t="s">
        <v>1087</v>
      </c>
      <c r="BO44" s="16" t="s">
        <v>1088</v>
      </c>
      <c r="BP44" s="16" t="s">
        <v>1089</v>
      </c>
      <c r="BQ44" s="3" t="s">
        <v>1090</v>
      </c>
      <c r="BR44" s="16"/>
      <c r="BS44" s="16"/>
      <c r="BT44" s="16"/>
      <c r="BU44" s="16"/>
    </row>
    <row r="45" spans="1:73">
      <c r="A45" s="358" t="s">
        <v>1162</v>
      </c>
      <c r="B45" s="4" t="s">
        <v>1100</v>
      </c>
      <c r="C45" s="17" t="s">
        <v>149</v>
      </c>
      <c r="D45" s="22"/>
      <c r="E45" s="18"/>
      <c r="F45" s="18"/>
      <c r="G45" s="223"/>
      <c r="H45" s="3"/>
      <c r="I45" s="3"/>
      <c r="J45" s="3"/>
      <c r="K45" s="3"/>
      <c r="L45" s="3"/>
      <c r="M45" s="3"/>
      <c r="N45" s="3"/>
      <c r="O45" s="3"/>
      <c r="P45" s="3"/>
      <c r="Q45" s="3"/>
      <c r="R45" s="16"/>
      <c r="S45" s="16"/>
      <c r="T45" s="16"/>
      <c r="U45" s="16"/>
      <c r="V45" s="16"/>
      <c r="W45" s="16"/>
      <c r="X45" s="16"/>
      <c r="Y45" s="17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48">
        <v>45540</v>
      </c>
      <c r="AX45" s="16" t="s">
        <v>1083</v>
      </c>
      <c r="AY45" s="16" t="s">
        <v>833</v>
      </c>
      <c r="AZ45" s="16" t="s">
        <v>1084</v>
      </c>
      <c r="BA45" s="141" t="s">
        <v>178</v>
      </c>
      <c r="BB45" s="16" t="s">
        <v>292</v>
      </c>
      <c r="BC45" s="141" t="s">
        <v>178</v>
      </c>
      <c r="BD45" s="48">
        <v>45470</v>
      </c>
      <c r="BE45" s="141" t="s">
        <v>178</v>
      </c>
      <c r="BF45" s="48">
        <v>45484</v>
      </c>
      <c r="BG45" s="141" t="s">
        <v>178</v>
      </c>
      <c r="BH45" s="269" t="s">
        <v>147</v>
      </c>
      <c r="BI45" s="363" t="s">
        <v>178</v>
      </c>
      <c r="BJ45" s="136">
        <v>45512</v>
      </c>
      <c r="BK45" s="267" t="s">
        <v>178</v>
      </c>
      <c r="BL45" s="3" t="s">
        <v>772</v>
      </c>
      <c r="BM45" s="267" t="s">
        <v>178</v>
      </c>
      <c r="BN45" s="318" t="s">
        <v>1087</v>
      </c>
      <c r="BO45" s="141" t="s">
        <v>178</v>
      </c>
      <c r="BP45" s="16" t="s">
        <v>1089</v>
      </c>
      <c r="BQ45" s="141" t="s">
        <v>178</v>
      </c>
      <c r="BR45" s="16"/>
      <c r="BS45" s="16"/>
      <c r="BT45" s="16"/>
      <c r="BU45" s="16"/>
    </row>
    <row r="46" spans="1:73">
      <c r="A46" s="16" t="s">
        <v>1163</v>
      </c>
      <c r="B46" s="246" t="s">
        <v>1123</v>
      </c>
      <c r="C46" s="17" t="s">
        <v>95</v>
      </c>
      <c r="D46" s="3"/>
      <c r="E46" s="3"/>
      <c r="F46" s="18"/>
      <c r="G46" s="288" t="s">
        <v>1164</v>
      </c>
      <c r="H46" s="59" t="e">
        <f ca="1">TODAY() - G46</f>
        <v>#VALUE!</v>
      </c>
      <c r="I46" s="62" t="e">
        <f ca="1">H46/7</f>
        <v>#VALUE!</v>
      </c>
      <c r="J46" s="3"/>
      <c r="K46" s="3"/>
      <c r="L46" s="3"/>
      <c r="M46" s="18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24">
        <v>45401</v>
      </c>
      <c r="AU46" s="3" t="s">
        <v>1165</v>
      </c>
      <c r="AV46" s="24">
        <v>45356</v>
      </c>
      <c r="AW46" s="48">
        <v>45418</v>
      </c>
      <c r="AX46" s="193" t="s">
        <v>122</v>
      </c>
      <c r="AY46" s="16" t="s">
        <v>833</v>
      </c>
      <c r="AZ46" s="16" t="s">
        <v>1084</v>
      </c>
      <c r="BA46" s="24">
        <v>45449</v>
      </c>
      <c r="BB46" s="16" t="s">
        <v>292</v>
      </c>
      <c r="BC46" s="24">
        <v>45461</v>
      </c>
      <c r="BD46" s="48">
        <v>45470</v>
      </c>
      <c r="BE46" s="48">
        <v>45389</v>
      </c>
      <c r="BF46" s="48">
        <v>45484</v>
      </c>
      <c r="BG46" s="24">
        <v>45491</v>
      </c>
      <c r="BH46" s="266" t="s">
        <v>147</v>
      </c>
      <c r="BI46" s="362" t="s">
        <v>1096</v>
      </c>
      <c r="BJ46" s="3">
        <v>45512</v>
      </c>
      <c r="BK46" s="319" t="s">
        <v>1085</v>
      </c>
      <c r="BL46" s="3" t="s">
        <v>772</v>
      </c>
      <c r="BM46" s="187" t="s">
        <v>133</v>
      </c>
      <c r="BN46" s="318" t="s">
        <v>1087</v>
      </c>
      <c r="BO46" s="16" t="s">
        <v>1088</v>
      </c>
      <c r="BP46" s="12" t="s">
        <v>1090</v>
      </c>
      <c r="BQ46" t="s">
        <v>1090</v>
      </c>
      <c r="BR46" s="3"/>
      <c r="BS46" s="3"/>
      <c r="BT46" s="3"/>
      <c r="BU46" s="3"/>
    </row>
    <row r="47" spans="1:73">
      <c r="A47" s="3" t="s">
        <v>1166</v>
      </c>
      <c r="B47" s="246" t="s">
        <v>1123</v>
      </c>
      <c r="C47" s="17" t="s">
        <v>149</v>
      </c>
      <c r="D47" s="22"/>
      <c r="E47" s="18"/>
      <c r="F47" s="18"/>
      <c r="G47" s="223"/>
      <c r="H47" s="3"/>
      <c r="I47" s="3"/>
      <c r="J47" s="3"/>
      <c r="K47" s="3"/>
      <c r="L47" s="3"/>
      <c r="M47" s="3"/>
      <c r="N47" s="3"/>
      <c r="O47" s="3"/>
      <c r="P47" s="3"/>
      <c r="Q47" s="3"/>
      <c r="R47" s="16"/>
      <c r="S47" s="16"/>
      <c r="T47" s="16"/>
      <c r="U47" s="16"/>
      <c r="V47" s="16"/>
      <c r="W47" s="16"/>
      <c r="X47" s="16"/>
      <c r="Y47" s="17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 t="s">
        <v>1083</v>
      </c>
      <c r="AY47" s="16" t="s">
        <v>833</v>
      </c>
      <c r="AZ47" s="187" t="s">
        <v>133</v>
      </c>
      <c r="BA47" s="24">
        <v>45449</v>
      </c>
      <c r="BB47" s="16" t="s">
        <v>292</v>
      </c>
      <c r="BC47" s="48">
        <v>45463</v>
      </c>
      <c r="BD47" s="48">
        <v>45470</v>
      </c>
      <c r="BE47" s="48">
        <v>45389</v>
      </c>
      <c r="BF47" s="48">
        <v>45484</v>
      </c>
      <c r="BG47" s="48">
        <v>45491</v>
      </c>
      <c r="BH47" s="264" t="s">
        <v>133</v>
      </c>
      <c r="BI47" s="286">
        <v>45299</v>
      </c>
      <c r="BJ47" s="3" t="s">
        <v>1085</v>
      </c>
      <c r="BK47" s="319" t="s">
        <v>1085</v>
      </c>
      <c r="BL47" s="3" t="s">
        <v>772</v>
      </c>
      <c r="BM47" s="16" t="s">
        <v>1086</v>
      </c>
      <c r="BN47" s="318" t="s">
        <v>1087</v>
      </c>
      <c r="BO47" s="16" t="s">
        <v>1088</v>
      </c>
      <c r="BP47" s="16" t="s">
        <v>1089</v>
      </c>
      <c r="BQ47" t="s">
        <v>1090</v>
      </c>
      <c r="BR47" s="16"/>
      <c r="BS47" s="16"/>
      <c r="BT47" s="16"/>
      <c r="BU47" s="16"/>
    </row>
    <row r="48" spans="1:73">
      <c r="A48" s="203" t="s">
        <v>1167</v>
      </c>
      <c r="B48" s="4" t="s">
        <v>1100</v>
      </c>
      <c r="C48" s="17" t="s">
        <v>149</v>
      </c>
      <c r="D48" s="3"/>
      <c r="E48" s="3"/>
      <c r="F48" s="3"/>
      <c r="G48" s="22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24">
        <v>45387</v>
      </c>
      <c r="W48" s="205" t="s">
        <v>1168</v>
      </c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 t="s">
        <v>1169</v>
      </c>
      <c r="AY48" s="141" t="s">
        <v>178</v>
      </c>
      <c r="AZ48" s="16" t="s">
        <v>1084</v>
      </c>
      <c r="BA48" s="141" t="s">
        <v>178</v>
      </c>
      <c r="BB48" s="16" t="s">
        <v>292</v>
      </c>
      <c r="BC48" s="141" t="s">
        <v>178</v>
      </c>
      <c r="BD48" s="48">
        <v>45470</v>
      </c>
      <c r="BE48" s="174" t="s">
        <v>178</v>
      </c>
      <c r="BF48" s="48">
        <v>45484</v>
      </c>
      <c r="BG48" s="174" t="s">
        <v>178</v>
      </c>
      <c r="BH48" s="266" t="s">
        <v>147</v>
      </c>
      <c r="BI48" s="275" t="s">
        <v>178</v>
      </c>
      <c r="BJ48" s="3">
        <v>45512</v>
      </c>
      <c r="BK48" s="267" t="s">
        <v>178</v>
      </c>
      <c r="BL48" s="3" t="s">
        <v>772</v>
      </c>
      <c r="BM48" s="347" t="s">
        <v>178</v>
      </c>
      <c r="BN48" s="318" t="s">
        <v>1087</v>
      </c>
      <c r="BO48" s="141" t="s">
        <v>178</v>
      </c>
      <c r="BP48" s="16" t="s">
        <v>1089</v>
      </c>
      <c r="BQ48" s="141" t="s">
        <v>178</v>
      </c>
      <c r="BR48" s="3"/>
      <c r="BS48" s="3"/>
      <c r="BT48" s="3"/>
      <c r="BU48" s="3"/>
    </row>
    <row r="49" spans="1:73">
      <c r="A49" s="203" t="s">
        <v>1167</v>
      </c>
      <c r="B49" s="4" t="s">
        <v>1100</v>
      </c>
      <c r="C49" s="6" t="s">
        <v>141</v>
      </c>
      <c r="D49" s="3"/>
      <c r="E49" s="3"/>
      <c r="F49" s="3"/>
      <c r="G49" s="22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24">
        <v>45387</v>
      </c>
      <c r="W49" s="205" t="s">
        <v>1168</v>
      </c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141" t="s">
        <v>178</v>
      </c>
      <c r="AY49" s="3" t="s">
        <v>833</v>
      </c>
      <c r="AZ49" s="141" t="s">
        <v>178</v>
      </c>
      <c r="BA49" s="24">
        <v>45449</v>
      </c>
      <c r="BB49" s="174" t="s">
        <v>178</v>
      </c>
      <c r="BC49" s="48">
        <v>45463</v>
      </c>
      <c r="BD49" s="141" t="s">
        <v>178</v>
      </c>
      <c r="BE49" s="48">
        <v>45389</v>
      </c>
      <c r="BF49" s="174" t="s">
        <v>178</v>
      </c>
      <c r="BG49" s="48">
        <v>45491</v>
      </c>
      <c r="BH49" s="267" t="s">
        <v>178</v>
      </c>
      <c r="BI49" s="362" t="s">
        <v>1096</v>
      </c>
      <c r="BJ49" s="347" t="s">
        <v>178</v>
      </c>
      <c r="BK49" s="319" t="s">
        <v>1085</v>
      </c>
      <c r="BL49" s="174" t="s">
        <v>178</v>
      </c>
      <c r="BM49" s="16" t="s">
        <v>1086</v>
      </c>
      <c r="BN49" s="174" t="s">
        <v>178</v>
      </c>
      <c r="BO49" s="16" t="s">
        <v>1088</v>
      </c>
      <c r="BP49" s="141" t="s">
        <v>178</v>
      </c>
      <c r="BQ49" s="3" t="s">
        <v>1090</v>
      </c>
      <c r="BR49" s="3"/>
      <c r="BS49" s="3"/>
      <c r="BT49" s="3"/>
      <c r="BU49" s="3"/>
    </row>
    <row r="50" spans="1:73">
      <c r="A50" s="3" t="s">
        <v>1170</v>
      </c>
      <c r="B50" s="246" t="s">
        <v>1123</v>
      </c>
      <c r="C50" s="17" t="s">
        <v>879</v>
      </c>
      <c r="D50" s="22"/>
      <c r="E50" s="18"/>
      <c r="F50" s="18"/>
      <c r="G50" s="223"/>
      <c r="H50" s="3"/>
      <c r="I50" s="3"/>
      <c r="J50" s="3"/>
      <c r="K50" s="3"/>
      <c r="L50" s="3"/>
      <c r="M50" s="3"/>
      <c r="N50" s="3"/>
      <c r="O50" s="3"/>
      <c r="P50" s="3"/>
      <c r="Q50" s="3"/>
      <c r="R50" s="16"/>
      <c r="S50" s="16"/>
      <c r="T50" s="16"/>
      <c r="U50" s="16"/>
      <c r="V50" s="16"/>
      <c r="W50" s="16"/>
      <c r="X50" s="16"/>
      <c r="Y50" s="17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 t="s">
        <v>833</v>
      </c>
      <c r="AZ50" s="16" t="s">
        <v>1084</v>
      </c>
      <c r="BA50" s="24">
        <v>45449</v>
      </c>
      <c r="BB50" s="16" t="s">
        <v>292</v>
      </c>
      <c r="BC50" s="48">
        <v>45463</v>
      </c>
      <c r="BD50" s="48">
        <v>45470</v>
      </c>
      <c r="BE50" s="48">
        <v>45389</v>
      </c>
      <c r="BF50" s="48">
        <v>45484</v>
      </c>
      <c r="BG50" s="48">
        <v>45491</v>
      </c>
      <c r="BH50" s="269" t="s">
        <v>147</v>
      </c>
      <c r="BI50" s="286">
        <v>45299</v>
      </c>
      <c r="BJ50" s="136">
        <v>45512</v>
      </c>
      <c r="BK50" s="319" t="s">
        <v>1085</v>
      </c>
      <c r="BL50" s="16" t="s">
        <v>1086</v>
      </c>
      <c r="BM50" s="3" t="s">
        <v>1087</v>
      </c>
      <c r="BN50" s="318" t="s">
        <v>1087</v>
      </c>
      <c r="BO50" s="16" t="s">
        <v>1088</v>
      </c>
      <c r="BP50" s="12" t="s">
        <v>1090</v>
      </c>
      <c r="BQ50" t="s">
        <v>1090</v>
      </c>
      <c r="BR50" s="16"/>
      <c r="BS50" s="16"/>
      <c r="BT50" s="16"/>
      <c r="BU50" s="16"/>
    </row>
    <row r="51" spans="1:73">
      <c r="A51" s="16" t="s">
        <v>1171</v>
      </c>
      <c r="B51" s="4" t="s">
        <v>1100</v>
      </c>
      <c r="C51" s="6" t="s">
        <v>149</v>
      </c>
      <c r="D51" s="3"/>
      <c r="E51" s="3"/>
      <c r="F51" s="3"/>
      <c r="G51" s="224"/>
      <c r="H51" s="22"/>
      <c r="I51" s="18"/>
      <c r="J51" s="18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2"/>
      <c r="AB51" s="3"/>
      <c r="AC51" s="3"/>
      <c r="AD51" s="3"/>
      <c r="AE51" s="3"/>
      <c r="AF51" s="3"/>
      <c r="AG51" s="3"/>
      <c r="AH51" s="3"/>
      <c r="AI51" s="3"/>
      <c r="AJ51" s="122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 t="s">
        <v>833</v>
      </c>
      <c r="AZ51" s="16" t="s">
        <v>1084</v>
      </c>
      <c r="BA51" s="141" t="s">
        <v>178</v>
      </c>
      <c r="BB51" s="16" t="s">
        <v>292</v>
      </c>
      <c r="BC51" s="141" t="s">
        <v>178</v>
      </c>
      <c r="BD51" s="48">
        <v>45470</v>
      </c>
      <c r="BE51" s="174" t="s">
        <v>178</v>
      </c>
      <c r="BF51" s="187" t="s">
        <v>133</v>
      </c>
      <c r="BG51" s="187" t="s">
        <v>133</v>
      </c>
      <c r="BH51" s="264" t="s">
        <v>133</v>
      </c>
      <c r="BI51" s="278">
        <v>45299</v>
      </c>
      <c r="BJ51" s="308" t="s">
        <v>536</v>
      </c>
      <c r="BK51" s="319" t="s">
        <v>1085</v>
      </c>
      <c r="BL51" s="174" t="s">
        <v>178</v>
      </c>
      <c r="BM51" s="3" t="s">
        <v>1086</v>
      </c>
      <c r="BN51" s="174" t="s">
        <v>178</v>
      </c>
      <c r="BO51" s="16" t="s">
        <v>1088</v>
      </c>
      <c r="BP51" s="141" t="s">
        <v>178</v>
      </c>
      <c r="BQ51" s="3" t="s">
        <v>1090</v>
      </c>
      <c r="BR51" s="3"/>
      <c r="BS51" s="3"/>
      <c r="BT51" s="3"/>
      <c r="BU51" s="3"/>
    </row>
    <row r="52" spans="1:73">
      <c r="A52" s="16" t="s">
        <v>1172</v>
      </c>
      <c r="B52" s="246" t="s">
        <v>1123</v>
      </c>
      <c r="C52" s="17" t="s">
        <v>149</v>
      </c>
      <c r="D52" s="22"/>
      <c r="E52" s="18"/>
      <c r="F52" s="18"/>
      <c r="G52" s="223"/>
      <c r="H52" s="3"/>
      <c r="I52" s="3"/>
      <c r="J52" s="3"/>
      <c r="K52" s="3"/>
      <c r="L52" s="3"/>
      <c r="M52" s="3"/>
      <c r="N52" s="3"/>
      <c r="O52" s="3"/>
      <c r="P52" s="3"/>
      <c r="Q52" s="3"/>
      <c r="R52" s="16"/>
      <c r="S52" s="16"/>
      <c r="T52" s="16"/>
      <c r="U52" s="16"/>
      <c r="V52" s="16"/>
      <c r="W52" s="16"/>
      <c r="X52" s="16"/>
      <c r="Y52" s="17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3" t="s">
        <v>833</v>
      </c>
      <c r="AZ52" s="16" t="s">
        <v>1084</v>
      </c>
      <c r="BA52" s="24">
        <v>45449</v>
      </c>
      <c r="BB52" s="16" t="s">
        <v>292</v>
      </c>
      <c r="BC52" s="48">
        <v>45463</v>
      </c>
      <c r="BD52" s="48">
        <v>45470</v>
      </c>
      <c r="BE52" s="48">
        <v>45389</v>
      </c>
      <c r="BF52" s="48">
        <v>45484</v>
      </c>
      <c r="BG52" s="48">
        <v>45491</v>
      </c>
      <c r="BH52" s="269" t="s">
        <v>147</v>
      </c>
      <c r="BI52" s="362" t="s">
        <v>1096</v>
      </c>
      <c r="BJ52" s="136">
        <v>45512</v>
      </c>
      <c r="BK52" s="319" t="s">
        <v>1085</v>
      </c>
      <c r="BL52" s="3" t="s">
        <v>772</v>
      </c>
      <c r="BM52" s="16" t="s">
        <v>1086</v>
      </c>
      <c r="BN52" s="318" t="s">
        <v>1087</v>
      </c>
      <c r="BO52" s="16" t="s">
        <v>1088</v>
      </c>
      <c r="BP52" s="12" t="s">
        <v>1089</v>
      </c>
      <c r="BQ52" t="s">
        <v>1090</v>
      </c>
      <c r="BR52" s="16"/>
      <c r="BS52" s="16"/>
      <c r="BT52" s="16"/>
      <c r="BU52" s="16"/>
    </row>
    <row r="53" spans="1:73">
      <c r="A53" s="3" t="s">
        <v>1173</v>
      </c>
      <c r="B53" s="246" t="s">
        <v>1123</v>
      </c>
      <c r="C53" s="17" t="s">
        <v>95</v>
      </c>
      <c r="D53" s="22"/>
      <c r="E53" s="18"/>
      <c r="F53" s="18"/>
      <c r="G53" s="223"/>
      <c r="H53" s="3"/>
      <c r="I53" s="3"/>
      <c r="J53" s="3"/>
      <c r="K53" s="3"/>
      <c r="L53" s="3"/>
      <c r="M53" s="3"/>
      <c r="N53" s="3"/>
      <c r="O53" s="3"/>
      <c r="P53" s="3"/>
      <c r="Q53" s="3"/>
      <c r="R53" s="16"/>
      <c r="S53" s="16"/>
      <c r="T53" s="16"/>
      <c r="U53" s="16"/>
      <c r="V53" s="16"/>
      <c r="W53" s="16"/>
      <c r="X53" s="16"/>
      <c r="Y53" s="17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3" t="s">
        <v>833</v>
      </c>
      <c r="AZ53" s="187" t="s">
        <v>133</v>
      </c>
      <c r="BA53" s="48">
        <v>45418</v>
      </c>
      <c r="BB53" s="16" t="s">
        <v>292</v>
      </c>
      <c r="BC53" s="48">
        <v>45463</v>
      </c>
      <c r="BD53" s="48">
        <v>45470</v>
      </c>
      <c r="BE53" s="48">
        <v>45389</v>
      </c>
      <c r="BF53" s="48">
        <v>45484</v>
      </c>
      <c r="BG53" s="187" t="s">
        <v>133</v>
      </c>
      <c r="BH53" s="269" t="s">
        <v>341</v>
      </c>
      <c r="BI53" s="286">
        <v>45299</v>
      </c>
      <c r="BJ53" s="136">
        <v>45512</v>
      </c>
      <c r="BK53" s="319" t="s">
        <v>1085</v>
      </c>
      <c r="BL53" s="3" t="s">
        <v>772</v>
      </c>
      <c r="BM53" s="16" t="s">
        <v>1086</v>
      </c>
      <c r="BN53" s="339" t="s">
        <v>1087</v>
      </c>
      <c r="BO53" s="16" t="s">
        <v>1088</v>
      </c>
      <c r="BP53" s="12" t="s">
        <v>1089</v>
      </c>
      <c r="BQ53" s="16" t="s">
        <v>1090</v>
      </c>
      <c r="BR53" s="16"/>
      <c r="BS53" s="16"/>
      <c r="BT53" s="16"/>
      <c r="BU53" s="16"/>
    </row>
    <row r="54" spans="1:73">
      <c r="A54" s="3" t="s">
        <v>645</v>
      </c>
      <c r="B54" s="246" t="s">
        <v>1123</v>
      </c>
      <c r="C54" s="18" t="s">
        <v>149</v>
      </c>
      <c r="D54" s="22"/>
      <c r="E54" s="18"/>
      <c r="F54" s="18"/>
      <c r="G54" s="223"/>
      <c r="H54" s="3"/>
      <c r="I54" s="3"/>
      <c r="J54" s="3"/>
      <c r="K54" s="3"/>
      <c r="L54" s="3"/>
      <c r="M54" s="3"/>
      <c r="N54" s="3"/>
      <c r="O54" s="3"/>
      <c r="P54" s="3"/>
      <c r="Q54" s="3"/>
      <c r="R54" s="16"/>
      <c r="S54" s="16"/>
      <c r="T54" s="16"/>
      <c r="U54" s="16"/>
      <c r="V54" s="16"/>
      <c r="W54" s="16"/>
      <c r="X54" s="16"/>
      <c r="Y54" s="17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 t="s">
        <v>833</v>
      </c>
      <c r="AZ54" s="16" t="s">
        <v>1084</v>
      </c>
      <c r="BA54" s="48">
        <v>45418</v>
      </c>
      <c r="BB54" s="141" t="s">
        <v>178</v>
      </c>
      <c r="BC54" s="48">
        <v>45461</v>
      </c>
      <c r="BD54" s="141" t="s">
        <v>178</v>
      </c>
      <c r="BE54" s="48">
        <v>45358</v>
      </c>
      <c r="BF54" s="174" t="s">
        <v>178</v>
      </c>
      <c r="BG54" s="48">
        <v>45489</v>
      </c>
      <c r="BH54" s="275" t="s">
        <v>178</v>
      </c>
      <c r="BI54" s="286">
        <v>45330</v>
      </c>
      <c r="BJ54" s="347" t="s">
        <v>178</v>
      </c>
      <c r="BK54" s="319" t="s">
        <v>1085</v>
      </c>
      <c r="BL54" s="174" t="s">
        <v>178</v>
      </c>
      <c r="BM54" s="16" t="s">
        <v>1086</v>
      </c>
      <c r="BN54" s="174" t="s">
        <v>178</v>
      </c>
      <c r="BO54" s="16" t="s">
        <v>1088</v>
      </c>
      <c r="BP54" s="141" t="s">
        <v>178</v>
      </c>
      <c r="BQ54" s="16" t="s">
        <v>1090</v>
      </c>
      <c r="BR54" s="16"/>
      <c r="BS54" s="16"/>
      <c r="BT54" s="16"/>
      <c r="BU54" s="16"/>
    </row>
    <row r="55" spans="1:73">
      <c r="A55" s="16" t="s">
        <v>1174</v>
      </c>
      <c r="B55" s="246" t="s">
        <v>1123</v>
      </c>
      <c r="C55" s="18" t="s">
        <v>149</v>
      </c>
      <c r="D55" s="22"/>
      <c r="E55" s="18"/>
      <c r="F55" s="18"/>
      <c r="G55" s="223"/>
      <c r="H55" s="3"/>
      <c r="I55" s="3"/>
      <c r="J55" s="3"/>
      <c r="K55" s="3"/>
      <c r="L55" s="3"/>
      <c r="M55" s="3"/>
      <c r="N55" s="3"/>
      <c r="O55" s="3"/>
      <c r="P55" s="3"/>
      <c r="Q55" s="3"/>
      <c r="R55" s="16"/>
      <c r="S55" s="16"/>
      <c r="T55" s="16"/>
      <c r="U55" s="16"/>
      <c r="V55" s="16"/>
      <c r="W55" s="16"/>
      <c r="X55" s="16"/>
      <c r="Y55" s="17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 t="s">
        <v>1084</v>
      </c>
      <c r="BA55" s="187" t="s">
        <v>133</v>
      </c>
      <c r="BB55" s="16" t="s">
        <v>292</v>
      </c>
      <c r="BC55" s="48">
        <v>45463</v>
      </c>
      <c r="BD55" s="48">
        <v>45470</v>
      </c>
      <c r="BE55" s="187" t="s">
        <v>133</v>
      </c>
      <c r="BF55" s="48">
        <v>45484</v>
      </c>
      <c r="BG55" s="48">
        <v>45491</v>
      </c>
      <c r="BH55" s="264" t="s">
        <v>133</v>
      </c>
      <c r="BI55" s="362" t="s">
        <v>1096</v>
      </c>
      <c r="BJ55" s="136">
        <v>45512</v>
      </c>
      <c r="BK55" s="319" t="s">
        <v>1085</v>
      </c>
      <c r="BL55" s="3" t="s">
        <v>772</v>
      </c>
      <c r="BM55" s="16" t="s">
        <v>1086</v>
      </c>
      <c r="BN55" s="318" t="s">
        <v>1087</v>
      </c>
      <c r="BO55" s="16" t="s">
        <v>1088</v>
      </c>
      <c r="BP55" s="16" t="s">
        <v>1089</v>
      </c>
      <c r="BQ55" s="16" t="s">
        <v>1090</v>
      </c>
      <c r="BR55" s="16"/>
      <c r="BS55" s="16"/>
      <c r="BT55" s="16"/>
      <c r="BU55" s="16"/>
    </row>
    <row r="56" spans="1:73">
      <c r="A56" s="170" t="s">
        <v>1175</v>
      </c>
      <c r="B56" s="246" t="s">
        <v>1123</v>
      </c>
      <c r="C56" s="18" t="s">
        <v>149</v>
      </c>
      <c r="D56" s="22"/>
      <c r="E56" s="18"/>
      <c r="F56" s="18"/>
      <c r="G56" s="231" t="s">
        <v>627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16"/>
      <c r="S56" s="16"/>
      <c r="T56" s="16"/>
      <c r="U56" s="16"/>
      <c r="V56" s="16"/>
      <c r="W56" s="16"/>
      <c r="X56" s="16"/>
      <c r="Y56" s="17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 t="s">
        <v>1084</v>
      </c>
      <c r="BA56" s="187" t="s">
        <v>133</v>
      </c>
      <c r="BB56" s="193"/>
      <c r="BC56" s="187" t="s">
        <v>133</v>
      </c>
      <c r="BD56" s="187" t="s">
        <v>133</v>
      </c>
      <c r="BE56" s="187" t="s">
        <v>133</v>
      </c>
      <c r="BF56" s="187" t="s">
        <v>133</v>
      </c>
      <c r="BG56" s="187" t="s">
        <v>133</v>
      </c>
      <c r="BH56" s="264" t="s">
        <v>133</v>
      </c>
      <c r="BI56" s="264" t="s">
        <v>133</v>
      </c>
      <c r="BJ56" s="187" t="s">
        <v>133</v>
      </c>
      <c r="BK56" s="319" t="s">
        <v>1085</v>
      </c>
      <c r="BL56" s="3" t="s">
        <v>772</v>
      </c>
      <c r="BM56" s="16" t="s">
        <v>1086</v>
      </c>
      <c r="BN56" s="318" t="s">
        <v>1087</v>
      </c>
      <c r="BO56" s="16" t="s">
        <v>1088</v>
      </c>
      <c r="BP56" s="16" t="s">
        <v>1089</v>
      </c>
      <c r="BQ56" s="3" t="s">
        <v>1090</v>
      </c>
      <c r="BR56" s="16"/>
      <c r="BS56" s="16"/>
      <c r="BT56" s="16"/>
      <c r="BU56" s="16"/>
    </row>
    <row r="57" spans="1:73">
      <c r="A57" s="200" t="s">
        <v>1176</v>
      </c>
      <c r="B57" s="246" t="s">
        <v>1123</v>
      </c>
      <c r="C57" s="18" t="s">
        <v>149</v>
      </c>
      <c r="D57" s="22"/>
      <c r="E57" s="18"/>
      <c r="F57" s="18"/>
      <c r="G57" s="223"/>
      <c r="H57" s="3"/>
      <c r="I57" s="3"/>
      <c r="J57" s="3"/>
      <c r="K57" s="3"/>
      <c r="L57" s="3"/>
      <c r="M57" s="3"/>
      <c r="N57" s="3"/>
      <c r="O57" s="3"/>
      <c r="P57" s="3"/>
      <c r="Q57" s="3"/>
      <c r="R57" s="16"/>
      <c r="S57" s="16"/>
      <c r="T57" s="16"/>
      <c r="U57" s="16"/>
      <c r="V57" s="16"/>
      <c r="W57" s="16"/>
      <c r="X57" s="16"/>
      <c r="Y57" s="17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87" t="s">
        <v>133</v>
      </c>
      <c r="BB57" s="16" t="s">
        <v>292</v>
      </c>
      <c r="BC57" s="48">
        <v>45463</v>
      </c>
      <c r="BD57" s="48">
        <v>45470</v>
      </c>
      <c r="BE57" s="193" t="s">
        <v>122</v>
      </c>
      <c r="BF57" s="48">
        <v>45484</v>
      </c>
      <c r="BG57" s="193"/>
      <c r="BH57" s="264" t="s">
        <v>133</v>
      </c>
      <c r="BI57" s="362" t="s">
        <v>761</v>
      </c>
      <c r="BJ57" s="302"/>
      <c r="BK57" s="319" t="s">
        <v>1085</v>
      </c>
      <c r="BL57" s="3" t="s">
        <v>772</v>
      </c>
      <c r="BM57" s="16" t="s">
        <v>1086</v>
      </c>
      <c r="BN57" s="318" t="s">
        <v>1087</v>
      </c>
      <c r="BO57" s="16" t="s">
        <v>1088</v>
      </c>
      <c r="BP57" s="16" t="s">
        <v>1089</v>
      </c>
      <c r="BQ57" s="3" t="s">
        <v>1090</v>
      </c>
      <c r="BR57" s="16"/>
      <c r="BS57" s="16"/>
      <c r="BT57" s="16"/>
      <c r="BU57" s="16"/>
    </row>
    <row r="58" spans="1:73">
      <c r="A58" s="16" t="s">
        <v>1177</v>
      </c>
      <c r="B58" s="246" t="s">
        <v>1123</v>
      </c>
      <c r="C58" s="18" t="s">
        <v>149</v>
      </c>
      <c r="D58" s="22"/>
      <c r="E58" s="18"/>
      <c r="F58" s="18"/>
      <c r="G58" s="223"/>
      <c r="H58" s="3"/>
      <c r="I58" s="3"/>
      <c r="J58" s="3"/>
      <c r="K58" s="3"/>
      <c r="L58" s="3"/>
      <c r="M58" s="3"/>
      <c r="N58" s="3"/>
      <c r="O58" s="3"/>
      <c r="P58" s="3"/>
      <c r="Q58" s="3"/>
      <c r="R58" s="16"/>
      <c r="S58" s="16"/>
      <c r="T58" s="16"/>
      <c r="U58" s="16"/>
      <c r="V58" s="16"/>
      <c r="W58" s="16"/>
      <c r="X58" s="16"/>
      <c r="Y58" s="17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48">
        <v>45449</v>
      </c>
      <c r="BB58" s="16" t="s">
        <v>292</v>
      </c>
      <c r="BC58" s="48">
        <v>45463</v>
      </c>
      <c r="BD58" s="48">
        <v>45470</v>
      </c>
      <c r="BE58" s="48">
        <v>45389</v>
      </c>
      <c r="BF58" s="48">
        <v>45484</v>
      </c>
      <c r="BG58" s="48">
        <v>45491</v>
      </c>
      <c r="BH58" s="269" t="s">
        <v>147</v>
      </c>
      <c r="BI58" s="286">
        <v>45299</v>
      </c>
      <c r="BJ58" s="136">
        <v>45512</v>
      </c>
      <c r="BK58" s="319" t="s">
        <v>1085</v>
      </c>
      <c r="BL58" s="3" t="s">
        <v>772</v>
      </c>
      <c r="BM58" s="309" t="s">
        <v>1087</v>
      </c>
      <c r="BN58" s="318" t="s">
        <v>1087</v>
      </c>
      <c r="BO58" s="16" t="s">
        <v>1088</v>
      </c>
      <c r="BP58" s="16" t="s">
        <v>1089</v>
      </c>
      <c r="BQ58" s="16" t="s">
        <v>1090</v>
      </c>
      <c r="BR58" s="16"/>
      <c r="BS58" s="16"/>
      <c r="BT58" s="16"/>
      <c r="BU58" s="16"/>
    </row>
    <row r="59" spans="1:73">
      <c r="A59" s="3" t="s">
        <v>1178</v>
      </c>
      <c r="B59" s="246" t="s">
        <v>1123</v>
      </c>
      <c r="C59" s="18" t="s">
        <v>149</v>
      </c>
      <c r="D59" s="22"/>
      <c r="E59" s="18"/>
      <c r="F59" s="18"/>
      <c r="G59" s="223"/>
      <c r="H59" s="3"/>
      <c r="I59" s="3"/>
      <c r="J59" s="3"/>
      <c r="K59" s="3"/>
      <c r="L59" s="3"/>
      <c r="M59" s="3"/>
      <c r="N59" s="3"/>
      <c r="O59" s="3"/>
      <c r="P59" s="3"/>
      <c r="Q59" s="3"/>
      <c r="R59" s="16"/>
      <c r="S59" s="16"/>
      <c r="T59" s="16"/>
      <c r="U59" s="16"/>
      <c r="V59" s="16"/>
      <c r="W59" s="16"/>
      <c r="X59" s="16"/>
      <c r="Y59" s="17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48">
        <v>45449</v>
      </c>
      <c r="BB59" s="16" t="s">
        <v>292</v>
      </c>
      <c r="BC59" s="48">
        <v>45463</v>
      </c>
      <c r="BD59" s="48">
        <v>45470</v>
      </c>
      <c r="BE59" s="48">
        <v>45389</v>
      </c>
      <c r="BF59" s="48">
        <v>45484</v>
      </c>
      <c r="BG59" s="48">
        <v>45491</v>
      </c>
      <c r="BH59" s="269" t="s">
        <v>147</v>
      </c>
      <c r="BI59" s="286">
        <v>45299</v>
      </c>
      <c r="BJ59" s="136">
        <v>45512</v>
      </c>
      <c r="BK59" s="319" t="s">
        <v>1085</v>
      </c>
      <c r="BL59" s="3" t="s">
        <v>772</v>
      </c>
      <c r="BM59" s="16" t="s">
        <v>1086</v>
      </c>
      <c r="BN59" s="318" t="s">
        <v>1087</v>
      </c>
      <c r="BO59" s="16" t="s">
        <v>1088</v>
      </c>
      <c r="BP59" s="16" t="s">
        <v>1089</v>
      </c>
      <c r="BQ59" s="16" t="s">
        <v>1090</v>
      </c>
      <c r="BR59" s="16"/>
      <c r="BS59" s="16"/>
      <c r="BT59" s="16"/>
      <c r="BU59" s="16"/>
    </row>
    <row r="60" spans="1:73">
      <c r="A60" s="3" t="s">
        <v>1179</v>
      </c>
      <c r="B60" s="246" t="s">
        <v>1123</v>
      </c>
      <c r="C60" s="18" t="s">
        <v>141</v>
      </c>
      <c r="D60" s="22"/>
      <c r="E60" s="18"/>
      <c r="F60" s="18"/>
      <c r="G60" s="223"/>
      <c r="H60" s="3"/>
      <c r="I60" s="3"/>
      <c r="J60" s="3"/>
      <c r="K60" s="3"/>
      <c r="L60" s="3"/>
      <c r="M60" s="3"/>
      <c r="N60" s="3"/>
      <c r="O60" s="3"/>
      <c r="P60" s="3"/>
      <c r="Q60" s="3"/>
      <c r="R60" s="16"/>
      <c r="S60" s="16"/>
      <c r="T60" s="16"/>
      <c r="U60" s="16"/>
      <c r="V60" s="16"/>
      <c r="W60" s="16"/>
      <c r="X60" s="16"/>
      <c r="Y60" s="17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48">
        <v>45449</v>
      </c>
      <c r="BB60" s="16" t="s">
        <v>292</v>
      </c>
      <c r="BC60" s="48">
        <v>45463</v>
      </c>
      <c r="BD60" s="48">
        <v>45470</v>
      </c>
      <c r="BE60" s="187" t="s">
        <v>133</v>
      </c>
      <c r="BF60" s="48">
        <v>45484</v>
      </c>
      <c r="BG60" s="48">
        <v>45491</v>
      </c>
      <c r="BH60" s="269" t="s">
        <v>147</v>
      </c>
      <c r="BI60" s="362" t="s">
        <v>1096</v>
      </c>
      <c r="BJ60" s="136">
        <v>45512</v>
      </c>
      <c r="BK60" s="319" t="s">
        <v>1085</v>
      </c>
      <c r="BL60" s="3" t="s">
        <v>772</v>
      </c>
      <c r="BM60" s="16" t="s">
        <v>1086</v>
      </c>
      <c r="BN60" s="318" t="s">
        <v>1087</v>
      </c>
      <c r="BO60" s="16" t="s">
        <v>1088</v>
      </c>
      <c r="BP60" s="16" t="s">
        <v>1089</v>
      </c>
      <c r="BQ60" s="16" t="s">
        <v>1090</v>
      </c>
      <c r="BR60" s="16"/>
      <c r="BS60" s="16"/>
      <c r="BT60" s="16"/>
      <c r="BU60" s="16"/>
    </row>
    <row r="61" spans="1:73">
      <c r="A61" s="419" t="s">
        <v>1180</v>
      </c>
      <c r="B61" s="246" t="s">
        <v>1123</v>
      </c>
      <c r="C61" s="18" t="s">
        <v>141</v>
      </c>
      <c r="D61" s="22"/>
      <c r="E61" s="18"/>
      <c r="F61" s="18"/>
      <c r="G61" s="223"/>
      <c r="H61" s="3"/>
      <c r="I61" s="3"/>
      <c r="J61" s="3"/>
      <c r="K61" s="3"/>
      <c r="L61" s="3"/>
      <c r="M61" s="3"/>
      <c r="N61" s="3"/>
      <c r="O61" s="3"/>
      <c r="P61" s="3"/>
      <c r="Q61" s="3"/>
      <c r="R61" s="16"/>
      <c r="S61" s="16"/>
      <c r="T61" s="16"/>
      <c r="U61" s="16"/>
      <c r="V61" s="16"/>
      <c r="W61" s="16"/>
      <c r="X61" s="16"/>
      <c r="Y61" s="17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 t="s">
        <v>1084</v>
      </c>
      <c r="BA61" s="48">
        <v>45449</v>
      </c>
      <c r="BB61" s="16" t="s">
        <v>292</v>
      </c>
      <c r="BC61" s="48">
        <v>45463</v>
      </c>
      <c r="BD61" s="48">
        <v>45470</v>
      </c>
      <c r="BE61" s="48">
        <v>45389</v>
      </c>
      <c r="BF61" s="48">
        <v>45484</v>
      </c>
      <c r="BG61" s="48">
        <v>45491</v>
      </c>
      <c r="BH61" s="269" t="s">
        <v>147</v>
      </c>
      <c r="BI61" s="286">
        <v>45299</v>
      </c>
      <c r="BJ61" s="136">
        <v>45512</v>
      </c>
      <c r="BK61" s="319" t="s">
        <v>1085</v>
      </c>
      <c r="BL61" s="3" t="s">
        <v>772</v>
      </c>
      <c r="BM61" s="16" t="s">
        <v>1086</v>
      </c>
      <c r="BN61" s="318" t="s">
        <v>1087</v>
      </c>
      <c r="BO61" s="16" t="s">
        <v>1088</v>
      </c>
      <c r="BP61" s="12" t="s">
        <v>1089</v>
      </c>
      <c r="BQ61" t="s">
        <v>1090</v>
      </c>
      <c r="BR61" s="16"/>
      <c r="BS61" s="16"/>
      <c r="BT61" s="16"/>
      <c r="BU61" s="16"/>
    </row>
    <row r="62" spans="1:73">
      <c r="A62" s="3" t="s">
        <v>1181</v>
      </c>
      <c r="B62" s="246" t="s">
        <v>1123</v>
      </c>
      <c r="C62" s="18" t="s">
        <v>141</v>
      </c>
      <c r="D62" s="22"/>
      <c r="E62" s="18"/>
      <c r="F62" s="18"/>
      <c r="G62" s="223"/>
      <c r="H62" s="3"/>
      <c r="I62" s="3"/>
      <c r="J62" s="3"/>
      <c r="K62" s="3"/>
      <c r="L62" s="3"/>
      <c r="M62" s="3"/>
      <c r="N62" s="3"/>
      <c r="O62" s="3"/>
      <c r="P62" s="3"/>
      <c r="Q62" s="3"/>
      <c r="R62" s="16"/>
      <c r="S62" s="16"/>
      <c r="T62" s="16"/>
      <c r="U62" s="16"/>
      <c r="V62" s="16"/>
      <c r="W62" s="16"/>
      <c r="X62" s="16"/>
      <c r="Y62" s="17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48">
        <v>45449</v>
      </c>
      <c r="BB62" s="16" t="s">
        <v>292</v>
      </c>
      <c r="BC62" s="48">
        <v>45463</v>
      </c>
      <c r="BD62" s="48">
        <v>45470</v>
      </c>
      <c r="BE62" s="48">
        <v>45389</v>
      </c>
      <c r="BF62" s="48">
        <v>45484</v>
      </c>
      <c r="BG62" s="48">
        <v>45491</v>
      </c>
      <c r="BH62" s="269" t="s">
        <v>147</v>
      </c>
      <c r="BI62" s="286">
        <v>45299</v>
      </c>
      <c r="BJ62" s="136">
        <v>45512</v>
      </c>
      <c r="BK62" s="319" t="s">
        <v>1085</v>
      </c>
      <c r="BL62" s="3" t="s">
        <v>772</v>
      </c>
      <c r="BM62" s="16" t="s">
        <v>1086</v>
      </c>
      <c r="BN62" s="318" t="s">
        <v>1087</v>
      </c>
      <c r="BO62" s="16" t="s">
        <v>1088</v>
      </c>
      <c r="BP62" s="16" t="s">
        <v>1089</v>
      </c>
      <c r="BQ62" s="16" t="s">
        <v>1090</v>
      </c>
      <c r="BR62" s="16"/>
      <c r="BS62" s="16"/>
      <c r="BT62" s="16"/>
      <c r="BU62" s="16"/>
    </row>
    <row r="63" spans="1:73">
      <c r="A63" s="3" t="s">
        <v>1182</v>
      </c>
      <c r="B63" s="246" t="s">
        <v>1123</v>
      </c>
      <c r="C63" s="18" t="s">
        <v>149</v>
      </c>
      <c r="D63" s="22"/>
      <c r="E63" s="18"/>
      <c r="F63" s="18"/>
      <c r="G63" s="223"/>
      <c r="H63" s="3"/>
      <c r="I63" s="3"/>
      <c r="J63" s="3"/>
      <c r="K63" s="3"/>
      <c r="L63" s="3"/>
      <c r="M63" s="3"/>
      <c r="N63" s="3"/>
      <c r="O63" s="3"/>
      <c r="P63" s="3"/>
      <c r="Q63" s="3"/>
      <c r="R63" s="16"/>
      <c r="S63" s="16"/>
      <c r="T63" s="16"/>
      <c r="U63" s="16"/>
      <c r="V63" s="16"/>
      <c r="W63" s="16"/>
      <c r="X63" s="16"/>
      <c r="Y63" s="17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 t="s">
        <v>292</v>
      </c>
      <c r="BC63" s="48">
        <v>45463</v>
      </c>
      <c r="BD63" s="48">
        <v>45470</v>
      </c>
      <c r="BE63" s="48">
        <v>45389</v>
      </c>
      <c r="BF63" s="48">
        <v>45484</v>
      </c>
      <c r="BG63" s="48">
        <v>45491</v>
      </c>
      <c r="BH63" s="269" t="s">
        <v>147</v>
      </c>
      <c r="BI63" s="286">
        <v>45299</v>
      </c>
      <c r="BJ63" s="136">
        <v>45512</v>
      </c>
      <c r="BK63" s="319" t="s">
        <v>1085</v>
      </c>
      <c r="BL63" s="3" t="s">
        <v>772</v>
      </c>
      <c r="BM63" s="16" t="s">
        <v>1087</v>
      </c>
      <c r="BN63" s="318" t="s">
        <v>1087</v>
      </c>
      <c r="BO63" s="16" t="s">
        <v>1088</v>
      </c>
      <c r="BP63" s="12" t="s">
        <v>1090</v>
      </c>
      <c r="BQ63" t="s">
        <v>1090</v>
      </c>
      <c r="BR63" s="16"/>
      <c r="BS63" s="16"/>
      <c r="BT63" s="16"/>
      <c r="BU63" s="16"/>
    </row>
    <row r="64" spans="1:73">
      <c r="A64" s="200" t="s">
        <v>1183</v>
      </c>
      <c r="B64" s="246" t="s">
        <v>1123</v>
      </c>
      <c r="C64" s="18" t="s">
        <v>224</v>
      </c>
      <c r="D64" s="22"/>
      <c r="E64" s="18"/>
      <c r="F64" s="18"/>
      <c r="G64" s="198" t="s">
        <v>177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16"/>
      <c r="S64" s="16"/>
      <c r="T64" s="16"/>
      <c r="U64" s="16"/>
      <c r="V64" s="16"/>
      <c r="W64" s="16"/>
      <c r="X64" s="16"/>
      <c r="Y64" s="17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 t="s">
        <v>292</v>
      </c>
      <c r="BC64" s="48">
        <v>45463</v>
      </c>
      <c r="BD64" s="48">
        <v>45470</v>
      </c>
      <c r="BE64" s="187" t="s">
        <v>133</v>
      </c>
      <c r="BF64" s="48">
        <v>45484</v>
      </c>
      <c r="BG64" s="187" t="s">
        <v>133</v>
      </c>
      <c r="BH64" s="265" t="s">
        <v>1152</v>
      </c>
      <c r="BI64" s="265" t="s">
        <v>503</v>
      </c>
      <c r="BJ64" s="301" t="s">
        <v>133</v>
      </c>
      <c r="BK64" s="319" t="s">
        <v>1085</v>
      </c>
      <c r="BL64" s="3" t="s">
        <v>772</v>
      </c>
      <c r="BM64" s="16" t="s">
        <v>1086</v>
      </c>
      <c r="BN64" s="318" t="s">
        <v>1087</v>
      </c>
      <c r="BO64" s="16" t="s">
        <v>1088</v>
      </c>
      <c r="BP64" s="16" t="s">
        <v>1089</v>
      </c>
      <c r="BQ64" s="3" t="s">
        <v>1090</v>
      </c>
      <c r="BR64" s="16"/>
      <c r="BS64" s="16"/>
      <c r="BT64" s="16"/>
      <c r="BU64" s="16"/>
    </row>
    <row r="65" spans="1:73">
      <c r="A65" s="170" t="s">
        <v>1184</v>
      </c>
      <c r="B65" s="246" t="s">
        <v>1123</v>
      </c>
      <c r="C65" s="18" t="s">
        <v>1128</v>
      </c>
      <c r="D65" s="22"/>
      <c r="E65" s="18"/>
      <c r="F65" s="18"/>
      <c r="G65" s="223"/>
      <c r="H65" s="3"/>
      <c r="I65" s="3"/>
      <c r="J65" s="3"/>
      <c r="K65" s="3"/>
      <c r="L65" s="3"/>
      <c r="M65" s="3"/>
      <c r="N65" s="3"/>
      <c r="O65" s="3"/>
      <c r="P65" s="3"/>
      <c r="Q65" s="3"/>
      <c r="R65" s="16"/>
      <c r="S65" s="16"/>
      <c r="T65" s="16"/>
      <c r="U65" s="16"/>
      <c r="V65" s="16"/>
      <c r="W65" s="16"/>
      <c r="X65" s="16"/>
      <c r="Y65" s="17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87" t="s">
        <v>1185</v>
      </c>
      <c r="BC65" s="48">
        <v>45463</v>
      </c>
      <c r="BD65" s="48">
        <v>45470</v>
      </c>
      <c r="BE65" s="48">
        <v>45389</v>
      </c>
      <c r="BF65" s="187" t="s">
        <v>1186</v>
      </c>
      <c r="BG65" s="187" t="s">
        <v>1186</v>
      </c>
      <c r="BH65" s="264" t="s">
        <v>1186</v>
      </c>
      <c r="BI65" s="311">
        <v>45299</v>
      </c>
      <c r="BJ65" s="136">
        <v>45512</v>
      </c>
      <c r="BK65" s="319" t="s">
        <v>1085</v>
      </c>
      <c r="BL65" s="3" t="s">
        <v>772</v>
      </c>
      <c r="BM65" s="16" t="s">
        <v>1086</v>
      </c>
      <c r="BN65" s="318" t="s">
        <v>1087</v>
      </c>
      <c r="BO65" s="16" t="s">
        <v>1088</v>
      </c>
      <c r="BP65" s="16" t="s">
        <v>1089</v>
      </c>
      <c r="BQ65" s="3" t="s">
        <v>1090</v>
      </c>
      <c r="BR65" s="16"/>
      <c r="BS65" s="16"/>
      <c r="BT65" s="16"/>
      <c r="BU65" s="16"/>
    </row>
    <row r="66" spans="1:73">
      <c r="A66" s="188" t="s">
        <v>1187</v>
      </c>
      <c r="B66" s="246" t="s">
        <v>1123</v>
      </c>
      <c r="C66" s="18" t="s">
        <v>1128</v>
      </c>
      <c r="D66" s="22"/>
      <c r="E66" s="18"/>
      <c r="F66" s="18"/>
      <c r="G66" s="231" t="s">
        <v>1188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16"/>
      <c r="S66" s="16"/>
      <c r="T66" s="16"/>
      <c r="U66" s="16"/>
      <c r="V66" s="16"/>
      <c r="W66" s="16"/>
      <c r="X66" s="16"/>
      <c r="Y66" s="17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210" t="s">
        <v>122</v>
      </c>
      <c r="BD66" s="210" t="s">
        <v>122</v>
      </c>
      <c r="BE66" s="210" t="s">
        <v>122</v>
      </c>
      <c r="BF66" s="187" t="s">
        <v>1189</v>
      </c>
      <c r="BG66" s="187" t="s">
        <v>1189</v>
      </c>
      <c r="BH66" s="264" t="s">
        <v>1189</v>
      </c>
      <c r="BI66" s="264" t="s">
        <v>1189</v>
      </c>
      <c r="BJ66" s="302"/>
      <c r="BK66" s="319" t="s">
        <v>1085</v>
      </c>
      <c r="BL66" s="3" t="s">
        <v>772</v>
      </c>
      <c r="BM66" s="16" t="s">
        <v>1086</v>
      </c>
      <c r="BN66" s="318" t="s">
        <v>1087</v>
      </c>
      <c r="BO66" s="16" t="s">
        <v>1088</v>
      </c>
      <c r="BP66" s="16" t="s">
        <v>1089</v>
      </c>
      <c r="BQ66" s="3" t="s">
        <v>1090</v>
      </c>
      <c r="BR66" s="16"/>
      <c r="BS66" s="16"/>
      <c r="BT66" s="16"/>
      <c r="BU66" s="16"/>
    </row>
    <row r="67" spans="1:73">
      <c r="A67" s="39" t="s">
        <v>1190</v>
      </c>
      <c r="B67" s="246" t="s">
        <v>1123</v>
      </c>
      <c r="C67" s="18" t="s">
        <v>525</v>
      </c>
      <c r="D67" s="22"/>
      <c r="E67" s="18"/>
      <c r="F67" s="18"/>
      <c r="G67" s="223"/>
      <c r="H67" s="3"/>
      <c r="I67" s="3"/>
      <c r="J67" s="3"/>
      <c r="K67" s="3"/>
      <c r="L67" s="3"/>
      <c r="M67" s="3"/>
      <c r="N67" s="3"/>
      <c r="O67" s="3"/>
      <c r="P67" s="3"/>
      <c r="Q67" s="3"/>
      <c r="R67" s="16"/>
      <c r="S67" s="16"/>
      <c r="T67" s="16"/>
      <c r="U67" s="16"/>
      <c r="V67" s="16"/>
      <c r="W67" s="16"/>
      <c r="X67" s="16"/>
      <c r="Y67" s="17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48">
        <v>45463</v>
      </c>
      <c r="BD67" s="48">
        <v>45470</v>
      </c>
      <c r="BE67" s="48">
        <v>45389</v>
      </c>
      <c r="BF67" s="48">
        <v>45484</v>
      </c>
      <c r="BG67" s="48">
        <v>45491</v>
      </c>
      <c r="BH67" s="264" t="s">
        <v>133</v>
      </c>
      <c r="BI67" s="311">
        <v>45299</v>
      </c>
      <c r="BJ67" s="301" t="s">
        <v>133</v>
      </c>
      <c r="BK67" s="319" t="s">
        <v>1085</v>
      </c>
      <c r="BL67" s="3" t="s">
        <v>772</v>
      </c>
      <c r="BM67" s="16" t="s">
        <v>1086</v>
      </c>
      <c r="BN67" s="318" t="s">
        <v>1087</v>
      </c>
      <c r="BO67" s="16" t="s">
        <v>1088</v>
      </c>
      <c r="BP67" s="16" t="s">
        <v>1089</v>
      </c>
      <c r="BQ67" s="3" t="s">
        <v>1090</v>
      </c>
      <c r="BR67" s="16"/>
      <c r="BS67" s="16"/>
      <c r="BT67" s="16"/>
      <c r="BU67" s="16"/>
    </row>
    <row r="68" spans="1:73">
      <c r="A68" s="3" t="s">
        <v>1191</v>
      </c>
      <c r="B68" s="246" t="s">
        <v>1123</v>
      </c>
      <c r="C68" s="18" t="s">
        <v>256</v>
      </c>
      <c r="D68" s="22"/>
      <c r="E68" s="18"/>
      <c r="F68" s="18"/>
      <c r="G68" s="223"/>
      <c r="H68" s="3"/>
      <c r="I68" s="3"/>
      <c r="J68" s="3"/>
      <c r="K68" s="3"/>
      <c r="L68" s="3"/>
      <c r="M68" s="3"/>
      <c r="N68" s="3"/>
      <c r="O68" s="3"/>
      <c r="P68" s="3"/>
      <c r="Q68" s="3"/>
      <c r="R68" s="16"/>
      <c r="S68" s="16"/>
      <c r="T68" s="16"/>
      <c r="U68" s="16"/>
      <c r="V68" s="16"/>
      <c r="W68" s="16"/>
      <c r="X68" s="16"/>
      <c r="Y68" s="17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48">
        <v>45463</v>
      </c>
      <c r="BD68" s="48">
        <v>45470</v>
      </c>
      <c r="BE68" s="48">
        <v>45389</v>
      </c>
      <c r="BF68" s="187" t="s">
        <v>133</v>
      </c>
      <c r="BG68" s="48">
        <v>45491</v>
      </c>
      <c r="BH68" s="269" t="s">
        <v>147</v>
      </c>
      <c r="BI68" s="362" t="s">
        <v>1096</v>
      </c>
      <c r="BJ68" s="301" t="s">
        <v>133</v>
      </c>
      <c r="BK68" s="319" t="s">
        <v>1085</v>
      </c>
      <c r="BL68" s="3" t="s">
        <v>772</v>
      </c>
      <c r="BM68" s="16" t="s">
        <v>1086</v>
      </c>
      <c r="BN68" s="318" t="s">
        <v>1087</v>
      </c>
      <c r="BO68" s="16" t="s">
        <v>1088</v>
      </c>
      <c r="BP68" s="12" t="s">
        <v>1089</v>
      </c>
      <c r="BQ68" t="s">
        <v>1090</v>
      </c>
      <c r="BR68" s="16"/>
      <c r="BS68" s="16"/>
      <c r="BT68" s="16"/>
      <c r="BU68" s="16"/>
    </row>
    <row r="69" spans="1:73">
      <c r="A69" s="39" t="s">
        <v>1192</v>
      </c>
      <c r="B69" s="246" t="s">
        <v>1123</v>
      </c>
      <c r="C69" s="18" t="s">
        <v>224</v>
      </c>
      <c r="D69" s="22"/>
      <c r="E69" s="18"/>
      <c r="F69" s="18"/>
      <c r="G69" s="223"/>
      <c r="H69" s="3"/>
      <c r="I69" s="3"/>
      <c r="J69" s="3"/>
      <c r="K69" s="3"/>
      <c r="L69" s="3"/>
      <c r="M69" s="3"/>
      <c r="N69" s="3"/>
      <c r="O69" s="3"/>
      <c r="P69" s="3"/>
      <c r="Q69" s="3"/>
      <c r="R69" s="16"/>
      <c r="S69" s="16"/>
      <c r="T69" s="16"/>
      <c r="U69" s="16"/>
      <c r="V69" s="16"/>
      <c r="W69" s="16"/>
      <c r="X69" s="16"/>
      <c r="Y69" s="17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48">
        <v>45463</v>
      </c>
      <c r="BD69" s="48">
        <v>45470</v>
      </c>
      <c r="BE69" s="48">
        <v>45389</v>
      </c>
      <c r="BF69" s="48">
        <v>45484</v>
      </c>
      <c r="BG69" s="48">
        <v>45491</v>
      </c>
      <c r="BH69" s="269" t="s">
        <v>147</v>
      </c>
      <c r="BI69" s="264" t="s">
        <v>133</v>
      </c>
      <c r="BJ69" s="301" t="s">
        <v>133</v>
      </c>
      <c r="BK69" s="319" t="s">
        <v>1085</v>
      </c>
      <c r="BL69" s="3" t="s">
        <v>772</v>
      </c>
      <c r="BM69" s="16" t="s">
        <v>1086</v>
      </c>
      <c r="BN69" s="318" t="s">
        <v>1087</v>
      </c>
      <c r="BO69" s="16" t="s">
        <v>1088</v>
      </c>
      <c r="BP69" s="16" t="s">
        <v>1089</v>
      </c>
      <c r="BQ69" s="3" t="s">
        <v>1090</v>
      </c>
      <c r="BR69" s="16"/>
      <c r="BS69" s="16"/>
      <c r="BT69" s="16"/>
      <c r="BU69" s="16"/>
    </row>
    <row r="70" spans="1:73">
      <c r="A70" s="170" t="s">
        <v>1193</v>
      </c>
      <c r="B70" s="246" t="s">
        <v>1123</v>
      </c>
      <c r="C70" s="18" t="s">
        <v>141</v>
      </c>
      <c r="D70" s="22"/>
      <c r="E70" s="18"/>
      <c r="F70" s="18"/>
      <c r="G70" s="223"/>
      <c r="H70" s="3"/>
      <c r="I70" s="3"/>
      <c r="J70" s="3"/>
      <c r="K70" s="3"/>
      <c r="L70" s="3"/>
      <c r="M70" s="3"/>
      <c r="N70" s="3"/>
      <c r="O70" s="3"/>
      <c r="P70" s="3"/>
      <c r="Q70" s="3"/>
      <c r="R70" s="16"/>
      <c r="S70" s="16"/>
      <c r="T70" s="16"/>
      <c r="U70" s="16"/>
      <c r="V70" s="16"/>
      <c r="W70" s="16"/>
      <c r="X70" s="16"/>
      <c r="Y70" s="17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48">
        <v>45463</v>
      </c>
      <c r="BD70" s="48">
        <v>45470</v>
      </c>
      <c r="BE70" s="48">
        <v>45389</v>
      </c>
      <c r="BF70" s="48">
        <v>45484</v>
      </c>
      <c r="BG70" s="193" t="s">
        <v>1194</v>
      </c>
      <c r="BH70" s="264" t="s">
        <v>133</v>
      </c>
      <c r="BI70" s="264" t="s">
        <v>133</v>
      </c>
      <c r="BJ70" s="302">
        <v>45512</v>
      </c>
      <c r="BK70" s="319" t="s">
        <v>1085</v>
      </c>
      <c r="BL70" s="3" t="s">
        <v>772</v>
      </c>
      <c r="BM70" s="16" t="s">
        <v>1086</v>
      </c>
      <c r="BN70" s="318" t="s">
        <v>1087</v>
      </c>
      <c r="BO70" s="16" t="s">
        <v>1088</v>
      </c>
      <c r="BP70" s="16" t="s">
        <v>1089</v>
      </c>
      <c r="BQ70" s="3" t="s">
        <v>1090</v>
      </c>
      <c r="BR70" s="16"/>
      <c r="BS70" s="16"/>
      <c r="BT70" s="16"/>
      <c r="BU70" s="16"/>
    </row>
    <row r="71" spans="1:73">
      <c r="A71" s="3" t="s">
        <v>1195</v>
      </c>
      <c r="B71" s="246" t="s">
        <v>1123</v>
      </c>
      <c r="C71" s="18" t="s">
        <v>224</v>
      </c>
      <c r="D71" s="22"/>
      <c r="E71" s="18"/>
      <c r="F71" s="18"/>
      <c r="G71" s="223"/>
      <c r="H71" s="3"/>
      <c r="I71" s="3"/>
      <c r="J71" s="3"/>
      <c r="K71" s="3"/>
      <c r="L71" s="3"/>
      <c r="M71" s="3"/>
      <c r="N71" s="3"/>
      <c r="O71" s="3"/>
      <c r="P71" s="3"/>
      <c r="Q71" s="3"/>
      <c r="R71" s="16"/>
      <c r="S71" s="16"/>
      <c r="T71" s="16"/>
      <c r="U71" s="16"/>
      <c r="V71" s="16"/>
      <c r="W71" s="16"/>
      <c r="X71" s="16"/>
      <c r="Y71" s="17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48">
        <v>45463</v>
      </c>
      <c r="BD71" s="48">
        <v>45470</v>
      </c>
      <c r="BE71" s="48">
        <v>45389</v>
      </c>
      <c r="BF71" s="48">
        <v>45484</v>
      </c>
      <c r="BG71" s="48">
        <v>45491</v>
      </c>
      <c r="BH71" s="269" t="s">
        <v>147</v>
      </c>
      <c r="BI71" s="362" t="s">
        <v>1096</v>
      </c>
      <c r="BJ71" s="136">
        <v>45512</v>
      </c>
      <c r="BK71" s="319" t="s">
        <v>1085</v>
      </c>
      <c r="BL71" s="3" t="s">
        <v>772</v>
      </c>
      <c r="BM71" s="309" t="s">
        <v>1087</v>
      </c>
      <c r="BN71" s="318" t="s">
        <v>1087</v>
      </c>
      <c r="BO71" s="16" t="s">
        <v>1088</v>
      </c>
      <c r="BP71" s="12" t="s">
        <v>1090</v>
      </c>
      <c r="BQ71" t="s">
        <v>1090</v>
      </c>
      <c r="BR71" s="16"/>
      <c r="BS71" s="16"/>
      <c r="BT71" s="16"/>
      <c r="BU71" s="16"/>
    </row>
    <row r="72" spans="1:73">
      <c r="A72" s="161" t="s">
        <v>1196</v>
      </c>
      <c r="B72" s="246" t="s">
        <v>1123</v>
      </c>
      <c r="C72" s="18" t="s">
        <v>256</v>
      </c>
      <c r="D72" s="3"/>
      <c r="E72" s="3"/>
      <c r="F72" s="3"/>
      <c r="G72" s="224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24"/>
      <c r="AA72" s="24">
        <v>45451</v>
      </c>
      <c r="AB72" s="24">
        <v>45458</v>
      </c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48">
        <v>45470</v>
      </c>
      <c r="BE72" s="48">
        <v>45389</v>
      </c>
      <c r="BF72" s="48">
        <v>45484</v>
      </c>
      <c r="BG72" s="48">
        <v>45491</v>
      </c>
      <c r="BH72" s="269" t="s">
        <v>147</v>
      </c>
      <c r="BI72" s="286">
        <v>45299</v>
      </c>
      <c r="BJ72" s="136">
        <v>45512</v>
      </c>
      <c r="BK72" s="319" t="s">
        <v>1085</v>
      </c>
      <c r="BL72" s="3" t="s">
        <v>772</v>
      </c>
      <c r="BM72" s="16" t="s">
        <v>1087</v>
      </c>
      <c r="BN72" s="318" t="s">
        <v>1087</v>
      </c>
      <c r="BO72" s="16" t="s">
        <v>1088</v>
      </c>
      <c r="BP72" s="12" t="s">
        <v>1090</v>
      </c>
      <c r="BQ72" t="s">
        <v>1090</v>
      </c>
      <c r="BR72" s="16"/>
      <c r="BS72" s="16"/>
      <c r="BT72" s="16"/>
      <c r="BU72" s="16"/>
    </row>
    <row r="73" spans="1:73">
      <c r="A73" s="170" t="s">
        <v>1197</v>
      </c>
      <c r="B73" s="246" t="s">
        <v>1123</v>
      </c>
      <c r="C73" s="18" t="s">
        <v>1198</v>
      </c>
      <c r="D73" s="22"/>
      <c r="E73" s="18"/>
      <c r="F73" s="18"/>
      <c r="G73" s="223"/>
      <c r="H73" s="3"/>
      <c r="I73" s="3"/>
      <c r="J73" s="3"/>
      <c r="K73" s="3"/>
      <c r="L73" s="3"/>
      <c r="M73" s="3"/>
      <c r="N73" s="3"/>
      <c r="O73" s="3"/>
      <c r="P73" s="3"/>
      <c r="Q73" s="3"/>
      <c r="R73" s="16"/>
      <c r="S73" s="16"/>
      <c r="T73" s="16"/>
      <c r="U73" s="16"/>
      <c r="V73" s="16"/>
      <c r="W73" s="16"/>
      <c r="X73" s="16"/>
      <c r="Y73" s="17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48">
        <v>45470</v>
      </c>
      <c r="BE73" s="48">
        <v>45389</v>
      </c>
      <c r="BF73" s="187" t="s">
        <v>133</v>
      </c>
      <c r="BG73" s="48">
        <v>45491</v>
      </c>
      <c r="BH73" s="269" t="s">
        <v>147</v>
      </c>
      <c r="BI73" s="264" t="s">
        <v>133</v>
      </c>
      <c r="BJ73" s="136">
        <v>45512</v>
      </c>
      <c r="BK73" s="319" t="s">
        <v>1085</v>
      </c>
      <c r="BL73" s="3" t="s">
        <v>772</v>
      </c>
      <c r="BM73" s="16" t="s">
        <v>1086</v>
      </c>
      <c r="BN73" s="318" t="s">
        <v>1087</v>
      </c>
      <c r="BO73" s="16" t="s">
        <v>1088</v>
      </c>
      <c r="BP73" s="16" t="s">
        <v>1089</v>
      </c>
      <c r="BQ73" s="3" t="s">
        <v>1090</v>
      </c>
      <c r="BR73" s="16"/>
      <c r="BS73" s="16"/>
      <c r="BT73" s="16"/>
      <c r="BU73" s="16"/>
    </row>
    <row r="74" spans="1:73">
      <c r="A74" s="3" t="s">
        <v>1199</v>
      </c>
      <c r="B74" s="246" t="s">
        <v>1123</v>
      </c>
      <c r="C74" s="18" t="s">
        <v>1200</v>
      </c>
      <c r="D74" s="22"/>
      <c r="E74" s="18"/>
      <c r="F74" s="18"/>
      <c r="G74" s="223"/>
      <c r="H74" s="3"/>
      <c r="I74" s="3"/>
      <c r="J74" s="3"/>
      <c r="K74" s="3"/>
      <c r="L74" s="3"/>
      <c r="M74" s="3"/>
      <c r="N74" s="3"/>
      <c r="O74" s="3"/>
      <c r="P74" s="3"/>
      <c r="Q74" s="3"/>
      <c r="R74" s="16"/>
      <c r="S74" s="16"/>
      <c r="T74" s="16"/>
      <c r="U74" s="16"/>
      <c r="V74" s="16"/>
      <c r="W74" s="16"/>
      <c r="X74" s="16"/>
      <c r="Y74" s="17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48">
        <v>45470</v>
      </c>
      <c r="BE74" s="48">
        <v>45389</v>
      </c>
      <c r="BF74" s="48">
        <v>45484</v>
      </c>
      <c r="BG74" s="48">
        <v>45491</v>
      </c>
      <c r="BH74" s="269" t="s">
        <v>147</v>
      </c>
      <c r="BI74" s="286">
        <v>45299</v>
      </c>
      <c r="BJ74" s="136">
        <v>45512</v>
      </c>
      <c r="BK74" s="319" t="s">
        <v>1085</v>
      </c>
      <c r="BL74" s="301" t="s">
        <v>133</v>
      </c>
      <c r="BM74" s="301" t="s">
        <v>133</v>
      </c>
      <c r="BN74" s="318" t="s">
        <v>1087</v>
      </c>
      <c r="BO74" s="16" t="s">
        <v>1088</v>
      </c>
      <c r="BP74" s="16" t="s">
        <v>1089</v>
      </c>
      <c r="BQ74" t="s">
        <v>1090</v>
      </c>
      <c r="BR74" s="16"/>
      <c r="BS74" s="16"/>
      <c r="BT74" s="16"/>
      <c r="BU74" s="16"/>
    </row>
    <row r="75" spans="1:73">
      <c r="A75" s="3" t="s">
        <v>1201</v>
      </c>
      <c r="B75" s="4" t="s">
        <v>1100</v>
      </c>
      <c r="C75" s="18" t="s">
        <v>224</v>
      </c>
      <c r="D75" s="22"/>
      <c r="E75" s="18"/>
      <c r="F75" s="18"/>
      <c r="G75" s="223"/>
      <c r="H75" s="3"/>
      <c r="I75" s="3"/>
      <c r="J75" s="3"/>
      <c r="K75" s="3"/>
      <c r="L75" s="3"/>
      <c r="M75" s="3"/>
      <c r="N75" s="3"/>
      <c r="O75" s="3"/>
      <c r="P75" s="3"/>
      <c r="Q75" s="3"/>
      <c r="R75" s="16"/>
      <c r="S75" s="16"/>
      <c r="T75" s="16"/>
      <c r="U75" s="16"/>
      <c r="V75" s="16"/>
      <c r="W75" s="16"/>
      <c r="X75" s="16"/>
      <c r="Y75" s="17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48">
        <v>45470</v>
      </c>
      <c r="BE75" s="197" t="s">
        <v>1202</v>
      </c>
      <c r="BF75" s="267" t="s">
        <v>178</v>
      </c>
      <c r="BG75" s="187" t="s">
        <v>1186</v>
      </c>
      <c r="BH75" s="267" t="s">
        <v>178</v>
      </c>
      <c r="BI75" s="362" t="s">
        <v>1096</v>
      </c>
      <c r="BJ75" s="347" t="s">
        <v>178</v>
      </c>
      <c r="BK75" s="319" t="s">
        <v>1085</v>
      </c>
      <c r="BL75" s="174" t="s">
        <v>178</v>
      </c>
      <c r="BM75" s="16" t="s">
        <v>1086</v>
      </c>
      <c r="BN75" s="174" t="s">
        <v>178</v>
      </c>
      <c r="BO75" s="16" t="s">
        <v>1088</v>
      </c>
      <c r="BP75" s="141" t="s">
        <v>178</v>
      </c>
      <c r="BQ75" s="3" t="s">
        <v>1090</v>
      </c>
      <c r="BR75" s="16"/>
      <c r="BS75" s="16"/>
      <c r="BT75" s="16"/>
      <c r="BU75" s="16"/>
    </row>
    <row r="76" spans="1:73">
      <c r="A76" s="331" t="s">
        <v>1203</v>
      </c>
      <c r="B76" s="246" t="s">
        <v>1123</v>
      </c>
      <c r="C76" s="2" t="s">
        <v>224</v>
      </c>
      <c r="D76" s="22"/>
      <c r="E76" s="18"/>
      <c r="F76" s="18"/>
      <c r="G76" s="223" t="s">
        <v>1204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16"/>
      <c r="S76" s="16"/>
      <c r="T76" s="16"/>
      <c r="U76" s="16"/>
      <c r="V76" s="16"/>
      <c r="W76" s="16"/>
      <c r="X76" s="16"/>
      <c r="Y76" s="17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48">
        <v>45470</v>
      </c>
      <c r="BE76" s="48">
        <v>45389</v>
      </c>
      <c r="BF76" s="48">
        <v>45484</v>
      </c>
      <c r="BG76" s="48">
        <v>45491</v>
      </c>
      <c r="BH76" s="269" t="s">
        <v>147</v>
      </c>
      <c r="BI76" s="286">
        <v>45299</v>
      </c>
      <c r="BJ76" s="301" t="s">
        <v>133</v>
      </c>
      <c r="BK76" s="319" t="s">
        <v>1085</v>
      </c>
      <c r="BL76" s="187" t="s">
        <v>133</v>
      </c>
      <c r="BM76" s="187" t="s">
        <v>133</v>
      </c>
      <c r="BN76" s="318" t="s">
        <v>1087</v>
      </c>
      <c r="BO76" s="16" t="s">
        <v>1088</v>
      </c>
      <c r="BP76" s="16" t="s">
        <v>1089</v>
      </c>
      <c r="BQ76" s="16" t="s">
        <v>1090</v>
      </c>
      <c r="BR76" s="16"/>
      <c r="BS76" s="16"/>
      <c r="BT76" s="16"/>
      <c r="BU76" s="16"/>
    </row>
    <row r="77" spans="1:73">
      <c r="A77" s="3" t="s">
        <v>1205</v>
      </c>
      <c r="B77" s="246" t="s">
        <v>1123</v>
      </c>
      <c r="C77" s="18" t="s">
        <v>256</v>
      </c>
      <c r="D77" s="22"/>
      <c r="E77" s="18"/>
      <c r="F77" s="18"/>
      <c r="G77" s="223"/>
      <c r="H77" s="3"/>
      <c r="I77" s="3"/>
      <c r="J77" s="3"/>
      <c r="K77" s="3"/>
      <c r="L77" s="3"/>
      <c r="M77" s="3"/>
      <c r="N77" s="3"/>
      <c r="O77" s="3"/>
      <c r="P77" s="3"/>
      <c r="Q77" s="3"/>
      <c r="R77" s="16"/>
      <c r="S77" s="16"/>
      <c r="T77" s="16"/>
      <c r="U77" s="16"/>
      <c r="V77" s="16"/>
      <c r="W77" s="16"/>
      <c r="X77" s="16"/>
      <c r="Y77" s="17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48">
        <v>45470</v>
      </c>
      <c r="BE77" s="48">
        <v>45389</v>
      </c>
      <c r="BF77" s="48">
        <v>45484</v>
      </c>
      <c r="BG77" s="48">
        <v>45491</v>
      </c>
      <c r="BH77" s="269" t="s">
        <v>147</v>
      </c>
      <c r="BI77" s="286">
        <v>45299</v>
      </c>
      <c r="BJ77" s="136">
        <v>45512</v>
      </c>
      <c r="BK77" s="319" t="s">
        <v>1085</v>
      </c>
      <c r="BL77" s="3" t="s">
        <v>772</v>
      </c>
      <c r="BM77" s="16" t="s">
        <v>1086</v>
      </c>
      <c r="BN77" s="318" t="s">
        <v>1087</v>
      </c>
      <c r="BO77" s="16" t="s">
        <v>1088</v>
      </c>
      <c r="BP77" s="12" t="s">
        <v>1089</v>
      </c>
      <c r="BQ77" s="16" t="s">
        <v>1090</v>
      </c>
      <c r="BR77" s="16"/>
      <c r="BS77" s="16"/>
      <c r="BT77" s="16"/>
      <c r="BU77" s="16"/>
    </row>
    <row r="78" spans="1:73">
      <c r="A78" s="315" t="s">
        <v>1206</v>
      </c>
      <c r="B78" s="4" t="s">
        <v>1100</v>
      </c>
      <c r="C78" s="18" t="s">
        <v>256</v>
      </c>
      <c r="D78" s="22"/>
      <c r="E78" s="18"/>
      <c r="F78" s="18"/>
      <c r="G78" s="223"/>
      <c r="H78" s="3"/>
      <c r="I78" s="3"/>
      <c r="J78" s="3"/>
      <c r="K78" s="3"/>
      <c r="L78" s="3"/>
      <c r="M78" s="3"/>
      <c r="N78" s="3"/>
      <c r="O78" s="3"/>
      <c r="P78" s="3"/>
      <c r="Q78" s="3"/>
      <c r="R78" s="16"/>
      <c r="S78" s="16"/>
      <c r="T78" s="16"/>
      <c r="U78" s="16"/>
      <c r="V78" s="16"/>
      <c r="W78" s="16"/>
      <c r="X78" s="16"/>
      <c r="Y78" s="17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48">
        <v>45470</v>
      </c>
      <c r="BE78" s="48">
        <v>45389</v>
      </c>
      <c r="BF78" s="141" t="s">
        <v>178</v>
      </c>
      <c r="BG78" s="48">
        <v>45491</v>
      </c>
      <c r="BH78" s="267" t="s">
        <v>178</v>
      </c>
      <c r="BI78" s="276" t="s">
        <v>1202</v>
      </c>
      <c r="BJ78" s="189" t="s">
        <v>226</v>
      </c>
      <c r="BK78" s="271" t="s">
        <v>226</v>
      </c>
      <c r="BL78" s="3" t="s">
        <v>772</v>
      </c>
      <c r="BM78" s="189" t="s">
        <v>226</v>
      </c>
      <c r="BN78" s="318" t="s">
        <v>1087</v>
      </c>
      <c r="BO78" s="16" t="s">
        <v>1088</v>
      </c>
      <c r="BP78" s="12" t="s">
        <v>1089</v>
      </c>
      <c r="BQ78" s="3" t="s">
        <v>1090</v>
      </c>
      <c r="BR78" s="16"/>
      <c r="BS78" s="16"/>
      <c r="BT78" s="16"/>
      <c r="BU78" s="16"/>
    </row>
    <row r="79" spans="1:73">
      <c r="A79" s="358" t="s">
        <v>1207</v>
      </c>
      <c r="B79" s="246" t="s">
        <v>1123</v>
      </c>
      <c r="C79" s="18" t="s">
        <v>129</v>
      </c>
      <c r="D79" s="3"/>
      <c r="E79" s="3"/>
      <c r="F79" s="3"/>
      <c r="G79" s="224"/>
      <c r="H79" s="22"/>
      <c r="I79" s="18"/>
      <c r="J79" s="18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2"/>
      <c r="AB79" s="3"/>
      <c r="AC79" s="3"/>
      <c r="AD79" s="3"/>
      <c r="AE79" s="3"/>
      <c r="AF79" s="3"/>
      <c r="AG79" s="3"/>
      <c r="AH79" s="3"/>
      <c r="AI79" s="3"/>
      <c r="AJ79" s="122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24">
        <v>45449</v>
      </c>
      <c r="BB79" s="24">
        <v>45454</v>
      </c>
      <c r="BC79" s="24">
        <v>45461</v>
      </c>
      <c r="BD79" s="24">
        <v>45468</v>
      </c>
      <c r="BE79" s="48">
        <v>45389</v>
      </c>
      <c r="BF79" s="48">
        <v>45484</v>
      </c>
      <c r="BG79" s="48">
        <v>45491</v>
      </c>
      <c r="BH79" s="269" t="s">
        <v>147</v>
      </c>
      <c r="BI79" s="286">
        <v>45299</v>
      </c>
      <c r="BJ79" s="187" t="s">
        <v>133</v>
      </c>
      <c r="BK79" s="187" t="s">
        <v>133</v>
      </c>
      <c r="BL79" s="187" t="s">
        <v>133</v>
      </c>
      <c r="BM79" s="187" t="s">
        <v>133</v>
      </c>
      <c r="BN79" s="318" t="s">
        <v>1087</v>
      </c>
      <c r="BO79" s="16" t="s">
        <v>1088</v>
      </c>
      <c r="BP79" s="16" t="s">
        <v>1089</v>
      </c>
      <c r="BQ79" s="3" t="s">
        <v>1090</v>
      </c>
      <c r="BR79" s="16"/>
      <c r="BS79" s="16"/>
      <c r="BT79" s="16"/>
      <c r="BU79" s="16"/>
    </row>
    <row r="80" spans="1:73">
      <c r="A80" s="170" t="s">
        <v>1208</v>
      </c>
      <c r="B80" s="246" t="s">
        <v>1123</v>
      </c>
      <c r="C80" s="18" t="s">
        <v>149</v>
      </c>
      <c r="D80" s="22"/>
      <c r="E80" s="18"/>
      <c r="F80" s="18"/>
      <c r="G80" s="223"/>
      <c r="H80" s="3"/>
      <c r="I80" s="3"/>
      <c r="J80" s="3"/>
      <c r="K80" s="3"/>
      <c r="L80" s="3"/>
      <c r="M80" s="3"/>
      <c r="N80" s="3"/>
      <c r="O80" s="3"/>
      <c r="P80" s="3"/>
      <c r="Q80" s="3"/>
      <c r="R80" s="16"/>
      <c r="S80" s="16"/>
      <c r="T80" s="16"/>
      <c r="U80" s="16"/>
      <c r="V80" s="16"/>
      <c r="W80" s="16"/>
      <c r="X80" s="16"/>
      <c r="Y80" s="17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48">
        <v>45470</v>
      </c>
      <c r="BE80" s="48">
        <v>45389</v>
      </c>
      <c r="BF80" s="48">
        <v>45484</v>
      </c>
      <c r="BG80" s="48">
        <v>45491</v>
      </c>
      <c r="BH80" s="270" t="s">
        <v>122</v>
      </c>
      <c r="BI80" s="270" t="s">
        <v>122</v>
      </c>
      <c r="BJ80" s="210" t="s">
        <v>122</v>
      </c>
      <c r="BK80" s="319" t="s">
        <v>1085</v>
      </c>
      <c r="BL80" s="3" t="s">
        <v>772</v>
      </c>
      <c r="BM80" s="16" t="s">
        <v>1086</v>
      </c>
      <c r="BN80" s="318" t="s">
        <v>1087</v>
      </c>
      <c r="BO80" s="16" t="s">
        <v>1088</v>
      </c>
      <c r="BP80" s="16" t="s">
        <v>1089</v>
      </c>
      <c r="BQ80" s="3" t="s">
        <v>1090</v>
      </c>
      <c r="BR80" s="16"/>
      <c r="BS80" s="16"/>
      <c r="BT80" s="16"/>
      <c r="BU80" s="16"/>
    </row>
    <row r="81" spans="1:73">
      <c r="A81" s="170" t="s">
        <v>1209</v>
      </c>
      <c r="B81" s="246" t="s">
        <v>1123</v>
      </c>
      <c r="C81" s="18" t="s">
        <v>1128</v>
      </c>
      <c r="D81" s="22"/>
      <c r="E81" s="18"/>
      <c r="F81" s="18"/>
      <c r="G81" s="223"/>
      <c r="H81" s="3"/>
      <c r="I81" s="3"/>
      <c r="J81" s="3"/>
      <c r="K81" s="3"/>
      <c r="L81" s="3"/>
      <c r="M81" s="3"/>
      <c r="N81" s="3"/>
      <c r="O81" s="3"/>
      <c r="P81" s="3"/>
      <c r="Q81" s="3"/>
      <c r="R81" s="16"/>
      <c r="S81" s="16"/>
      <c r="T81" s="16"/>
      <c r="U81" s="16"/>
      <c r="V81" s="16"/>
      <c r="W81" s="16"/>
      <c r="X81" s="16"/>
      <c r="Y81" s="17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48">
        <v>45470</v>
      </c>
      <c r="BE81" s="187" t="s">
        <v>133</v>
      </c>
      <c r="BF81" s="187" t="s">
        <v>133</v>
      </c>
      <c r="BG81" s="187" t="s">
        <v>133</v>
      </c>
      <c r="BH81" s="265" t="s">
        <v>147</v>
      </c>
      <c r="BI81" s="270" t="s">
        <v>122</v>
      </c>
      <c r="BJ81" s="302">
        <v>45512</v>
      </c>
      <c r="BK81" s="319" t="s">
        <v>1085</v>
      </c>
      <c r="BL81" s="3" t="s">
        <v>772</v>
      </c>
      <c r="BM81" s="16" t="s">
        <v>1086</v>
      </c>
      <c r="BN81" s="318" t="s">
        <v>1087</v>
      </c>
      <c r="BO81" s="16" t="s">
        <v>1088</v>
      </c>
      <c r="BP81" s="16" t="s">
        <v>1089</v>
      </c>
      <c r="BQ81" s="3" t="s">
        <v>1090</v>
      </c>
      <c r="BR81" s="16"/>
      <c r="BS81" s="16"/>
      <c r="BT81" s="16"/>
      <c r="BU81" s="16"/>
    </row>
    <row r="82" spans="1:73">
      <c r="A82" s="3" t="s">
        <v>1210</v>
      </c>
      <c r="B82" s="246" t="s">
        <v>1123</v>
      </c>
      <c r="C82" s="18" t="s">
        <v>256</v>
      </c>
      <c r="D82" s="22"/>
      <c r="E82" s="18"/>
      <c r="F82" s="18"/>
      <c r="G82" s="223"/>
      <c r="H82" s="3"/>
      <c r="I82" s="3"/>
      <c r="J82" s="3"/>
      <c r="K82" s="3"/>
      <c r="L82" s="3"/>
      <c r="M82" s="3"/>
      <c r="N82" s="3"/>
      <c r="O82" s="3"/>
      <c r="P82" s="3"/>
      <c r="Q82" s="3"/>
      <c r="R82" s="16"/>
      <c r="S82" s="16"/>
      <c r="T82" s="16"/>
      <c r="U82" s="16"/>
      <c r="V82" s="16"/>
      <c r="W82" s="16"/>
      <c r="X82" s="16"/>
      <c r="Y82" s="17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48">
        <v>45470</v>
      </c>
      <c r="BE82" s="48">
        <v>45389</v>
      </c>
      <c r="BF82" s="48">
        <v>45484</v>
      </c>
      <c r="BG82" s="48">
        <v>45491</v>
      </c>
      <c r="BH82" s="269" t="s">
        <v>147</v>
      </c>
      <c r="BI82" s="286">
        <v>45299</v>
      </c>
      <c r="BJ82" s="136">
        <v>45512</v>
      </c>
      <c r="BK82" s="319" t="s">
        <v>1085</v>
      </c>
      <c r="BL82" s="3" t="s">
        <v>772</v>
      </c>
      <c r="BM82" s="16" t="s">
        <v>1086</v>
      </c>
      <c r="BN82" s="318" t="s">
        <v>1087</v>
      </c>
      <c r="BO82" s="16" t="s">
        <v>1088</v>
      </c>
      <c r="BP82" s="12" t="s">
        <v>1089</v>
      </c>
      <c r="BQ82" t="s">
        <v>1090</v>
      </c>
      <c r="BR82" s="16"/>
      <c r="BS82" s="16"/>
      <c r="BT82" s="16"/>
      <c r="BU82" s="16"/>
    </row>
    <row r="83" spans="1:73">
      <c r="A83" s="170" t="s">
        <v>1211</v>
      </c>
      <c r="B83" s="246" t="s">
        <v>1123</v>
      </c>
      <c r="C83" s="18" t="s">
        <v>256</v>
      </c>
      <c r="D83" s="22"/>
      <c r="E83" s="18"/>
      <c r="F83" s="18"/>
      <c r="G83" s="223"/>
      <c r="H83" s="3"/>
      <c r="I83" s="3"/>
      <c r="J83" s="3"/>
      <c r="K83" s="3"/>
      <c r="L83" s="3"/>
      <c r="M83" s="3"/>
      <c r="N83" s="3"/>
      <c r="O83" s="3"/>
      <c r="P83" s="3"/>
      <c r="Q83" s="3"/>
      <c r="R83" s="16"/>
      <c r="S83" s="16"/>
      <c r="T83" s="16"/>
      <c r="U83" s="16"/>
      <c r="V83" s="16"/>
      <c r="W83" s="16"/>
      <c r="X83" s="16"/>
      <c r="Y83" s="17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24">
        <v>45468</v>
      </c>
      <c r="BE83" s="48">
        <v>45389</v>
      </c>
      <c r="BF83" s="48">
        <v>45484</v>
      </c>
      <c r="BG83" s="210" t="s">
        <v>122</v>
      </c>
      <c r="BH83" s="270" t="s">
        <v>122</v>
      </c>
      <c r="BI83" s="270" t="s">
        <v>122</v>
      </c>
      <c r="BJ83" s="210" t="s">
        <v>122</v>
      </c>
      <c r="BK83" s="319" t="s">
        <v>1085</v>
      </c>
      <c r="BL83" s="3" t="s">
        <v>772</v>
      </c>
      <c r="BM83" s="16" t="s">
        <v>1086</v>
      </c>
      <c r="BN83" s="318" t="s">
        <v>1087</v>
      </c>
      <c r="BO83" s="16" t="s">
        <v>1088</v>
      </c>
      <c r="BP83" s="16" t="s">
        <v>1089</v>
      </c>
      <c r="BQ83" s="3" t="s">
        <v>1090</v>
      </c>
      <c r="BR83" s="16"/>
      <c r="BS83" s="16"/>
      <c r="BT83" s="16"/>
      <c r="BU83" s="16"/>
    </row>
    <row r="84" spans="1:73">
      <c r="A84" s="3" t="s">
        <v>1212</v>
      </c>
      <c r="B84" s="246" t="s">
        <v>1123</v>
      </c>
      <c r="C84" s="18" t="s">
        <v>1200</v>
      </c>
      <c r="D84" s="22"/>
      <c r="E84" s="18"/>
      <c r="F84" s="18"/>
      <c r="G84" s="223"/>
      <c r="H84" s="3"/>
      <c r="I84" s="3"/>
      <c r="J84" s="3"/>
      <c r="K84" s="3"/>
      <c r="L84" s="3"/>
      <c r="M84" s="3"/>
      <c r="N84" s="3"/>
      <c r="O84" s="3"/>
      <c r="P84" s="3"/>
      <c r="Q84" s="3"/>
      <c r="R84" s="16"/>
      <c r="S84" s="16"/>
      <c r="T84" s="16"/>
      <c r="U84" s="16"/>
      <c r="V84" s="16"/>
      <c r="W84" s="16"/>
      <c r="X84" s="16"/>
      <c r="Y84" s="17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89"/>
      <c r="BE84" s="189"/>
      <c r="BF84" s="189"/>
      <c r="BG84" s="48">
        <v>45491</v>
      </c>
      <c r="BH84" s="269" t="s">
        <v>147</v>
      </c>
      <c r="BI84" s="362" t="s">
        <v>1096</v>
      </c>
      <c r="BJ84" s="210" t="s">
        <v>122</v>
      </c>
      <c r="BK84" s="319" t="s">
        <v>1085</v>
      </c>
      <c r="BL84" s="3" t="s">
        <v>772</v>
      </c>
      <c r="BM84" s="16" t="s">
        <v>1086</v>
      </c>
      <c r="BN84" s="318" t="s">
        <v>1087</v>
      </c>
      <c r="BO84" s="16" t="s">
        <v>1088</v>
      </c>
      <c r="BP84" s="12" t="s">
        <v>1089</v>
      </c>
      <c r="BQ84" t="s">
        <v>1090</v>
      </c>
      <c r="BR84" s="16"/>
      <c r="BS84" s="16"/>
      <c r="BT84" s="16"/>
      <c r="BU84" s="16"/>
    </row>
    <row r="85" spans="1:73">
      <c r="A85" s="3" t="s">
        <v>1213</v>
      </c>
      <c r="B85" s="246" t="s">
        <v>1123</v>
      </c>
      <c r="C85" s="18" t="s">
        <v>224</v>
      </c>
      <c r="D85" s="22"/>
      <c r="E85" s="18"/>
      <c r="F85" s="18"/>
      <c r="G85" s="223"/>
      <c r="H85" s="3"/>
      <c r="I85" s="3"/>
      <c r="J85" s="3"/>
      <c r="K85" s="3"/>
      <c r="L85" s="3"/>
      <c r="M85" s="3"/>
      <c r="N85" s="3"/>
      <c r="O85" s="3"/>
      <c r="P85" s="3"/>
      <c r="Q85" s="3"/>
      <c r="R85" s="16"/>
      <c r="S85" s="16"/>
      <c r="T85" s="16"/>
      <c r="U85" s="16"/>
      <c r="V85" s="16"/>
      <c r="W85" s="16"/>
      <c r="X85" s="16"/>
      <c r="Y85" s="17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89"/>
      <c r="BE85" s="189"/>
      <c r="BF85" s="189"/>
      <c r="BG85" s="48">
        <v>45491</v>
      </c>
      <c r="BH85" s="269" t="s">
        <v>147</v>
      </c>
      <c r="BI85" s="362" t="s">
        <v>1096</v>
      </c>
      <c r="BJ85" s="210" t="s">
        <v>122</v>
      </c>
      <c r="BK85" s="319" t="s">
        <v>1085</v>
      </c>
      <c r="BL85" s="3" t="s">
        <v>772</v>
      </c>
      <c r="BM85" s="16" t="s">
        <v>1086</v>
      </c>
      <c r="BN85" s="318" t="s">
        <v>1087</v>
      </c>
      <c r="BO85" s="16" t="s">
        <v>1088</v>
      </c>
      <c r="BP85" s="16" t="s">
        <v>1089</v>
      </c>
      <c r="BQ85" s="16" t="s">
        <v>1090</v>
      </c>
      <c r="BR85" s="16"/>
      <c r="BS85" s="16"/>
      <c r="BT85" s="16"/>
      <c r="BU85" s="16"/>
    </row>
    <row r="86" spans="1:73">
      <c r="A86" s="3" t="s">
        <v>1214</v>
      </c>
      <c r="B86" s="246" t="s">
        <v>1123</v>
      </c>
      <c r="C86" s="18" t="s">
        <v>256</v>
      </c>
      <c r="D86" s="22"/>
      <c r="E86" s="18"/>
      <c r="F86" s="18"/>
      <c r="G86" s="223"/>
      <c r="H86" s="3"/>
      <c r="I86" s="3"/>
      <c r="J86" s="3"/>
      <c r="K86" s="3"/>
      <c r="L86" s="3"/>
      <c r="M86" s="3"/>
      <c r="N86" s="3"/>
      <c r="O86" s="3"/>
      <c r="P86" s="3"/>
      <c r="Q86" s="3"/>
      <c r="R86" s="16"/>
      <c r="S86" s="16"/>
      <c r="T86" s="16"/>
      <c r="U86" s="16"/>
      <c r="V86" s="16"/>
      <c r="W86" s="16"/>
      <c r="X86" s="16"/>
      <c r="Y86" s="17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89"/>
      <c r="BE86" s="189"/>
      <c r="BF86" s="189"/>
      <c r="BG86" s="48">
        <v>45491</v>
      </c>
      <c r="BH86" s="277" t="s">
        <v>1215</v>
      </c>
      <c r="BI86" s="362" t="s">
        <v>1096</v>
      </c>
      <c r="BJ86" s="210" t="s">
        <v>122</v>
      </c>
      <c r="BK86" s="319" t="s">
        <v>1085</v>
      </c>
      <c r="BL86" s="3" t="s">
        <v>772</v>
      </c>
      <c r="BM86" s="309" t="s">
        <v>1202</v>
      </c>
      <c r="BN86" s="318" t="s">
        <v>1087</v>
      </c>
      <c r="BO86" s="16" t="s">
        <v>1088</v>
      </c>
      <c r="BP86" s="12" t="s">
        <v>1090</v>
      </c>
      <c r="BQ86" s="309" t="s">
        <v>1202</v>
      </c>
      <c r="BR86" s="16"/>
      <c r="BS86" s="16"/>
      <c r="BT86" s="16"/>
      <c r="BU86" s="16"/>
    </row>
    <row r="87" spans="1:73">
      <c r="A87" s="3" t="s">
        <v>1216</v>
      </c>
      <c r="B87" s="246" t="s">
        <v>1123</v>
      </c>
      <c r="C87" s="18" t="s">
        <v>149</v>
      </c>
      <c r="D87" s="22"/>
      <c r="E87" s="18"/>
      <c r="F87" s="18"/>
      <c r="G87" s="223"/>
      <c r="H87" s="3"/>
      <c r="I87" s="3"/>
      <c r="J87" s="3"/>
      <c r="K87" s="3"/>
      <c r="L87" s="3"/>
      <c r="M87" s="3"/>
      <c r="N87" s="3"/>
      <c r="O87" s="3"/>
      <c r="P87" s="3"/>
      <c r="Q87" s="3"/>
      <c r="R87" s="16"/>
      <c r="S87" s="16"/>
      <c r="T87" s="16"/>
      <c r="U87" s="16"/>
      <c r="V87" s="16"/>
      <c r="W87" s="16"/>
      <c r="X87" s="16"/>
      <c r="Y87" s="17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89"/>
      <c r="BE87" s="189"/>
      <c r="BF87" s="189"/>
      <c r="BG87" s="48">
        <v>45491</v>
      </c>
      <c r="BH87" s="269" t="s">
        <v>147</v>
      </c>
      <c r="BI87" s="286">
        <v>45299</v>
      </c>
      <c r="BJ87" s="210" t="s">
        <v>122</v>
      </c>
      <c r="BK87" s="319" t="s">
        <v>1085</v>
      </c>
      <c r="BL87" s="3" t="s">
        <v>772</v>
      </c>
      <c r="BM87" s="16" t="s">
        <v>1086</v>
      </c>
      <c r="BN87" s="318" t="s">
        <v>1087</v>
      </c>
      <c r="BO87" s="16" t="s">
        <v>1088</v>
      </c>
      <c r="BP87" s="12" t="s">
        <v>1089</v>
      </c>
      <c r="BQ87" s="16" t="s">
        <v>1090</v>
      </c>
      <c r="BR87" s="16"/>
      <c r="BS87" s="16"/>
      <c r="BT87" s="16"/>
      <c r="BU87" s="16"/>
    </row>
    <row r="88" spans="1:73">
      <c r="A88" s="170" t="s">
        <v>1217</v>
      </c>
      <c r="B88" s="247" t="s">
        <v>19</v>
      </c>
      <c r="C88" s="18" t="s">
        <v>129</v>
      </c>
      <c r="D88" s="22"/>
      <c r="E88" s="18"/>
      <c r="F88" s="18"/>
      <c r="G88" s="223"/>
      <c r="H88" s="3"/>
      <c r="I88" s="3"/>
      <c r="J88" s="3"/>
      <c r="K88" s="3"/>
      <c r="L88" s="3"/>
      <c r="M88" s="3"/>
      <c r="N88" s="3"/>
      <c r="O88" s="3"/>
      <c r="P88" s="3"/>
      <c r="Q88" s="3"/>
      <c r="R88" s="16"/>
      <c r="S88" s="16"/>
      <c r="T88" s="16"/>
      <c r="U88" s="16"/>
      <c r="V88" s="16"/>
      <c r="W88" s="16"/>
      <c r="X88" s="16"/>
      <c r="Y88" s="17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89"/>
      <c r="BE88" s="189"/>
      <c r="BF88" s="189"/>
      <c r="BG88" s="48">
        <v>45491</v>
      </c>
      <c r="BH88" s="264" t="s">
        <v>133</v>
      </c>
      <c r="BI88" s="270" t="s">
        <v>122</v>
      </c>
      <c r="BJ88" s="210" t="s">
        <v>122</v>
      </c>
      <c r="BK88" s="319" t="s">
        <v>1085</v>
      </c>
      <c r="BL88" s="3" t="s">
        <v>772</v>
      </c>
      <c r="BM88" s="16" t="s">
        <v>1086</v>
      </c>
      <c r="BN88" s="318" t="s">
        <v>1087</v>
      </c>
      <c r="BO88" s="16" t="s">
        <v>1088</v>
      </c>
      <c r="BP88" s="16" t="s">
        <v>1089</v>
      </c>
      <c r="BQ88" s="3" t="s">
        <v>1090</v>
      </c>
      <c r="BR88" s="16"/>
      <c r="BS88" s="16"/>
      <c r="BT88" s="16"/>
      <c r="BU88" s="16"/>
    </row>
    <row r="89" spans="1:73">
      <c r="A89" s="200" t="s">
        <v>1218</v>
      </c>
      <c r="B89" s="246" t="s">
        <v>1123</v>
      </c>
      <c r="C89" s="18" t="s">
        <v>141</v>
      </c>
      <c r="D89" s="22"/>
      <c r="E89" s="18"/>
      <c r="F89" s="18"/>
      <c r="G89" s="198" t="s">
        <v>177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16"/>
      <c r="S89" s="16"/>
      <c r="T89" s="16"/>
      <c r="U89" s="16"/>
      <c r="V89" s="16"/>
      <c r="W89" s="16"/>
      <c r="X89" s="16"/>
      <c r="Y89" s="17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89"/>
      <c r="BE89" s="189"/>
      <c r="BF89" s="189"/>
      <c r="BG89" s="48">
        <v>45491</v>
      </c>
      <c r="BH89" s="269" t="s">
        <v>147</v>
      </c>
      <c r="BI89" s="270" t="s">
        <v>122</v>
      </c>
      <c r="BJ89" s="302">
        <v>45512</v>
      </c>
      <c r="BK89" s="319" t="s">
        <v>1085</v>
      </c>
      <c r="BL89" s="3" t="s">
        <v>772</v>
      </c>
      <c r="BM89" s="16" t="s">
        <v>1086</v>
      </c>
      <c r="BN89" s="318" t="s">
        <v>1087</v>
      </c>
      <c r="BO89" s="16" t="s">
        <v>1088</v>
      </c>
      <c r="BP89" s="16" t="s">
        <v>1089</v>
      </c>
      <c r="BQ89" s="3" t="s">
        <v>1090</v>
      </c>
      <c r="BR89" s="16"/>
      <c r="BS89" s="16"/>
      <c r="BT89" s="16"/>
      <c r="BU89" s="16"/>
    </row>
    <row r="90" spans="1:73" ht="31.5">
      <c r="A90" s="255" t="s">
        <v>1219</v>
      </c>
      <c r="B90" s="247" t="s">
        <v>19</v>
      </c>
      <c r="C90" s="18" t="s">
        <v>1128</v>
      </c>
      <c r="D90" s="22"/>
      <c r="E90" s="18"/>
      <c r="F90" s="18"/>
      <c r="G90" s="223"/>
      <c r="H90" s="3"/>
      <c r="I90" s="3"/>
      <c r="J90" s="3"/>
      <c r="K90" s="3"/>
      <c r="L90" s="3"/>
      <c r="M90" s="3"/>
      <c r="N90" s="3"/>
      <c r="O90" s="3"/>
      <c r="P90" s="3"/>
      <c r="Q90" s="3"/>
      <c r="R90" s="16"/>
      <c r="S90" s="16"/>
      <c r="T90" s="16"/>
      <c r="U90" s="16"/>
      <c r="V90" s="16"/>
      <c r="W90" s="16"/>
      <c r="X90" s="16"/>
      <c r="Y90" s="17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89"/>
      <c r="BE90" s="189"/>
      <c r="BF90" s="189"/>
      <c r="BG90" s="189"/>
      <c r="BH90" s="277"/>
      <c r="BI90" s="362"/>
      <c r="BJ90" s="136"/>
      <c r="BK90" s="319" t="s">
        <v>1085</v>
      </c>
      <c r="BL90" s="3" t="s">
        <v>772</v>
      </c>
      <c r="BM90" s="16" t="s">
        <v>1086</v>
      </c>
      <c r="BN90" s="318" t="s">
        <v>1087</v>
      </c>
      <c r="BO90" s="16" t="s">
        <v>1088</v>
      </c>
      <c r="BP90" s="16" t="s">
        <v>1089</v>
      </c>
      <c r="BQ90" s="3" t="s">
        <v>1090</v>
      </c>
      <c r="BR90" s="16"/>
      <c r="BS90" s="16"/>
      <c r="BT90" s="16"/>
      <c r="BU90" s="16"/>
    </row>
    <row r="91" spans="1:73">
      <c r="A91" s="170" t="s">
        <v>1220</v>
      </c>
      <c r="B91" s="246" t="s">
        <v>1123</v>
      </c>
      <c r="C91" s="18" t="s">
        <v>141</v>
      </c>
      <c r="D91" s="22"/>
      <c r="E91" s="18"/>
      <c r="F91" s="18"/>
      <c r="G91" s="223"/>
      <c r="H91" s="3"/>
      <c r="I91" s="3"/>
      <c r="J91" s="3"/>
      <c r="K91" s="3"/>
      <c r="L91" s="3"/>
      <c r="M91" s="3"/>
      <c r="N91" s="3"/>
      <c r="O91" s="3"/>
      <c r="P91" s="3"/>
      <c r="Q91" s="3"/>
      <c r="R91" s="16"/>
      <c r="S91" s="16"/>
      <c r="T91" s="16"/>
      <c r="U91" s="16"/>
      <c r="V91" s="16"/>
      <c r="W91" s="16"/>
      <c r="X91" s="16"/>
      <c r="Y91" s="17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89"/>
      <c r="BE91" s="189"/>
      <c r="BF91" s="189"/>
      <c r="BG91" s="48">
        <v>45490</v>
      </c>
      <c r="BH91" s="270" t="s">
        <v>122</v>
      </c>
      <c r="BI91" s="270" t="s">
        <v>122</v>
      </c>
      <c r="BJ91" s="302">
        <v>45512</v>
      </c>
      <c r="BK91" s="319" t="s">
        <v>1085</v>
      </c>
      <c r="BL91" s="3" t="s">
        <v>772</v>
      </c>
      <c r="BM91" s="16" t="s">
        <v>1086</v>
      </c>
      <c r="BN91" s="318" t="s">
        <v>1087</v>
      </c>
      <c r="BO91" s="16" t="s">
        <v>1088</v>
      </c>
      <c r="BP91" s="16" t="s">
        <v>1089</v>
      </c>
      <c r="BQ91" s="3" t="s">
        <v>1090</v>
      </c>
      <c r="BR91" s="16"/>
      <c r="BS91" s="16"/>
      <c r="BT91" s="16"/>
      <c r="BU91" s="16"/>
    </row>
    <row r="92" spans="1:73">
      <c r="A92" s="200" t="s">
        <v>1221</v>
      </c>
      <c r="B92" s="247" t="s">
        <v>19</v>
      </c>
      <c r="C92" s="18" t="s">
        <v>141</v>
      </c>
      <c r="D92" s="22"/>
      <c r="E92" s="18"/>
      <c r="F92" s="18"/>
      <c r="G92" s="198" t="s">
        <v>177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16"/>
      <c r="S92" s="16"/>
      <c r="T92" s="16"/>
      <c r="U92" s="16"/>
      <c r="V92" s="16"/>
      <c r="W92" s="16"/>
      <c r="X92" s="16"/>
      <c r="Y92" s="17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89"/>
      <c r="BE92" s="189"/>
      <c r="BF92" s="189"/>
      <c r="BG92" s="3" t="s">
        <v>587</v>
      </c>
      <c r="BH92" s="265" t="s">
        <v>147</v>
      </c>
      <c r="BI92" s="265" t="s">
        <v>1222</v>
      </c>
      <c r="BJ92" s="301" t="s">
        <v>133</v>
      </c>
      <c r="BK92" s="319" t="s">
        <v>1085</v>
      </c>
      <c r="BL92" s="3" t="s">
        <v>772</v>
      </c>
      <c r="BM92" s="16" t="s">
        <v>1086</v>
      </c>
      <c r="BN92" s="318" t="s">
        <v>1087</v>
      </c>
      <c r="BO92" s="16" t="s">
        <v>1088</v>
      </c>
      <c r="BP92" s="16" t="s">
        <v>1089</v>
      </c>
      <c r="BQ92" s="3" t="s">
        <v>1090</v>
      </c>
      <c r="BR92" s="16"/>
      <c r="BS92" s="16"/>
      <c r="BT92" s="16"/>
      <c r="BU92" s="16"/>
    </row>
    <row r="93" spans="1:73">
      <c r="A93" s="3" t="s">
        <v>1223</v>
      </c>
      <c r="B93" s="246" t="s">
        <v>1123</v>
      </c>
      <c r="C93" s="18" t="s">
        <v>141</v>
      </c>
      <c r="D93" s="22"/>
      <c r="E93" s="18"/>
      <c r="F93" s="18"/>
      <c r="G93" s="223"/>
      <c r="H93" s="3"/>
      <c r="I93" s="3"/>
      <c r="J93" s="3"/>
      <c r="K93" s="3"/>
      <c r="L93" s="3"/>
      <c r="M93" s="3"/>
      <c r="N93" s="3"/>
      <c r="O93" s="3"/>
      <c r="P93" s="3"/>
      <c r="Q93" s="3"/>
      <c r="R93" s="16"/>
      <c r="S93" s="16"/>
      <c r="T93" s="16"/>
      <c r="U93" s="16"/>
      <c r="V93" s="16"/>
      <c r="W93" s="16"/>
      <c r="X93" s="16"/>
      <c r="Y93" s="17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89"/>
      <c r="BE93" s="189"/>
      <c r="BF93" s="189"/>
      <c r="BG93" s="189"/>
      <c r="BH93" s="277" t="s">
        <v>1215</v>
      </c>
      <c r="BI93" s="280">
        <v>45299</v>
      </c>
      <c r="BJ93" s="136">
        <v>45512</v>
      </c>
      <c r="BK93" s="319" t="s">
        <v>1085</v>
      </c>
      <c r="BL93" s="3" t="s">
        <v>772</v>
      </c>
      <c r="BM93" s="16" t="s">
        <v>1087</v>
      </c>
      <c r="BN93" s="318" t="s">
        <v>1087</v>
      </c>
      <c r="BO93" s="16" t="s">
        <v>1088</v>
      </c>
      <c r="BP93" s="12" t="s">
        <v>1089</v>
      </c>
      <c r="BQ93" t="s">
        <v>1090</v>
      </c>
      <c r="BR93" s="16"/>
      <c r="BS93" s="16"/>
      <c r="BT93" s="16"/>
      <c r="BU93" s="16"/>
    </row>
    <row r="94" spans="1:73">
      <c r="A94" s="3" t="s">
        <v>1156</v>
      </c>
      <c r="B94" s="247" t="s">
        <v>19</v>
      </c>
      <c r="C94" s="18" t="s">
        <v>149</v>
      </c>
      <c r="D94" s="22"/>
      <c r="E94" s="18"/>
      <c r="F94" s="18"/>
      <c r="G94" s="223"/>
      <c r="H94" s="3"/>
      <c r="I94" s="3"/>
      <c r="J94" s="3"/>
      <c r="K94" s="3"/>
      <c r="L94" s="3"/>
      <c r="M94" s="3"/>
      <c r="N94" s="3"/>
      <c r="O94" s="3"/>
      <c r="P94" s="3"/>
      <c r="Q94" s="3"/>
      <c r="R94" s="16"/>
      <c r="S94" s="16"/>
      <c r="T94" s="16"/>
      <c r="U94" s="16"/>
      <c r="V94" s="16"/>
      <c r="W94" s="16"/>
      <c r="X94" s="16"/>
      <c r="Y94" s="17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89"/>
      <c r="BE94" s="189"/>
      <c r="BF94" s="189"/>
      <c r="BG94" s="189"/>
      <c r="BH94" s="277" t="s">
        <v>1215</v>
      </c>
      <c r="BI94" s="280">
        <v>45299</v>
      </c>
      <c r="BJ94" s="136">
        <v>45512</v>
      </c>
      <c r="BK94" s="319" t="s">
        <v>1085</v>
      </c>
      <c r="BL94" s="3" t="s">
        <v>772</v>
      </c>
      <c r="BM94" s="16" t="s">
        <v>1086</v>
      </c>
      <c r="BN94" s="318" t="s">
        <v>1087</v>
      </c>
      <c r="BO94" s="16" t="s">
        <v>1088</v>
      </c>
      <c r="BP94" s="12" t="s">
        <v>1089</v>
      </c>
      <c r="BQ94" t="s">
        <v>1090</v>
      </c>
      <c r="BR94" s="16"/>
      <c r="BS94" s="16"/>
      <c r="BT94" s="16"/>
      <c r="BU94" s="16"/>
    </row>
    <row r="95" spans="1:73">
      <c r="A95" s="170" t="s">
        <v>1224</v>
      </c>
      <c r="B95" s="246" t="s">
        <v>1123</v>
      </c>
      <c r="C95" s="18" t="s">
        <v>1126</v>
      </c>
      <c r="D95" s="22"/>
      <c r="E95" s="18"/>
      <c r="F95" s="18"/>
      <c r="G95" s="223"/>
      <c r="H95" s="3"/>
      <c r="I95" s="3"/>
      <c r="J95" s="3"/>
      <c r="K95" s="3"/>
      <c r="L95" s="3"/>
      <c r="M95" s="3"/>
      <c r="N95" s="3"/>
      <c r="O95" s="3"/>
      <c r="P95" s="3"/>
      <c r="Q95" s="3"/>
      <c r="R95" s="16"/>
      <c r="S95" s="16"/>
      <c r="T95" s="16"/>
      <c r="U95" s="16"/>
      <c r="V95" s="16"/>
      <c r="W95" s="16"/>
      <c r="X95" s="16"/>
      <c r="Y95" s="17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89"/>
      <c r="BE95" s="189"/>
      <c r="BF95" s="189"/>
      <c r="BG95" s="189"/>
      <c r="BH95" s="277" t="s">
        <v>1215</v>
      </c>
      <c r="BI95" s="362" t="s">
        <v>1096</v>
      </c>
      <c r="BJ95" s="210" t="s">
        <v>122</v>
      </c>
      <c r="BK95" s="319" t="s">
        <v>1085</v>
      </c>
      <c r="BL95" s="3" t="s">
        <v>772</v>
      </c>
      <c r="BM95" s="16" t="s">
        <v>1086</v>
      </c>
      <c r="BN95" s="318" t="s">
        <v>1087</v>
      </c>
      <c r="BO95" s="16" t="s">
        <v>1088</v>
      </c>
      <c r="BP95" s="16" t="s">
        <v>1089</v>
      </c>
      <c r="BQ95" s="3" t="s">
        <v>1090</v>
      </c>
      <c r="BR95" s="16"/>
      <c r="BS95" s="16"/>
      <c r="BT95" s="16"/>
      <c r="BU95" s="16"/>
    </row>
    <row r="96" spans="1:73">
      <c r="A96" s="298" t="s">
        <v>1225</v>
      </c>
      <c r="B96" s="253" t="s">
        <v>19</v>
      </c>
      <c r="C96" s="110" t="s">
        <v>1226</v>
      </c>
      <c r="D96" s="7"/>
      <c r="E96" s="7"/>
      <c r="F96" s="110"/>
      <c r="G96" s="236" t="s">
        <v>1227</v>
      </c>
      <c r="H96" s="110"/>
      <c r="I96" s="110"/>
      <c r="J96" s="7"/>
      <c r="K96" s="7"/>
      <c r="L96" s="7"/>
      <c r="M96" s="110"/>
      <c r="N96" s="7"/>
      <c r="O96" s="7"/>
      <c r="P96" s="7"/>
      <c r="Q96" s="7"/>
      <c r="R96" s="154"/>
      <c r="S96" s="154"/>
      <c r="T96" s="154"/>
      <c r="U96" s="154"/>
      <c r="V96" s="154"/>
      <c r="W96" s="154"/>
      <c r="X96" s="154"/>
      <c r="Y96" s="65"/>
      <c r="Z96" s="154"/>
      <c r="AA96" s="154"/>
      <c r="AB96" s="154"/>
      <c r="AC96" s="154"/>
      <c r="AD96" s="154"/>
      <c r="AE96" s="154"/>
      <c r="AF96" s="154"/>
      <c r="AG96" s="154"/>
      <c r="AH96" s="154"/>
      <c r="AI96" s="154"/>
      <c r="AJ96" s="154"/>
      <c r="AK96" s="154"/>
      <c r="AL96" s="154"/>
      <c r="AM96" s="154"/>
      <c r="AN96" s="154"/>
      <c r="AO96" s="154"/>
      <c r="AP96" s="154"/>
      <c r="AQ96" s="154"/>
      <c r="AR96" s="154"/>
      <c r="AS96" s="154"/>
      <c r="AT96" s="154"/>
      <c r="AU96" s="154"/>
      <c r="AV96" s="154"/>
      <c r="AW96" s="154"/>
      <c r="AX96" s="154"/>
      <c r="AY96" s="154"/>
      <c r="AZ96" s="154"/>
      <c r="BA96" s="154"/>
      <c r="BB96" s="154"/>
      <c r="BC96" s="154"/>
      <c r="BD96" s="237"/>
      <c r="BE96" s="237"/>
      <c r="BF96" s="237"/>
      <c r="BG96" s="237"/>
      <c r="BH96" s="277" t="s">
        <v>1215</v>
      </c>
      <c r="BI96" s="362" t="s">
        <v>1096</v>
      </c>
      <c r="BJ96" s="136">
        <v>45512</v>
      </c>
      <c r="BK96" s="319" t="s">
        <v>1085</v>
      </c>
      <c r="BL96" s="3" t="s">
        <v>772</v>
      </c>
      <c r="BM96" s="16" t="s">
        <v>1086</v>
      </c>
      <c r="BN96" s="318" t="s">
        <v>1087</v>
      </c>
      <c r="BO96" s="16" t="s">
        <v>1088</v>
      </c>
      <c r="BP96" s="16" t="s">
        <v>1089</v>
      </c>
      <c r="BQ96" s="3" t="s">
        <v>1090</v>
      </c>
      <c r="BR96" s="16"/>
      <c r="BS96" s="16"/>
      <c r="BT96" s="16"/>
      <c r="BU96" s="16"/>
    </row>
    <row r="97" spans="1:73">
      <c r="A97" s="170" t="s">
        <v>1228</v>
      </c>
      <c r="B97" s="246" t="s">
        <v>1123</v>
      </c>
      <c r="C97" s="18" t="s">
        <v>1229</v>
      </c>
      <c r="D97" s="22"/>
      <c r="E97" s="18"/>
      <c r="F97" s="18"/>
      <c r="G97" s="223"/>
      <c r="H97" s="3"/>
      <c r="I97" s="3"/>
      <c r="J97" s="3"/>
      <c r="K97" s="3"/>
      <c r="L97" s="3"/>
      <c r="M97" s="3"/>
      <c r="N97" s="3"/>
      <c r="O97" s="3"/>
      <c r="P97" s="3"/>
      <c r="Q97" s="3"/>
      <c r="R97" s="16"/>
      <c r="S97" s="16"/>
      <c r="T97" s="16"/>
      <c r="U97" s="16"/>
      <c r="V97" s="16"/>
      <c r="W97" s="16"/>
      <c r="X97" s="16"/>
      <c r="Y97" s="17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89"/>
      <c r="BE97" s="189"/>
      <c r="BF97" s="189"/>
      <c r="BG97" s="189"/>
      <c r="BH97" s="269" t="s">
        <v>1215</v>
      </c>
      <c r="BI97" s="264" t="s">
        <v>133</v>
      </c>
      <c r="BJ97" s="301" t="s">
        <v>133</v>
      </c>
      <c r="BK97" s="319" t="s">
        <v>1085</v>
      </c>
      <c r="BL97" s="3" t="s">
        <v>772</v>
      </c>
      <c r="BM97" s="16" t="s">
        <v>1086</v>
      </c>
      <c r="BN97" s="318" t="s">
        <v>1087</v>
      </c>
      <c r="BO97" s="16" t="s">
        <v>1088</v>
      </c>
      <c r="BP97" s="16" t="s">
        <v>1089</v>
      </c>
      <c r="BQ97" s="3" t="s">
        <v>1090</v>
      </c>
      <c r="BR97" s="16"/>
      <c r="BS97" s="16"/>
      <c r="BT97" s="16"/>
      <c r="BU97" s="16"/>
    </row>
    <row r="98" spans="1:73">
      <c r="A98" s="200" t="s">
        <v>1230</v>
      </c>
      <c r="B98" s="246" t="s">
        <v>1123</v>
      </c>
      <c r="C98" s="18" t="s">
        <v>1229</v>
      </c>
      <c r="D98" s="22"/>
      <c r="E98" s="18"/>
      <c r="F98" s="18"/>
      <c r="G98" s="223"/>
      <c r="H98" s="3"/>
      <c r="I98" s="3"/>
      <c r="J98" s="3"/>
      <c r="K98" s="3"/>
      <c r="L98" s="3"/>
      <c r="M98" s="3"/>
      <c r="N98" s="3"/>
      <c r="O98" s="3"/>
      <c r="P98" s="3"/>
      <c r="Q98" s="3"/>
      <c r="R98" s="16"/>
      <c r="S98" s="16"/>
      <c r="T98" s="16"/>
      <c r="U98" s="16"/>
      <c r="V98" s="16"/>
      <c r="W98" s="16"/>
      <c r="X98" s="16"/>
      <c r="Y98" s="17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89"/>
      <c r="BE98" s="189"/>
      <c r="BF98" s="189"/>
      <c r="BG98" s="189"/>
      <c r="BH98" s="269" t="s">
        <v>1215</v>
      </c>
      <c r="BI98" s="362" t="s">
        <v>1096</v>
      </c>
      <c r="BJ98" s="301" t="s">
        <v>133</v>
      </c>
      <c r="BK98" s="319" t="s">
        <v>1085</v>
      </c>
      <c r="BL98" s="3" t="s">
        <v>772</v>
      </c>
      <c r="BM98" s="16" t="s">
        <v>1086</v>
      </c>
      <c r="BN98" s="318" t="s">
        <v>1087</v>
      </c>
      <c r="BO98" s="16" t="s">
        <v>1088</v>
      </c>
      <c r="BP98" s="16" t="s">
        <v>1089</v>
      </c>
      <c r="BQ98" s="3" t="s">
        <v>1090</v>
      </c>
      <c r="BR98" s="16"/>
      <c r="BS98" s="16"/>
      <c r="BT98" s="16"/>
      <c r="BU98" s="16"/>
    </row>
    <row r="99" spans="1:73">
      <c r="A99" s="170" t="s">
        <v>1231</v>
      </c>
      <c r="B99" s="246" t="s">
        <v>1123</v>
      </c>
      <c r="C99" s="18" t="s">
        <v>149</v>
      </c>
      <c r="D99" s="22"/>
      <c r="E99" s="18"/>
      <c r="F99" s="18"/>
      <c r="G99" s="223"/>
      <c r="H99" s="3"/>
      <c r="I99" s="3"/>
      <c r="J99" s="3"/>
      <c r="K99" s="3"/>
      <c r="L99" s="3"/>
      <c r="M99" s="3"/>
      <c r="N99" s="3"/>
      <c r="O99" s="3"/>
      <c r="P99" s="3"/>
      <c r="Q99" s="3"/>
      <c r="R99" s="16"/>
      <c r="S99" s="16"/>
      <c r="T99" s="16"/>
      <c r="U99" s="16"/>
      <c r="V99" s="16"/>
      <c r="W99" s="16"/>
      <c r="X99" s="16"/>
      <c r="Y99" s="17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89"/>
      <c r="BE99" s="189"/>
      <c r="BF99" s="189"/>
      <c r="BG99" s="189"/>
      <c r="BH99" s="269" t="s">
        <v>147</v>
      </c>
      <c r="BI99" s="270" t="s">
        <v>122</v>
      </c>
      <c r="BJ99" s="210" t="s">
        <v>122</v>
      </c>
      <c r="BK99" s="319" t="s">
        <v>1085</v>
      </c>
      <c r="BL99" s="3" t="s">
        <v>772</v>
      </c>
      <c r="BM99" s="16" t="s">
        <v>1086</v>
      </c>
      <c r="BN99" s="318" t="s">
        <v>1087</v>
      </c>
      <c r="BO99" s="16" t="s">
        <v>1088</v>
      </c>
      <c r="BP99" s="16" t="s">
        <v>1089</v>
      </c>
      <c r="BQ99" s="3" t="s">
        <v>1090</v>
      </c>
      <c r="BR99" s="16"/>
      <c r="BS99" s="16"/>
      <c r="BT99" s="16"/>
      <c r="BU99" s="16"/>
    </row>
    <row r="100" spans="1:73">
      <c r="A100" s="320" t="s">
        <v>1232</v>
      </c>
      <c r="B100" s="246" t="s">
        <v>1123</v>
      </c>
      <c r="C100" s="18" t="s">
        <v>149</v>
      </c>
      <c r="D100" s="22"/>
      <c r="E100" s="18"/>
      <c r="F100" s="18"/>
      <c r="G100" s="223"/>
      <c r="BF100" s="189"/>
      <c r="BG100" s="189"/>
      <c r="BH100" s="271"/>
      <c r="BI100" s="280">
        <v>45299</v>
      </c>
      <c r="BJ100" s="136">
        <v>45512</v>
      </c>
      <c r="BK100" s="319" t="s">
        <v>1085</v>
      </c>
      <c r="BL100" s="3" t="s">
        <v>772</v>
      </c>
      <c r="BM100" s="16" t="s">
        <v>1086</v>
      </c>
      <c r="BN100" s="318" t="s">
        <v>1087</v>
      </c>
      <c r="BO100" s="16" t="s">
        <v>1088</v>
      </c>
      <c r="BP100" s="12" t="s">
        <v>1089</v>
      </c>
      <c r="BQ100" s="3" t="s">
        <v>1090</v>
      </c>
      <c r="BR100" s="16"/>
      <c r="BS100" s="16"/>
      <c r="BT100" s="16"/>
      <c r="BU100" s="16"/>
    </row>
    <row r="101" spans="1:73">
      <c r="A101" s="200" t="s">
        <v>1233</v>
      </c>
      <c r="B101" s="246" t="s">
        <v>1123</v>
      </c>
      <c r="C101" s="3"/>
      <c r="D101" s="3"/>
      <c r="E101" s="3"/>
      <c r="F101" s="3"/>
      <c r="G101" s="198" t="s">
        <v>177</v>
      </c>
      <c r="H101" s="22"/>
      <c r="I101" s="18"/>
      <c r="J101" s="18"/>
      <c r="K101" s="22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2"/>
      <c r="AB101" s="3"/>
      <c r="AC101" s="3"/>
      <c r="AD101" s="3"/>
      <c r="AE101" s="3"/>
      <c r="AF101" s="3"/>
      <c r="AG101" s="3"/>
      <c r="AH101" s="3"/>
      <c r="AI101" s="3"/>
      <c r="AJ101" s="122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24">
        <v>45461</v>
      </c>
      <c r="BD101" s="187" t="s">
        <v>365</v>
      </c>
      <c r="BE101" s="187" t="s">
        <v>365</v>
      </c>
      <c r="BF101" s="235">
        <v>45482</v>
      </c>
      <c r="BG101" s="3" t="s">
        <v>366</v>
      </c>
      <c r="BH101" s="266" t="s">
        <v>233</v>
      </c>
      <c r="BI101" s="265" t="s">
        <v>1234</v>
      </c>
      <c r="BJ101" s="3">
        <v>45512</v>
      </c>
      <c r="BK101" s="319" t="s">
        <v>1085</v>
      </c>
      <c r="BL101" s="3" t="s">
        <v>772</v>
      </c>
      <c r="BM101" s="16" t="s">
        <v>1086</v>
      </c>
      <c r="BN101" s="318" t="s">
        <v>1087</v>
      </c>
      <c r="BO101" s="16" t="s">
        <v>1088</v>
      </c>
      <c r="BP101" s="16" t="s">
        <v>1089</v>
      </c>
      <c r="BQ101" s="3" t="s">
        <v>1090</v>
      </c>
      <c r="BR101" s="3"/>
      <c r="BS101" s="3"/>
      <c r="BT101" s="3"/>
      <c r="BU101" s="3"/>
    </row>
    <row r="102" spans="1:73">
      <c r="A102" s="281" t="s">
        <v>1235</v>
      </c>
      <c r="B102" s="246" t="s">
        <v>1123</v>
      </c>
      <c r="C102" s="15" t="s">
        <v>1236</v>
      </c>
      <c r="G102" s="223"/>
      <c r="BF102" s="189"/>
      <c r="BG102" s="189"/>
      <c r="BH102" s="271"/>
      <c r="BI102" s="282" t="s">
        <v>121</v>
      </c>
      <c r="BJ102" s="136">
        <v>45512</v>
      </c>
      <c r="BK102" s="319" t="s">
        <v>1085</v>
      </c>
      <c r="BL102" s="3" t="s">
        <v>772</v>
      </c>
      <c r="BM102" s="361" t="s">
        <v>225</v>
      </c>
      <c r="BN102" s="318" t="s">
        <v>1087</v>
      </c>
      <c r="BO102" s="16" t="s">
        <v>1088</v>
      </c>
      <c r="BP102" s="16" t="s">
        <v>1089</v>
      </c>
      <c r="BQ102" s="3" t="s">
        <v>1090</v>
      </c>
    </row>
    <row r="103" spans="1:73">
      <c r="A103" s="12" t="s">
        <v>1237</v>
      </c>
      <c r="B103" s="246" t="s">
        <v>1123</v>
      </c>
      <c r="C103" s="15" t="s">
        <v>1238</v>
      </c>
      <c r="G103" s="223"/>
      <c r="BF103" s="189"/>
      <c r="BG103" s="189"/>
      <c r="BH103" s="271"/>
      <c r="BI103" s="282" t="s">
        <v>121</v>
      </c>
      <c r="BJ103" s="136">
        <v>45512</v>
      </c>
      <c r="BK103" s="319" t="s">
        <v>1085</v>
      </c>
      <c r="BL103" s="3" t="s">
        <v>772</v>
      </c>
      <c r="BM103" s="16" t="s">
        <v>1087</v>
      </c>
      <c r="BN103" s="318" t="s">
        <v>1087</v>
      </c>
      <c r="BO103" s="16" t="s">
        <v>1088</v>
      </c>
      <c r="BP103" s="12" t="s">
        <v>1089</v>
      </c>
      <c r="BQ103" t="s">
        <v>1090</v>
      </c>
    </row>
    <row r="104" spans="1:73">
      <c r="A104" t="s">
        <v>1239</v>
      </c>
      <c r="B104" s="246" t="s">
        <v>1123</v>
      </c>
      <c r="C104" s="15" t="s">
        <v>224</v>
      </c>
      <c r="G104" s="223"/>
      <c r="BF104" s="189"/>
      <c r="BG104" s="189"/>
      <c r="BH104" s="271"/>
      <c r="BI104" s="280">
        <v>45299</v>
      </c>
      <c r="BJ104" s="136">
        <v>45512</v>
      </c>
      <c r="BK104" s="319" t="s">
        <v>1085</v>
      </c>
      <c r="BL104" s="3" t="s">
        <v>772</v>
      </c>
      <c r="BM104" s="16" t="s">
        <v>1086</v>
      </c>
      <c r="BN104" s="318" t="s">
        <v>1087</v>
      </c>
      <c r="BO104" s="16" t="s">
        <v>1088</v>
      </c>
      <c r="BP104" s="12" t="s">
        <v>1089</v>
      </c>
      <c r="BQ104" t="s">
        <v>1090</v>
      </c>
    </row>
    <row r="105" spans="1:73">
      <c r="A105" t="s">
        <v>1240</v>
      </c>
      <c r="B105" s="246" t="s">
        <v>1123</v>
      </c>
      <c r="C105" s="15" t="s">
        <v>1241</v>
      </c>
      <c r="G105" s="223"/>
      <c r="BF105" s="189"/>
      <c r="BG105" s="189"/>
      <c r="BH105" s="271"/>
      <c r="BI105" s="280">
        <v>45299</v>
      </c>
      <c r="BJ105" s="136">
        <v>45512</v>
      </c>
      <c r="BK105" s="319" t="s">
        <v>1085</v>
      </c>
      <c r="BL105" s="3" t="s">
        <v>772</v>
      </c>
      <c r="BM105" s="16" t="s">
        <v>1087</v>
      </c>
      <c r="BN105" s="318" t="s">
        <v>1087</v>
      </c>
      <c r="BO105" s="16" t="s">
        <v>1088</v>
      </c>
      <c r="BP105" s="12" t="s">
        <v>1089</v>
      </c>
      <c r="BQ105" s="12" t="s">
        <v>1090</v>
      </c>
    </row>
    <row r="106" spans="1:73">
      <c r="A106" t="s">
        <v>1242</v>
      </c>
      <c r="B106" s="246" t="s">
        <v>1123</v>
      </c>
      <c r="C106" s="15" t="s">
        <v>1243</v>
      </c>
      <c r="G106" s="223"/>
      <c r="BF106" s="189"/>
      <c r="BG106" s="189"/>
      <c r="BH106" s="189"/>
      <c r="BI106" s="280">
        <v>45299</v>
      </c>
      <c r="BJ106" s="136">
        <v>45512</v>
      </c>
      <c r="BK106" s="319" t="s">
        <v>1085</v>
      </c>
      <c r="BL106" s="3" t="s">
        <v>772</v>
      </c>
      <c r="BM106" s="16" t="s">
        <v>1086</v>
      </c>
      <c r="BN106" s="318" t="s">
        <v>1087</v>
      </c>
      <c r="BO106" s="16" t="s">
        <v>1088</v>
      </c>
      <c r="BP106" s="12" t="s">
        <v>1089</v>
      </c>
      <c r="BQ106" s="12" t="s">
        <v>1090</v>
      </c>
    </row>
    <row r="107" spans="1:73">
      <c r="A107" t="s">
        <v>1244</v>
      </c>
      <c r="B107" s="246" t="s">
        <v>1123</v>
      </c>
      <c r="C107" s="15" t="s">
        <v>141</v>
      </c>
      <c r="G107" s="223"/>
      <c r="BF107" s="189"/>
      <c r="BG107" s="189"/>
      <c r="BH107" s="189"/>
      <c r="BI107" s="280">
        <v>45299</v>
      </c>
      <c r="BJ107" s="136">
        <v>45512</v>
      </c>
      <c r="BK107" s="319" t="s">
        <v>1085</v>
      </c>
      <c r="BL107" s="3" t="s">
        <v>772</v>
      </c>
      <c r="BM107" s="16" t="s">
        <v>1086</v>
      </c>
      <c r="BN107" s="318" t="s">
        <v>1087</v>
      </c>
      <c r="BO107" s="16" t="s">
        <v>1088</v>
      </c>
      <c r="BP107" s="12" t="s">
        <v>1089</v>
      </c>
      <c r="BQ107" s="12" t="s">
        <v>1090</v>
      </c>
    </row>
    <row r="108" spans="1:73">
      <c r="A108" t="s">
        <v>1245</v>
      </c>
      <c r="B108" s="246" t="s">
        <v>1123</v>
      </c>
      <c r="C108" s="15" t="s">
        <v>149</v>
      </c>
      <c r="G108" s="223"/>
      <c r="BF108" s="189"/>
      <c r="BG108" s="189"/>
      <c r="BH108" s="189"/>
      <c r="BI108" s="280">
        <v>45299</v>
      </c>
      <c r="BJ108" s="136">
        <v>45512</v>
      </c>
      <c r="BK108" s="319" t="s">
        <v>1085</v>
      </c>
      <c r="BL108" s="3" t="s">
        <v>772</v>
      </c>
      <c r="BM108" s="16" t="s">
        <v>1086</v>
      </c>
      <c r="BN108" s="318" t="s">
        <v>1087</v>
      </c>
      <c r="BO108" s="16" t="s">
        <v>1088</v>
      </c>
      <c r="BP108" s="12" t="s">
        <v>1089</v>
      </c>
      <c r="BQ108" t="s">
        <v>1090</v>
      </c>
    </row>
    <row r="109" spans="1:73">
      <c r="A109" s="310" t="s">
        <v>1246</v>
      </c>
      <c r="B109" s="4" t="s">
        <v>1100</v>
      </c>
      <c r="C109" s="17" t="s">
        <v>149</v>
      </c>
      <c r="D109" s="27">
        <v>45204</v>
      </c>
      <c r="E109" s="59">
        <f ca="1">TODAY() - D109</f>
        <v>356</v>
      </c>
      <c r="F109" s="62">
        <f ca="1">E109/7</f>
        <v>50.857142857142854</v>
      </c>
      <c r="G109" s="223"/>
      <c r="BF109" s="189"/>
      <c r="BG109" s="189"/>
      <c r="BH109" s="271"/>
      <c r="BI109" s="286">
        <v>45299</v>
      </c>
      <c r="BJ109" s="141" t="s">
        <v>178</v>
      </c>
      <c r="BK109" s="301" t="s">
        <v>133</v>
      </c>
      <c r="BL109" s="301" t="s">
        <v>133</v>
      </c>
      <c r="BM109" s="301" t="s">
        <v>133</v>
      </c>
      <c r="BN109" s="318" t="s">
        <v>1087</v>
      </c>
      <c r="BO109" s="16" t="s">
        <v>1088</v>
      </c>
      <c r="BP109" s="16" t="s">
        <v>1089</v>
      </c>
      <c r="BQ109" s="3" t="s">
        <v>1090</v>
      </c>
    </row>
    <row r="110" spans="1:73">
      <c r="A110" s="295" t="s">
        <v>1247</v>
      </c>
      <c r="B110" s="246" t="s">
        <v>1123</v>
      </c>
      <c r="G110" s="223"/>
      <c r="BF110" s="189"/>
      <c r="BG110" s="189"/>
      <c r="BH110" s="271"/>
      <c r="BI110" s="271"/>
      <c r="BJ110" s="302">
        <v>45512</v>
      </c>
      <c r="BK110" s="319" t="s">
        <v>1085</v>
      </c>
      <c r="BL110" s="3" t="s">
        <v>772</v>
      </c>
      <c r="BM110" s="301" t="s">
        <v>133</v>
      </c>
      <c r="BN110" s="318" t="s">
        <v>1087</v>
      </c>
      <c r="BO110" s="16" t="s">
        <v>1088</v>
      </c>
      <c r="BP110" s="16" t="s">
        <v>1089</v>
      </c>
      <c r="BQ110" s="3" t="s">
        <v>1090</v>
      </c>
    </row>
    <row r="111" spans="1:73">
      <c r="A111" s="3" t="s">
        <v>1248</v>
      </c>
      <c r="B111" s="246" t="s">
        <v>1123</v>
      </c>
      <c r="C111" s="18" t="s">
        <v>149</v>
      </c>
      <c r="D111" s="22"/>
      <c r="E111" s="18"/>
      <c r="F111" s="18"/>
      <c r="G111" s="22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16"/>
      <c r="S111" s="16"/>
      <c r="T111" s="16"/>
      <c r="U111" s="16"/>
      <c r="V111" s="16"/>
      <c r="W111" s="16"/>
      <c r="X111" s="16"/>
      <c r="Y111" s="17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89"/>
      <c r="BG111" s="189"/>
      <c r="BH111" s="189"/>
      <c r="BI111" s="286">
        <v>45420</v>
      </c>
      <c r="BJ111" s="136">
        <v>45512</v>
      </c>
      <c r="BK111" s="319" t="s">
        <v>1085</v>
      </c>
      <c r="BL111" s="3" t="s">
        <v>772</v>
      </c>
      <c r="BM111" s="309" t="s">
        <v>1087</v>
      </c>
      <c r="BN111" s="318" t="s">
        <v>1087</v>
      </c>
      <c r="BO111" s="16" t="s">
        <v>1088</v>
      </c>
      <c r="BP111" s="12" t="s">
        <v>1090</v>
      </c>
      <c r="BQ111" t="s">
        <v>1090</v>
      </c>
    </row>
    <row r="112" spans="1:73">
      <c r="A112" s="3" t="s">
        <v>1249</v>
      </c>
      <c r="B112" s="246" t="s">
        <v>1123</v>
      </c>
      <c r="C112" s="18" t="s">
        <v>1250</v>
      </c>
      <c r="D112" s="22"/>
      <c r="E112" s="18"/>
      <c r="F112" s="18"/>
      <c r="G112" s="22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16"/>
      <c r="S112" s="16"/>
      <c r="T112" s="16"/>
      <c r="U112" s="16"/>
      <c r="V112" s="16"/>
      <c r="W112" s="16"/>
      <c r="X112" s="16"/>
      <c r="Y112" s="17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89"/>
      <c r="BG112" s="189"/>
      <c r="BH112" s="189"/>
      <c r="BI112" s="286">
        <v>45359</v>
      </c>
      <c r="BJ112" s="136">
        <v>45512</v>
      </c>
      <c r="BK112" s="319" t="s">
        <v>1085</v>
      </c>
      <c r="BL112" s="3" t="s">
        <v>772</v>
      </c>
      <c r="BM112" s="16" t="s">
        <v>1086</v>
      </c>
      <c r="BN112" s="318" t="s">
        <v>1087</v>
      </c>
      <c r="BO112" s="16" t="s">
        <v>1088</v>
      </c>
      <c r="BP112" s="12" t="s">
        <v>1089</v>
      </c>
      <c r="BQ112" t="s">
        <v>1090</v>
      </c>
    </row>
    <row r="113" spans="1:69">
      <c r="A113" s="3" t="s">
        <v>1251</v>
      </c>
      <c r="B113" s="246" t="s">
        <v>1123</v>
      </c>
      <c r="C113" s="18" t="s">
        <v>224</v>
      </c>
      <c r="D113" s="22"/>
      <c r="E113" s="18"/>
      <c r="F113" s="18"/>
      <c r="G113" s="22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16"/>
      <c r="S113" s="16"/>
      <c r="T113" s="16"/>
      <c r="U113" s="16"/>
      <c r="V113" s="16"/>
      <c r="W113" s="16"/>
      <c r="X113" s="16"/>
      <c r="Y113" s="17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89"/>
      <c r="BG113" s="189"/>
      <c r="BH113" s="189"/>
      <c r="BI113" s="271"/>
      <c r="BJ113" s="136">
        <v>45512</v>
      </c>
      <c r="BK113" s="319" t="s">
        <v>1085</v>
      </c>
      <c r="BL113" s="3" t="s">
        <v>772</v>
      </c>
      <c r="BM113" s="16" t="s">
        <v>1087</v>
      </c>
      <c r="BN113" s="318" t="s">
        <v>1087</v>
      </c>
      <c r="BO113" s="16" t="s">
        <v>1088</v>
      </c>
      <c r="BP113" s="12" t="s">
        <v>1090</v>
      </c>
      <c r="BQ113" t="s">
        <v>1090</v>
      </c>
    </row>
    <row r="114" spans="1:69">
      <c r="A114" s="170" t="s">
        <v>1252</v>
      </c>
      <c r="B114" s="246" t="s">
        <v>1123</v>
      </c>
      <c r="C114" s="18" t="s">
        <v>149</v>
      </c>
      <c r="D114" s="22"/>
      <c r="E114" s="18"/>
      <c r="F114" s="18"/>
      <c r="G114" s="22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16"/>
      <c r="S114" s="16"/>
      <c r="T114" s="16"/>
      <c r="U114" s="16"/>
      <c r="V114" s="16"/>
      <c r="W114" s="16"/>
      <c r="X114" s="16"/>
      <c r="Y114" s="17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89"/>
      <c r="BG114" s="189"/>
      <c r="BH114" s="189"/>
      <c r="BI114" s="271"/>
      <c r="BJ114" s="136">
        <v>45512</v>
      </c>
      <c r="BK114" s="319" t="s">
        <v>1085</v>
      </c>
      <c r="BL114" s="3" t="s">
        <v>772</v>
      </c>
      <c r="BM114" s="16" t="s">
        <v>1086</v>
      </c>
      <c r="BN114" s="318" t="s">
        <v>1087</v>
      </c>
      <c r="BO114" s="16" t="s">
        <v>1088</v>
      </c>
      <c r="BP114" s="16" t="s">
        <v>1089</v>
      </c>
      <c r="BQ114" s="3" t="s">
        <v>1090</v>
      </c>
    </row>
    <row r="115" spans="1:69">
      <c r="A115" s="170" t="s">
        <v>1253</v>
      </c>
      <c r="B115" s="246" t="s">
        <v>1123</v>
      </c>
      <c r="C115" s="18" t="s">
        <v>254</v>
      </c>
      <c r="D115" s="22"/>
      <c r="E115" s="18"/>
      <c r="F115" s="18"/>
      <c r="G115" s="22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16"/>
      <c r="S115" s="16"/>
      <c r="T115" s="16"/>
      <c r="U115" s="16"/>
      <c r="V115" s="16"/>
      <c r="W115" s="16"/>
      <c r="X115" s="16"/>
      <c r="Y115" s="17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89"/>
      <c r="BG115" s="189"/>
      <c r="BH115" s="189"/>
      <c r="BI115" s="271"/>
      <c r="BJ115" s="136">
        <v>45512</v>
      </c>
      <c r="BK115" s="319" t="s">
        <v>1085</v>
      </c>
      <c r="BL115" s="3" t="s">
        <v>772</v>
      </c>
      <c r="BM115" s="16" t="s">
        <v>1086</v>
      </c>
      <c r="BN115" s="318" t="s">
        <v>1087</v>
      </c>
      <c r="BO115" s="16" t="s">
        <v>1088</v>
      </c>
      <c r="BP115" s="16" t="s">
        <v>1089</v>
      </c>
      <c r="BQ115" s="3" t="s">
        <v>1090</v>
      </c>
    </row>
    <row r="116" spans="1:69">
      <c r="A116" s="3" t="s">
        <v>1254</v>
      </c>
      <c r="B116" s="246" t="s">
        <v>1123</v>
      </c>
      <c r="C116" s="18" t="s">
        <v>254</v>
      </c>
      <c r="D116" s="22"/>
      <c r="E116" s="18"/>
      <c r="F116" s="18"/>
      <c r="G116" s="22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16"/>
      <c r="S116" s="16"/>
      <c r="T116" s="16"/>
      <c r="U116" s="16"/>
      <c r="V116" s="16"/>
      <c r="W116" s="16"/>
      <c r="X116" s="16"/>
      <c r="Y116" s="17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89"/>
      <c r="BG116" s="189"/>
      <c r="BH116" s="189"/>
      <c r="BI116" s="271"/>
      <c r="BJ116" s="136">
        <v>45512</v>
      </c>
      <c r="BK116" s="319" t="s">
        <v>1085</v>
      </c>
      <c r="BL116" s="3" t="s">
        <v>772</v>
      </c>
      <c r="BM116" s="16" t="s">
        <v>1086</v>
      </c>
      <c r="BN116" s="318" t="s">
        <v>1087</v>
      </c>
      <c r="BO116" s="16" t="s">
        <v>1088</v>
      </c>
      <c r="BP116" s="12" t="s">
        <v>1089</v>
      </c>
      <c r="BQ116" s="12" t="s">
        <v>1090</v>
      </c>
    </row>
    <row r="117" spans="1:69">
      <c r="A117" s="358" t="s">
        <v>1255</v>
      </c>
      <c r="B117" s="246" t="s">
        <v>1123</v>
      </c>
      <c r="C117" s="18" t="s">
        <v>149</v>
      </c>
      <c r="D117" s="22"/>
      <c r="E117" s="18"/>
      <c r="F117" s="18"/>
      <c r="G117" s="22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16"/>
      <c r="S117" s="16"/>
      <c r="T117" s="16"/>
      <c r="U117" s="16"/>
      <c r="V117" s="16"/>
      <c r="W117" s="16"/>
      <c r="X117" s="16"/>
      <c r="Y117" s="17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89"/>
      <c r="BG117" s="189"/>
      <c r="BH117" s="189"/>
      <c r="BI117" s="271"/>
      <c r="BJ117" s="136">
        <v>45512</v>
      </c>
      <c r="BK117" s="319" t="s">
        <v>1085</v>
      </c>
      <c r="BL117" s="3" t="s">
        <v>772</v>
      </c>
      <c r="BM117" s="309" t="s">
        <v>1202</v>
      </c>
      <c r="BN117" s="318" t="s">
        <v>1087</v>
      </c>
      <c r="BO117" s="16" t="s">
        <v>1088</v>
      </c>
      <c r="BP117" s="16" t="s">
        <v>1089</v>
      </c>
      <c r="BQ117" s="3" t="s">
        <v>1090</v>
      </c>
    </row>
    <row r="118" spans="1:69">
      <c r="A118" s="315" t="s">
        <v>1256</v>
      </c>
      <c r="B118" s="246" t="s">
        <v>1123</v>
      </c>
      <c r="C118" s="18" t="s">
        <v>141</v>
      </c>
      <c r="D118" s="22"/>
      <c r="E118" s="18"/>
      <c r="F118" s="18"/>
      <c r="G118" s="22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16"/>
      <c r="S118" s="16"/>
      <c r="T118" s="16"/>
      <c r="U118" s="16"/>
      <c r="V118" s="16"/>
      <c r="W118" s="16"/>
      <c r="X118" s="16"/>
      <c r="Y118" s="17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89"/>
      <c r="BG118" s="189"/>
      <c r="BH118" s="189"/>
      <c r="BI118" s="271"/>
      <c r="BJ118" s="136">
        <v>45512</v>
      </c>
      <c r="BK118" s="319" t="s">
        <v>1085</v>
      </c>
      <c r="BL118" s="3" t="s">
        <v>772</v>
      </c>
      <c r="BM118" s="16" t="s">
        <v>1086</v>
      </c>
      <c r="BN118" s="318" t="s">
        <v>1087</v>
      </c>
      <c r="BO118" s="16" t="s">
        <v>1088</v>
      </c>
      <c r="BP118" s="12" t="s">
        <v>1089</v>
      </c>
      <c r="BQ118" s="3" t="s">
        <v>1090</v>
      </c>
    </row>
    <row r="119" spans="1:69">
      <c r="A119" s="170" t="s">
        <v>1257</v>
      </c>
      <c r="B119" s="246" t="s">
        <v>1123</v>
      </c>
      <c r="C119" s="18" t="s">
        <v>141</v>
      </c>
      <c r="D119" s="22"/>
      <c r="E119" s="18"/>
      <c r="F119" s="18"/>
      <c r="G119" s="22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16"/>
      <c r="S119" s="16"/>
      <c r="T119" s="16"/>
      <c r="U119" s="16"/>
      <c r="V119" s="16"/>
      <c r="W119" s="16"/>
      <c r="X119" s="16"/>
      <c r="Y119" s="17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89"/>
      <c r="BG119" s="189"/>
      <c r="BH119" s="189"/>
      <c r="BI119" s="271"/>
      <c r="BJ119" s="136">
        <v>45512</v>
      </c>
      <c r="BK119" s="319" t="s">
        <v>1085</v>
      </c>
      <c r="BL119" s="3" t="s">
        <v>772</v>
      </c>
      <c r="BM119" s="16" t="s">
        <v>1086</v>
      </c>
      <c r="BN119" s="318" t="s">
        <v>1087</v>
      </c>
      <c r="BO119" s="16" t="s">
        <v>1088</v>
      </c>
      <c r="BP119" s="16" t="s">
        <v>1089</v>
      </c>
      <c r="BQ119" s="3" t="s">
        <v>1090</v>
      </c>
    </row>
    <row r="120" spans="1:69">
      <c r="A120" s="358" t="s">
        <v>1258</v>
      </c>
      <c r="B120" s="246" t="s">
        <v>1123</v>
      </c>
      <c r="C120" s="18" t="s">
        <v>149</v>
      </c>
      <c r="D120" s="22"/>
      <c r="E120" s="18"/>
      <c r="F120" s="18"/>
      <c r="G120" s="22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16"/>
      <c r="S120" s="16"/>
      <c r="T120" s="16"/>
      <c r="U120" s="16"/>
      <c r="V120" s="16"/>
      <c r="W120" s="16"/>
      <c r="X120" s="16"/>
      <c r="Y120" s="17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89"/>
      <c r="BG120" s="189"/>
      <c r="BH120" s="189"/>
      <c r="BI120" s="271"/>
      <c r="BJ120" s="136">
        <v>45512</v>
      </c>
      <c r="BK120" s="319" t="s">
        <v>1085</v>
      </c>
      <c r="BL120" s="3" t="s">
        <v>772</v>
      </c>
      <c r="BM120" s="16" t="s">
        <v>1086</v>
      </c>
      <c r="BN120" s="318" t="s">
        <v>1087</v>
      </c>
      <c r="BO120" s="16" t="s">
        <v>1088</v>
      </c>
      <c r="BP120" s="16" t="s">
        <v>1089</v>
      </c>
      <c r="BQ120" s="3" t="s">
        <v>1090</v>
      </c>
    </row>
    <row r="121" spans="1:69">
      <c r="A121" s="3" t="s">
        <v>1259</v>
      </c>
      <c r="B121" s="246" t="s">
        <v>1123</v>
      </c>
      <c r="C121" s="18"/>
      <c r="D121" s="22"/>
      <c r="E121" s="18"/>
      <c r="F121" s="18"/>
      <c r="G121" s="22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16"/>
      <c r="S121" s="16"/>
      <c r="T121" s="16"/>
      <c r="U121" s="16"/>
      <c r="V121" s="16"/>
      <c r="W121" s="16"/>
      <c r="X121" s="16"/>
      <c r="Y121" s="17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89"/>
      <c r="BG121" s="189"/>
      <c r="BH121" s="189"/>
      <c r="BI121" s="271"/>
      <c r="BJ121" s="189"/>
      <c r="BK121" s="319" t="s">
        <v>1085</v>
      </c>
      <c r="BL121" s="3" t="s">
        <v>772</v>
      </c>
      <c r="BM121" s="16" t="s">
        <v>1086</v>
      </c>
      <c r="BN121" s="318" t="s">
        <v>1087</v>
      </c>
      <c r="BO121" s="16" t="s">
        <v>1088</v>
      </c>
      <c r="BP121" s="12" t="s">
        <v>1089</v>
      </c>
      <c r="BQ121" t="s">
        <v>1090</v>
      </c>
    </row>
    <row r="122" spans="1:69">
      <c r="A122" s="3" t="s">
        <v>1260</v>
      </c>
      <c r="B122" s="246" t="s">
        <v>1123</v>
      </c>
      <c r="C122" s="18"/>
      <c r="D122" s="22"/>
      <c r="E122" s="18"/>
      <c r="F122" s="18"/>
      <c r="G122" s="22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16"/>
      <c r="S122" s="16"/>
      <c r="T122" s="16"/>
      <c r="U122" s="16"/>
      <c r="V122" s="16"/>
      <c r="W122" s="16"/>
      <c r="X122" s="16"/>
      <c r="Y122" s="17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89"/>
      <c r="BG122" s="189"/>
      <c r="BH122" s="189"/>
      <c r="BI122" s="271"/>
      <c r="BJ122" s="189"/>
      <c r="BK122" s="319" t="s">
        <v>1085</v>
      </c>
      <c r="BL122" s="3" t="s">
        <v>772</v>
      </c>
      <c r="BM122" s="16" t="s">
        <v>1086</v>
      </c>
      <c r="BN122" s="318" t="s">
        <v>1087</v>
      </c>
      <c r="BO122" s="16" t="s">
        <v>1088</v>
      </c>
      <c r="BP122" s="12" t="s">
        <v>1089</v>
      </c>
      <c r="BQ122" s="12" t="s">
        <v>1090</v>
      </c>
    </row>
    <row r="123" spans="1:69">
      <c r="A123" s="16" t="s">
        <v>1261</v>
      </c>
      <c r="B123" s="246" t="s">
        <v>1123</v>
      </c>
      <c r="C123" s="18"/>
      <c r="D123" s="22"/>
      <c r="E123" s="18"/>
      <c r="F123" s="18"/>
      <c r="G123" s="22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16"/>
      <c r="S123" s="16"/>
      <c r="T123" s="16"/>
      <c r="U123" s="16"/>
      <c r="V123" s="16"/>
      <c r="W123" s="16"/>
      <c r="X123" s="16"/>
      <c r="Y123" s="17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89"/>
      <c r="BG123" s="189"/>
      <c r="BH123" s="189"/>
      <c r="BI123" s="271"/>
      <c r="BJ123" s="189"/>
      <c r="BK123" s="319" t="s">
        <v>1085</v>
      </c>
      <c r="BL123" s="3" t="s">
        <v>772</v>
      </c>
      <c r="BM123" s="16" t="s">
        <v>1087</v>
      </c>
      <c r="BN123" s="318" t="s">
        <v>1087</v>
      </c>
      <c r="BO123" s="16" t="s">
        <v>1088</v>
      </c>
      <c r="BP123" s="12" t="s">
        <v>1090</v>
      </c>
      <c r="BQ123" t="s">
        <v>1090</v>
      </c>
    </row>
    <row r="124" spans="1:69">
      <c r="A124" s="320" t="s">
        <v>1262</v>
      </c>
      <c r="B124" s="246" t="s">
        <v>1123</v>
      </c>
      <c r="C124" s="18"/>
      <c r="D124" s="22"/>
      <c r="E124" s="18"/>
      <c r="F124" s="18"/>
      <c r="G124" s="22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16"/>
      <c r="S124" s="16"/>
      <c r="T124" s="16"/>
      <c r="U124" s="16"/>
      <c r="V124" s="16"/>
      <c r="W124" s="16"/>
      <c r="X124" s="16"/>
      <c r="Y124" s="17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89"/>
      <c r="BG124" s="189"/>
      <c r="BH124" s="189"/>
      <c r="BI124" s="271"/>
      <c r="BJ124" s="189"/>
      <c r="BK124" s="319" t="s">
        <v>1085</v>
      </c>
      <c r="BL124" s="3" t="s">
        <v>772</v>
      </c>
      <c r="BM124" s="16" t="s">
        <v>1086</v>
      </c>
      <c r="BN124" s="318" t="s">
        <v>1087</v>
      </c>
      <c r="BO124" s="16" t="s">
        <v>1088</v>
      </c>
      <c r="BP124" s="16" t="s">
        <v>1089</v>
      </c>
      <c r="BQ124" s="3" t="s">
        <v>1090</v>
      </c>
    </row>
    <row r="125" spans="1:69">
      <c r="A125" s="320" t="s">
        <v>1263</v>
      </c>
      <c r="B125" s="246" t="s">
        <v>1123</v>
      </c>
      <c r="C125" s="18"/>
      <c r="D125" s="22"/>
      <c r="E125" s="18"/>
      <c r="F125" s="18"/>
      <c r="G125" s="22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16"/>
      <c r="S125" s="16"/>
      <c r="T125" s="16"/>
      <c r="U125" s="16"/>
      <c r="V125" s="16"/>
      <c r="W125" s="16"/>
      <c r="X125" s="16"/>
      <c r="Y125" s="17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89"/>
      <c r="BG125" s="189"/>
      <c r="BH125" s="189"/>
      <c r="BI125" s="271"/>
      <c r="BJ125" s="189"/>
      <c r="BK125" s="319" t="s">
        <v>1085</v>
      </c>
      <c r="BL125" s="3" t="s">
        <v>772</v>
      </c>
      <c r="BM125" s="16" t="s">
        <v>1086</v>
      </c>
      <c r="BN125" s="318" t="s">
        <v>1087</v>
      </c>
      <c r="BO125" s="16" t="s">
        <v>1088</v>
      </c>
      <c r="BP125" s="16" t="s">
        <v>1089</v>
      </c>
      <c r="BQ125" s="3" t="s">
        <v>1090</v>
      </c>
    </row>
    <row r="126" spans="1:69">
      <c r="A126" t="s">
        <v>1264</v>
      </c>
      <c r="B126" s="246" t="s">
        <v>1123</v>
      </c>
      <c r="C126" s="18"/>
      <c r="D126" s="22"/>
      <c r="E126" s="18"/>
      <c r="F126" s="18"/>
      <c r="G126" s="22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16"/>
      <c r="S126" s="16"/>
      <c r="T126" s="16"/>
      <c r="U126" s="16"/>
      <c r="V126" s="16"/>
      <c r="W126" s="16"/>
      <c r="X126" s="16"/>
      <c r="Y126" s="17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89"/>
      <c r="BG126" s="189"/>
      <c r="BH126" s="189"/>
      <c r="BI126" s="271"/>
      <c r="BJ126" s="189"/>
      <c r="BK126" s="319" t="s">
        <v>1085</v>
      </c>
      <c r="BL126" s="3" t="s">
        <v>772</v>
      </c>
      <c r="BM126" s="16" t="s">
        <v>1086</v>
      </c>
      <c r="BN126" s="318" t="s">
        <v>1087</v>
      </c>
      <c r="BO126" s="16" t="s">
        <v>1088</v>
      </c>
      <c r="BP126" s="12" t="s">
        <v>1089</v>
      </c>
      <c r="BQ126" s="12" t="s">
        <v>1090</v>
      </c>
    </row>
    <row r="127" spans="1:69">
      <c r="A127" t="s">
        <v>1265</v>
      </c>
      <c r="B127" s="246" t="s">
        <v>1123</v>
      </c>
      <c r="C127" s="18"/>
      <c r="D127" s="22"/>
      <c r="E127" s="18"/>
      <c r="F127" s="18"/>
      <c r="G127" s="22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16"/>
      <c r="S127" s="16"/>
      <c r="T127" s="16"/>
      <c r="U127" s="16"/>
      <c r="V127" s="16"/>
      <c r="W127" s="16"/>
      <c r="X127" s="16"/>
      <c r="Y127" s="17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89"/>
      <c r="BG127" s="189"/>
      <c r="BH127" s="189"/>
      <c r="BI127" s="271"/>
      <c r="BJ127" s="189"/>
      <c r="BK127" s="319" t="s">
        <v>1085</v>
      </c>
      <c r="BL127" s="3" t="s">
        <v>772</v>
      </c>
      <c r="BM127" s="16" t="s">
        <v>1086</v>
      </c>
      <c r="BN127" s="318" t="s">
        <v>1087</v>
      </c>
      <c r="BO127" s="16" t="s">
        <v>1088</v>
      </c>
      <c r="BP127" s="12" t="s">
        <v>1089</v>
      </c>
      <c r="BQ127" s="12" t="s">
        <v>1090</v>
      </c>
    </row>
    <row r="128" spans="1:69">
      <c r="A128" s="320" t="s">
        <v>1266</v>
      </c>
      <c r="B128" s="246" t="s">
        <v>1123</v>
      </c>
      <c r="C128" s="18"/>
      <c r="D128" s="22"/>
      <c r="E128" s="18"/>
      <c r="F128" s="18"/>
      <c r="G128" s="22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16"/>
      <c r="S128" s="16"/>
      <c r="T128" s="16"/>
      <c r="U128" s="16"/>
      <c r="V128" s="16"/>
      <c r="W128" s="16"/>
      <c r="X128" s="16"/>
      <c r="Y128" s="17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89"/>
      <c r="BG128" s="189"/>
      <c r="BH128" s="189"/>
      <c r="BI128" s="271"/>
      <c r="BJ128" s="189"/>
      <c r="BK128" s="319" t="s">
        <v>1085</v>
      </c>
      <c r="BL128" s="3" t="s">
        <v>772</v>
      </c>
      <c r="BM128" s="309" t="s">
        <v>1202</v>
      </c>
      <c r="BN128" s="318" t="s">
        <v>1087</v>
      </c>
      <c r="BO128" s="16" t="s">
        <v>1088</v>
      </c>
      <c r="BP128" s="12" t="s">
        <v>1089</v>
      </c>
      <c r="BQ128" s="3" t="s">
        <v>1090</v>
      </c>
    </row>
    <row r="129" spans="1:69">
      <c r="A129" t="s">
        <v>1267</v>
      </c>
      <c r="B129" s="246" t="s">
        <v>1123</v>
      </c>
      <c r="C129" s="18"/>
      <c r="D129" s="22"/>
      <c r="E129" s="18"/>
      <c r="F129" s="18"/>
      <c r="G129" s="22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16"/>
      <c r="S129" s="16"/>
      <c r="T129" s="16"/>
      <c r="U129" s="16"/>
      <c r="V129" s="16"/>
      <c r="W129" s="16"/>
      <c r="X129" s="16"/>
      <c r="Y129" s="17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89"/>
      <c r="BG129" s="189"/>
      <c r="BH129" s="189"/>
      <c r="BI129" s="271"/>
      <c r="BJ129" s="189"/>
      <c r="BK129" s="319" t="s">
        <v>1085</v>
      </c>
      <c r="BL129" s="3" t="s">
        <v>772</v>
      </c>
      <c r="BM129" s="16" t="s">
        <v>1086</v>
      </c>
      <c r="BN129" s="318" t="s">
        <v>1087</v>
      </c>
      <c r="BO129" s="16" t="s">
        <v>1088</v>
      </c>
      <c r="BP129" s="12" t="s">
        <v>1090</v>
      </c>
      <c r="BQ129" t="s">
        <v>1090</v>
      </c>
    </row>
    <row r="130" spans="1:69">
      <c r="A130" s="320" t="s">
        <v>1230</v>
      </c>
      <c r="B130" s="246" t="s">
        <v>1123</v>
      </c>
      <c r="C130" s="18"/>
      <c r="D130" s="22"/>
      <c r="E130" s="18"/>
      <c r="F130" s="18"/>
      <c r="G130" s="23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16"/>
      <c r="S130" s="16"/>
      <c r="T130" s="16"/>
      <c r="U130" s="16"/>
      <c r="V130" s="16"/>
      <c r="W130" s="16"/>
      <c r="X130" s="16"/>
      <c r="Y130" s="17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89"/>
      <c r="BG130" s="189"/>
      <c r="BH130" s="189"/>
      <c r="BI130" s="271"/>
      <c r="BJ130" s="189"/>
      <c r="BK130" s="319" t="s">
        <v>1085</v>
      </c>
      <c r="BL130" s="3" t="s">
        <v>772</v>
      </c>
      <c r="BM130" s="16" t="s">
        <v>1086</v>
      </c>
      <c r="BN130" s="318" t="s">
        <v>1087</v>
      </c>
      <c r="BO130" s="16" t="s">
        <v>1088</v>
      </c>
      <c r="BP130" s="12" t="s">
        <v>1089</v>
      </c>
      <c r="BQ130" s="3" t="s">
        <v>1090</v>
      </c>
    </row>
    <row r="131" spans="1:69">
      <c r="A131" t="s">
        <v>1268</v>
      </c>
      <c r="B131" s="246" t="s">
        <v>1123</v>
      </c>
      <c r="C131" s="18"/>
      <c r="D131" s="22"/>
      <c r="E131" s="18"/>
      <c r="F131" s="18"/>
      <c r="G131" s="22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16"/>
      <c r="S131" s="16"/>
      <c r="T131" s="16"/>
      <c r="U131" s="16"/>
      <c r="V131" s="16"/>
      <c r="W131" s="16"/>
      <c r="X131" s="16"/>
      <c r="Y131" s="17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89"/>
      <c r="BG131" s="189"/>
      <c r="BH131" s="189"/>
      <c r="BI131" s="271"/>
      <c r="BJ131" s="189"/>
      <c r="BK131" s="319" t="s">
        <v>1085</v>
      </c>
      <c r="BL131" s="3" t="s">
        <v>772</v>
      </c>
      <c r="BM131" s="16" t="s">
        <v>1087</v>
      </c>
      <c r="BN131" s="318" t="s">
        <v>1087</v>
      </c>
      <c r="BO131" s="16" t="s">
        <v>1088</v>
      </c>
      <c r="BP131" s="12" t="s">
        <v>1090</v>
      </c>
      <c r="BQ131" t="s">
        <v>1090</v>
      </c>
    </row>
    <row r="132" spans="1:69">
      <c r="A132" t="s">
        <v>1269</v>
      </c>
      <c r="B132" s="246" t="s">
        <v>1123</v>
      </c>
      <c r="C132" s="18"/>
      <c r="D132" s="22"/>
      <c r="E132" s="18"/>
      <c r="F132" s="18"/>
      <c r="G132" s="22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16"/>
      <c r="S132" s="16"/>
      <c r="T132" s="16"/>
      <c r="U132" s="16"/>
      <c r="V132" s="16"/>
      <c r="W132" s="16"/>
      <c r="X132" s="16"/>
      <c r="Y132" s="17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89"/>
      <c r="BG132" s="189"/>
      <c r="BH132" s="189"/>
      <c r="BI132" s="271"/>
      <c r="BJ132" s="189"/>
      <c r="BK132" s="319" t="s">
        <v>1085</v>
      </c>
      <c r="BL132" s="3" t="s">
        <v>772</v>
      </c>
      <c r="BM132" s="16" t="s">
        <v>1087</v>
      </c>
      <c r="BN132" s="318" t="s">
        <v>1087</v>
      </c>
      <c r="BO132" s="16" t="s">
        <v>1088</v>
      </c>
      <c r="BP132" s="12" t="s">
        <v>1090</v>
      </c>
      <c r="BQ132" s="12" t="s">
        <v>1090</v>
      </c>
    </row>
    <row r="133" spans="1:69">
      <c r="A133" s="392" t="s">
        <v>1270</v>
      </c>
      <c r="B133" s="246" t="s">
        <v>1123</v>
      </c>
      <c r="C133" s="18"/>
      <c r="D133" s="22"/>
      <c r="E133" s="18"/>
      <c r="F133" s="18"/>
      <c r="G133" s="22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16"/>
      <c r="S133" s="16"/>
      <c r="T133" s="16"/>
      <c r="U133" s="16"/>
      <c r="V133" s="16"/>
      <c r="W133" s="16"/>
      <c r="X133" s="16"/>
      <c r="Y133" s="17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89"/>
      <c r="BG133" s="189"/>
      <c r="BH133" s="189"/>
      <c r="BI133" s="271"/>
      <c r="BJ133" s="189"/>
      <c r="BK133" s="319" t="s">
        <v>1085</v>
      </c>
      <c r="BL133" s="3" t="s">
        <v>772</v>
      </c>
      <c r="BM133" s="16" t="s">
        <v>1086</v>
      </c>
      <c r="BN133" s="318" t="s">
        <v>1087</v>
      </c>
      <c r="BO133" s="16" t="s">
        <v>1088</v>
      </c>
      <c r="BP133" s="16" t="s">
        <v>1089</v>
      </c>
      <c r="BQ133" s="3" t="s">
        <v>1090</v>
      </c>
    </row>
    <row r="134" spans="1:69">
      <c r="A134" t="s">
        <v>1271</v>
      </c>
      <c r="B134" s="4" t="s">
        <v>1100</v>
      </c>
      <c r="C134" s="18"/>
      <c r="D134" s="22"/>
      <c r="E134" s="18"/>
      <c r="F134" s="18"/>
      <c r="G134" s="22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16"/>
      <c r="S134" s="16"/>
      <c r="T134" s="16"/>
      <c r="U134" s="16"/>
      <c r="V134" s="16"/>
      <c r="W134" s="16"/>
      <c r="X134" s="16"/>
      <c r="Y134" s="17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89"/>
      <c r="BG134" s="189"/>
      <c r="BH134" s="189"/>
      <c r="BI134" s="271"/>
      <c r="BJ134" s="189"/>
      <c r="BK134" s="141" t="s">
        <v>178</v>
      </c>
      <c r="BL134" s="3" t="s">
        <v>772</v>
      </c>
      <c r="BM134" s="141" t="s">
        <v>178</v>
      </c>
      <c r="BN134" s="318" t="s">
        <v>1087</v>
      </c>
      <c r="BO134" s="141" t="s">
        <v>178</v>
      </c>
      <c r="BP134" s="12" t="s">
        <v>1089</v>
      </c>
      <c r="BQ134" s="141" t="s">
        <v>178</v>
      </c>
    </row>
    <row r="135" spans="1:69">
      <c r="A135" s="392" t="s">
        <v>400</v>
      </c>
      <c r="B135" s="246" t="s">
        <v>1123</v>
      </c>
      <c r="C135" s="18"/>
      <c r="D135" s="22"/>
      <c r="E135" s="18"/>
      <c r="F135" s="18"/>
      <c r="G135" s="22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16"/>
      <c r="S135" s="16"/>
      <c r="T135" s="16"/>
      <c r="U135" s="16"/>
      <c r="V135" s="16"/>
      <c r="W135" s="16"/>
      <c r="X135" s="16"/>
      <c r="Y135" s="17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89"/>
      <c r="BG135" s="189"/>
      <c r="BH135" s="189"/>
      <c r="BI135" s="271"/>
      <c r="BJ135" s="189"/>
      <c r="BK135" s="319" t="s">
        <v>1085</v>
      </c>
      <c r="BL135" s="3" t="s">
        <v>772</v>
      </c>
      <c r="BM135" s="16" t="s">
        <v>1086</v>
      </c>
      <c r="BN135" s="318" t="s">
        <v>1087</v>
      </c>
      <c r="BO135" s="16" t="s">
        <v>1088</v>
      </c>
      <c r="BP135" s="16" t="s">
        <v>1089</v>
      </c>
      <c r="BQ135" s="3" t="s">
        <v>1090</v>
      </c>
    </row>
    <row r="136" spans="1:69">
      <c r="A136" t="s">
        <v>1272</v>
      </c>
      <c r="B136" s="246" t="s">
        <v>1123</v>
      </c>
      <c r="C136" s="18"/>
      <c r="D136" s="22"/>
      <c r="E136" s="18"/>
      <c r="F136" s="18"/>
      <c r="G136" s="22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16"/>
      <c r="S136" s="16"/>
      <c r="T136" s="16"/>
      <c r="U136" s="16"/>
      <c r="V136" s="16"/>
      <c r="W136" s="16"/>
      <c r="X136" s="16"/>
      <c r="Y136" s="17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89"/>
      <c r="BG136" s="189"/>
      <c r="BH136" s="189"/>
      <c r="BI136" s="271"/>
      <c r="BJ136" s="189"/>
      <c r="BK136" s="319" t="s">
        <v>1085</v>
      </c>
      <c r="BL136" s="3" t="s">
        <v>772</v>
      </c>
      <c r="BM136" s="16" t="s">
        <v>1086</v>
      </c>
      <c r="BN136" s="318" t="s">
        <v>1087</v>
      </c>
      <c r="BO136" s="16" t="s">
        <v>1088</v>
      </c>
      <c r="BP136" s="12" t="s">
        <v>1089</v>
      </c>
      <c r="BQ136" s="12" t="s">
        <v>1090</v>
      </c>
    </row>
    <row r="137" spans="1:69">
      <c r="A137" s="320" t="s">
        <v>1273</v>
      </c>
      <c r="B137" s="246" t="s">
        <v>1123</v>
      </c>
      <c r="C137" s="18"/>
      <c r="D137" s="22"/>
      <c r="E137" s="18"/>
      <c r="F137" s="18"/>
      <c r="G137" s="22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16"/>
      <c r="S137" s="16"/>
      <c r="T137" s="16"/>
      <c r="U137" s="16"/>
      <c r="V137" s="16"/>
      <c r="W137" s="16"/>
      <c r="X137" s="16"/>
      <c r="Y137" s="17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89"/>
      <c r="BG137" s="189"/>
      <c r="BH137" s="189"/>
      <c r="BI137" s="271"/>
      <c r="BJ137" s="189"/>
      <c r="BK137" s="319" t="s">
        <v>1085</v>
      </c>
      <c r="BL137" s="3" t="s">
        <v>772</v>
      </c>
      <c r="BM137" s="16" t="s">
        <v>1086</v>
      </c>
      <c r="BN137" s="318" t="s">
        <v>1087</v>
      </c>
      <c r="BO137" s="16" t="s">
        <v>1088</v>
      </c>
      <c r="BP137" s="12" t="s">
        <v>1089</v>
      </c>
      <c r="BQ137" s="3" t="s">
        <v>1090</v>
      </c>
    </row>
    <row r="138" spans="1:69">
      <c r="A138" s="392" t="s">
        <v>1274</v>
      </c>
      <c r="B138" s="246" t="s">
        <v>1123</v>
      </c>
      <c r="C138" s="18"/>
      <c r="D138" s="22"/>
      <c r="E138" s="18"/>
      <c r="F138" s="18"/>
      <c r="G138" s="22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16"/>
      <c r="S138" s="16"/>
      <c r="T138" s="16"/>
      <c r="U138" s="16"/>
      <c r="V138" s="16"/>
      <c r="W138" s="16"/>
      <c r="X138" s="16"/>
      <c r="Y138" s="17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89"/>
      <c r="BG138" s="189"/>
      <c r="BH138" s="189"/>
      <c r="BI138" s="271"/>
      <c r="BJ138" s="189"/>
      <c r="BK138" s="319" t="s">
        <v>1085</v>
      </c>
      <c r="BL138" s="3" t="s">
        <v>772</v>
      </c>
      <c r="BM138" s="16" t="s">
        <v>1087</v>
      </c>
      <c r="BN138" s="318" t="s">
        <v>1087</v>
      </c>
      <c r="BO138" s="16" t="s">
        <v>1088</v>
      </c>
      <c r="BP138" s="12" t="s">
        <v>1089</v>
      </c>
      <c r="BQ138" t="s">
        <v>1090</v>
      </c>
    </row>
    <row r="139" spans="1:69">
      <c r="A139" t="s">
        <v>1275</v>
      </c>
      <c r="B139" s="246" t="s">
        <v>1123</v>
      </c>
      <c r="C139" s="18"/>
      <c r="D139" s="22"/>
      <c r="E139" s="18"/>
      <c r="F139" s="18"/>
      <c r="G139" s="22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16"/>
      <c r="S139" s="16"/>
      <c r="T139" s="16"/>
      <c r="U139" s="16"/>
      <c r="V139" s="16"/>
      <c r="W139" s="16"/>
      <c r="X139" s="16"/>
      <c r="Y139" s="17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89"/>
      <c r="BG139" s="189"/>
      <c r="BH139" s="189"/>
      <c r="BI139" s="271"/>
      <c r="BJ139" s="189"/>
      <c r="BK139" s="319" t="s">
        <v>1085</v>
      </c>
      <c r="BL139" s="3" t="s">
        <v>772</v>
      </c>
      <c r="BM139" s="16" t="s">
        <v>1086</v>
      </c>
      <c r="BN139" s="318" t="s">
        <v>1087</v>
      </c>
      <c r="BO139" s="16" t="s">
        <v>1088</v>
      </c>
      <c r="BP139" s="12" t="s">
        <v>1089</v>
      </c>
      <c r="BQ139" s="12" t="s">
        <v>1090</v>
      </c>
    </row>
    <row r="140" spans="1:69">
      <c r="A140" s="392" t="s">
        <v>1276</v>
      </c>
      <c r="B140" s="246" t="s">
        <v>1123</v>
      </c>
      <c r="C140" s="18"/>
      <c r="D140" s="22"/>
      <c r="E140" s="18"/>
      <c r="F140" s="18"/>
      <c r="G140" s="22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16"/>
      <c r="S140" s="16"/>
      <c r="T140" s="16"/>
      <c r="U140" s="16"/>
      <c r="V140" s="16"/>
      <c r="W140" s="16"/>
      <c r="X140" s="16"/>
      <c r="Y140" s="17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89"/>
      <c r="BG140" s="189"/>
      <c r="BH140" s="189"/>
      <c r="BI140" s="271"/>
      <c r="BJ140" s="189"/>
      <c r="BK140" s="319" t="s">
        <v>1085</v>
      </c>
      <c r="BL140" s="3" t="s">
        <v>772</v>
      </c>
      <c r="BM140" s="16" t="s">
        <v>1087</v>
      </c>
      <c r="BN140" s="318" t="s">
        <v>1087</v>
      </c>
      <c r="BO140" s="16" t="s">
        <v>1088</v>
      </c>
      <c r="BP140" s="12" t="s">
        <v>1090</v>
      </c>
      <c r="BQ140" t="s">
        <v>1090</v>
      </c>
    </row>
    <row r="141" spans="1:69">
      <c r="A141" s="388" t="s">
        <v>1277</v>
      </c>
      <c r="B141" s="246" t="s">
        <v>1123</v>
      </c>
      <c r="C141" s="18"/>
      <c r="D141" s="22"/>
      <c r="E141" s="18"/>
      <c r="F141" s="18"/>
      <c r="G141" s="22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16"/>
      <c r="S141" s="16"/>
      <c r="T141" s="16"/>
      <c r="U141" s="16"/>
      <c r="V141" s="16"/>
      <c r="W141" s="16"/>
      <c r="X141" s="16"/>
      <c r="Y141" s="17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89"/>
      <c r="BG141" s="189"/>
      <c r="BH141" s="189"/>
      <c r="BI141" s="271"/>
      <c r="BJ141" s="189"/>
      <c r="BK141" s="319" t="s">
        <v>1085</v>
      </c>
      <c r="BL141" s="3" t="s">
        <v>772</v>
      </c>
      <c r="BM141" s="16" t="s">
        <v>1086</v>
      </c>
      <c r="BN141" s="318" t="s">
        <v>1087</v>
      </c>
      <c r="BO141" s="16" t="s">
        <v>1088</v>
      </c>
      <c r="BP141" s="16" t="s">
        <v>1089</v>
      </c>
      <c r="BQ141" s="3" t="s">
        <v>1090</v>
      </c>
    </row>
    <row r="142" spans="1:69">
      <c r="A142" t="s">
        <v>1278</v>
      </c>
      <c r="B142" s="246" t="s">
        <v>1123</v>
      </c>
      <c r="C142" s="18"/>
      <c r="D142" s="22"/>
      <c r="E142" s="18"/>
      <c r="F142" s="18"/>
      <c r="G142" s="22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16"/>
      <c r="S142" s="16"/>
      <c r="T142" s="16"/>
      <c r="U142" s="16"/>
      <c r="V142" s="16"/>
      <c r="W142" s="16"/>
      <c r="X142" s="16"/>
      <c r="Y142" s="17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89"/>
      <c r="BG142" s="189"/>
      <c r="BH142" s="189"/>
      <c r="BI142" s="271"/>
      <c r="BJ142" s="189"/>
      <c r="BK142" s="319" t="s">
        <v>1085</v>
      </c>
      <c r="BL142" s="3" t="s">
        <v>772</v>
      </c>
      <c r="BM142" s="16" t="s">
        <v>1086</v>
      </c>
      <c r="BN142" s="318" t="s">
        <v>1087</v>
      </c>
      <c r="BO142" s="16" t="s">
        <v>1088</v>
      </c>
      <c r="BP142" s="12" t="s">
        <v>1089</v>
      </c>
      <c r="BQ142" s="12" t="s">
        <v>1090</v>
      </c>
    </row>
    <row r="143" spans="1:69">
      <c r="A143" t="s">
        <v>1279</v>
      </c>
      <c r="B143" s="246" t="s">
        <v>1123</v>
      </c>
      <c r="C143" s="18"/>
      <c r="D143" s="22"/>
      <c r="E143" s="18"/>
      <c r="F143" s="18"/>
      <c r="G143" s="22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16"/>
      <c r="S143" s="16"/>
      <c r="T143" s="16"/>
      <c r="U143" s="16"/>
      <c r="V143" s="16"/>
      <c r="W143" s="16"/>
      <c r="X143" s="16"/>
      <c r="Y143" s="17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89"/>
      <c r="BG143" s="189"/>
      <c r="BH143" s="189"/>
      <c r="BI143" s="271"/>
      <c r="BJ143" s="189"/>
      <c r="BK143" s="319" t="s">
        <v>1085</v>
      </c>
      <c r="BL143" s="3" t="s">
        <v>772</v>
      </c>
      <c r="BM143" s="16" t="s">
        <v>1086</v>
      </c>
      <c r="BN143" s="318" t="s">
        <v>1087</v>
      </c>
      <c r="BO143" s="16" t="s">
        <v>1088</v>
      </c>
      <c r="BP143" s="12" t="s">
        <v>1089</v>
      </c>
      <c r="BQ143" s="12" t="s">
        <v>1090</v>
      </c>
    </row>
    <row r="144" spans="1:69">
      <c r="A144" s="392" t="s">
        <v>1280</v>
      </c>
      <c r="B144" s="246" t="s">
        <v>1123</v>
      </c>
      <c r="C144" s="18"/>
      <c r="D144" s="22"/>
      <c r="E144" s="18"/>
      <c r="F144" s="18"/>
      <c r="G144" s="22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16"/>
      <c r="S144" s="16"/>
      <c r="T144" s="16"/>
      <c r="U144" s="16"/>
      <c r="V144" s="16"/>
      <c r="W144" s="16"/>
      <c r="X144" s="16"/>
      <c r="Y144" s="17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89"/>
      <c r="BG144" s="189"/>
      <c r="BH144" s="189"/>
      <c r="BI144" s="271"/>
      <c r="BJ144" s="189"/>
      <c r="BK144" s="319" t="s">
        <v>1085</v>
      </c>
      <c r="BL144" s="3" t="s">
        <v>772</v>
      </c>
      <c r="BM144" s="16" t="s">
        <v>1086</v>
      </c>
      <c r="BN144" s="318" t="s">
        <v>1087</v>
      </c>
      <c r="BO144" s="16" t="s">
        <v>1088</v>
      </c>
      <c r="BP144" s="16" t="s">
        <v>1089</v>
      </c>
      <c r="BQ144" s="3" t="s">
        <v>1090</v>
      </c>
    </row>
    <row r="145" spans="1:69">
      <c r="A145" t="s">
        <v>1281</v>
      </c>
      <c r="B145" s="4" t="s">
        <v>1100</v>
      </c>
      <c r="C145" s="18"/>
      <c r="D145" s="22"/>
      <c r="E145" s="18"/>
      <c r="F145" s="18"/>
      <c r="G145" s="22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16"/>
      <c r="S145" s="16"/>
      <c r="T145" s="16"/>
      <c r="U145" s="16"/>
      <c r="V145" s="16"/>
      <c r="W145" s="16"/>
      <c r="X145" s="16"/>
      <c r="Y145" s="17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89"/>
      <c r="BG145" s="189"/>
      <c r="BH145" s="189"/>
      <c r="BI145" s="271"/>
      <c r="BJ145" s="189"/>
      <c r="BK145" s="319" t="s">
        <v>1282</v>
      </c>
      <c r="BL145" s="3" t="s">
        <v>1283</v>
      </c>
      <c r="BM145" s="16" t="s">
        <v>1284</v>
      </c>
      <c r="BN145" s="141" t="s">
        <v>178</v>
      </c>
      <c r="BO145" s="16" t="s">
        <v>1088</v>
      </c>
      <c r="BP145" s="141" t="s">
        <v>178</v>
      </c>
      <c r="BQ145" s="3" t="s">
        <v>1090</v>
      </c>
    </row>
    <row r="146" spans="1:69">
      <c r="A146" t="s">
        <v>1285</v>
      </c>
      <c r="B146" s="246" t="s">
        <v>1123</v>
      </c>
      <c r="C146" s="18"/>
      <c r="D146" s="22"/>
      <c r="E146" s="18"/>
      <c r="F146" s="18"/>
      <c r="G146" s="22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16"/>
      <c r="S146" s="16"/>
      <c r="T146" s="16"/>
      <c r="U146" s="16"/>
      <c r="V146" s="16"/>
      <c r="W146" s="16"/>
      <c r="X146" s="16"/>
      <c r="Y146" s="17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89"/>
      <c r="BG146" s="189"/>
      <c r="BH146" s="189"/>
      <c r="BI146" s="271"/>
      <c r="BJ146" s="189"/>
      <c r="BK146" s="319" t="s">
        <v>1286</v>
      </c>
      <c r="BL146" s="3" t="s">
        <v>1287</v>
      </c>
      <c r="BM146" s="16" t="s">
        <v>1288</v>
      </c>
      <c r="BN146" s="318" t="s">
        <v>1087</v>
      </c>
      <c r="BO146" s="16" t="s">
        <v>1088</v>
      </c>
      <c r="BP146" s="12" t="s">
        <v>1089</v>
      </c>
      <c r="BQ146" s="12" t="s">
        <v>1090</v>
      </c>
    </row>
    <row r="147" spans="1:69">
      <c r="A147" s="392" t="s">
        <v>1289</v>
      </c>
      <c r="B147" s="246" t="s">
        <v>1123</v>
      </c>
      <c r="C147" s="18"/>
      <c r="D147" s="22"/>
      <c r="E147" s="18"/>
      <c r="F147" s="18"/>
      <c r="G147" s="22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16"/>
      <c r="S147" s="16"/>
      <c r="T147" s="16"/>
      <c r="U147" s="16"/>
      <c r="V147" s="16"/>
      <c r="W147" s="16"/>
      <c r="X147" s="16"/>
      <c r="Y147" s="17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89"/>
      <c r="BG147" s="189"/>
      <c r="BH147" s="189"/>
      <c r="BI147" s="271"/>
      <c r="BJ147" s="189"/>
      <c r="BK147" s="319" t="s">
        <v>1290</v>
      </c>
      <c r="BL147" s="3" t="s">
        <v>1291</v>
      </c>
      <c r="BM147" s="16" t="s">
        <v>1292</v>
      </c>
      <c r="BN147" s="318" t="s">
        <v>1087</v>
      </c>
      <c r="BO147" s="16" t="s">
        <v>1088</v>
      </c>
      <c r="BP147" s="12" t="s">
        <v>1089</v>
      </c>
      <c r="BQ147" t="s">
        <v>1090</v>
      </c>
    </row>
    <row r="148" spans="1:69">
      <c r="A148" t="s">
        <v>1293</v>
      </c>
      <c r="B148" s="246" t="s">
        <v>1123</v>
      </c>
      <c r="C148" s="18"/>
      <c r="D148" s="22"/>
      <c r="E148" s="18"/>
      <c r="F148" s="18"/>
      <c r="G148" s="22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16"/>
      <c r="S148" s="16"/>
      <c r="T148" s="16"/>
      <c r="U148" s="16"/>
      <c r="V148" s="16"/>
      <c r="W148" s="16"/>
      <c r="X148" s="16"/>
      <c r="Y148" s="17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89"/>
      <c r="BG148" s="189"/>
      <c r="BH148" s="189"/>
      <c r="BI148" s="271"/>
      <c r="BJ148" s="189"/>
      <c r="BK148" s="319" t="s">
        <v>1294</v>
      </c>
      <c r="BL148" s="3" t="s">
        <v>1295</v>
      </c>
      <c r="BM148" s="16" t="s">
        <v>1296</v>
      </c>
      <c r="BN148" s="318" t="s">
        <v>1087</v>
      </c>
      <c r="BO148" s="16" t="s">
        <v>1088</v>
      </c>
      <c r="BP148" s="12" t="s">
        <v>1089</v>
      </c>
      <c r="BQ148" s="12" t="s">
        <v>1090</v>
      </c>
    </row>
    <row r="149" spans="1:69">
      <c r="A149" s="3" t="s">
        <v>1297</v>
      </c>
      <c r="B149" s="246" t="s">
        <v>1123</v>
      </c>
      <c r="C149" s="18"/>
      <c r="D149" s="22"/>
      <c r="E149" s="18"/>
      <c r="F149" s="18"/>
      <c r="G149" s="22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16"/>
      <c r="S149" s="16"/>
      <c r="T149" s="16"/>
      <c r="U149" s="16"/>
      <c r="V149" s="16"/>
      <c r="W149" s="16"/>
      <c r="X149" s="16"/>
      <c r="Y149" s="17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89"/>
      <c r="BG149" s="189"/>
      <c r="BH149" s="189"/>
      <c r="BI149" s="271"/>
      <c r="BJ149" s="189"/>
      <c r="BK149" s="319" t="s">
        <v>1298</v>
      </c>
      <c r="BL149" s="3" t="s">
        <v>1299</v>
      </c>
      <c r="BM149" s="16" t="s">
        <v>1300</v>
      </c>
      <c r="BN149" s="318" t="s">
        <v>1087</v>
      </c>
      <c r="BO149" s="16" t="s">
        <v>1088</v>
      </c>
      <c r="BP149" s="12" t="s">
        <v>1090</v>
      </c>
      <c r="BQ149" s="12" t="s">
        <v>1090</v>
      </c>
    </row>
    <row r="150" spans="1:69">
      <c r="A150" t="s">
        <v>1301</v>
      </c>
      <c r="B150" s="246" t="s">
        <v>1123</v>
      </c>
      <c r="C150" s="18"/>
      <c r="D150" s="22"/>
      <c r="E150" s="18"/>
      <c r="F150" s="18"/>
      <c r="G150" s="22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16"/>
      <c r="S150" s="16"/>
      <c r="T150" s="16"/>
      <c r="U150" s="16"/>
      <c r="V150" s="16"/>
      <c r="W150" s="16"/>
      <c r="X150" s="16"/>
      <c r="Y150" s="17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89"/>
      <c r="BG150" s="189"/>
      <c r="BH150" s="189"/>
      <c r="BI150" s="271"/>
      <c r="BJ150" s="189"/>
      <c r="BK150" s="319" t="s">
        <v>1302</v>
      </c>
      <c r="BL150" s="3" t="s">
        <v>1303</v>
      </c>
      <c r="BM150" s="16" t="s">
        <v>1304</v>
      </c>
      <c r="BN150" s="318" t="s">
        <v>1087</v>
      </c>
      <c r="BO150" s="16" t="s">
        <v>1088</v>
      </c>
      <c r="BP150" s="12" t="s">
        <v>1089</v>
      </c>
      <c r="BQ150" s="12" t="s">
        <v>1090</v>
      </c>
    </row>
    <row r="151" spans="1:69">
      <c r="A151" t="s">
        <v>1305</v>
      </c>
      <c r="B151" s="246" t="s">
        <v>1123</v>
      </c>
      <c r="C151" s="18"/>
      <c r="D151" s="22"/>
      <c r="E151" s="18"/>
      <c r="F151" s="18"/>
      <c r="G151" s="22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16"/>
      <c r="S151" s="16"/>
      <c r="T151" s="16"/>
      <c r="U151" s="16"/>
      <c r="V151" s="16"/>
      <c r="W151" s="16"/>
      <c r="X151" s="16"/>
      <c r="Y151" s="17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89"/>
      <c r="BG151" s="189"/>
      <c r="BH151" s="189"/>
      <c r="BI151" s="271"/>
      <c r="BJ151" s="189"/>
      <c r="BK151" s="319" t="s">
        <v>1306</v>
      </c>
      <c r="BL151" s="3" t="s">
        <v>1307</v>
      </c>
      <c r="BM151" s="16" t="s">
        <v>1308</v>
      </c>
      <c r="BN151" s="318" t="s">
        <v>1087</v>
      </c>
      <c r="BO151" s="16" t="s">
        <v>1088</v>
      </c>
      <c r="BP151" s="12" t="s">
        <v>1089</v>
      </c>
      <c r="BQ151" s="12" t="s">
        <v>1090</v>
      </c>
    </row>
    <row r="152" spans="1:69">
      <c r="A152" s="320" t="s">
        <v>1309</v>
      </c>
      <c r="B152" s="246" t="s">
        <v>1123</v>
      </c>
      <c r="C152" s="18"/>
      <c r="D152" s="22"/>
      <c r="E152" s="18"/>
      <c r="F152" s="18"/>
      <c r="G152" s="22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16"/>
      <c r="S152" s="16"/>
      <c r="T152" s="16"/>
      <c r="U152" s="16"/>
      <c r="V152" s="16"/>
      <c r="W152" s="16"/>
      <c r="X152" s="16"/>
      <c r="Y152" s="17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89"/>
      <c r="BG152" s="189"/>
      <c r="BH152" s="189"/>
      <c r="BI152" s="271"/>
      <c r="BJ152" s="189"/>
      <c r="BK152" s="319" t="s">
        <v>1310</v>
      </c>
      <c r="BL152" s="3" t="s">
        <v>1311</v>
      </c>
      <c r="BM152" s="16" t="s">
        <v>1312</v>
      </c>
      <c r="BN152" s="318" t="s">
        <v>1087</v>
      </c>
      <c r="BO152" s="16" t="s">
        <v>1088</v>
      </c>
      <c r="BP152" s="12" t="s">
        <v>1089</v>
      </c>
      <c r="BQ152" s="3" t="s">
        <v>1090</v>
      </c>
    </row>
    <row r="153" spans="1:69">
      <c r="A153" t="s">
        <v>1313</v>
      </c>
      <c r="B153" s="4" t="s">
        <v>1100</v>
      </c>
      <c r="C153" s="18"/>
      <c r="D153" s="22"/>
      <c r="E153" s="18"/>
      <c r="F153" s="18"/>
      <c r="G153" s="22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16"/>
      <c r="S153" s="16"/>
      <c r="T153" s="16"/>
      <c r="U153" s="16"/>
      <c r="V153" s="16"/>
      <c r="W153" s="16"/>
      <c r="X153" s="16"/>
      <c r="Y153" s="17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89"/>
      <c r="BG153" s="189"/>
      <c r="BH153" s="189"/>
      <c r="BI153" s="271"/>
      <c r="BJ153" s="189"/>
      <c r="BK153" s="319" t="s">
        <v>1314</v>
      </c>
      <c r="BL153" s="3" t="s">
        <v>1315</v>
      </c>
      <c r="BM153" s="16" t="s">
        <v>1316</v>
      </c>
      <c r="BN153" s="318" t="s">
        <v>1087</v>
      </c>
      <c r="BO153" s="16" t="s">
        <v>1088</v>
      </c>
      <c r="BP153" s="141" t="s">
        <v>178</v>
      </c>
      <c r="BQ153" s="3" t="s">
        <v>1090</v>
      </c>
    </row>
    <row r="154" spans="1:69">
      <c r="A154" t="s">
        <v>1317</v>
      </c>
      <c r="B154" s="246" t="s">
        <v>1123</v>
      </c>
      <c r="C154" s="18"/>
      <c r="D154" s="22"/>
      <c r="E154" s="18"/>
      <c r="F154" s="18"/>
      <c r="G154" s="22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16"/>
      <c r="S154" s="16"/>
      <c r="T154" s="16"/>
      <c r="U154" s="16"/>
      <c r="V154" s="16"/>
      <c r="W154" s="16"/>
      <c r="X154" s="16"/>
      <c r="Y154" s="17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89"/>
      <c r="BG154" s="189"/>
      <c r="BH154" s="189"/>
      <c r="BI154" s="271"/>
      <c r="BJ154" s="189"/>
      <c r="BK154" s="319" t="s">
        <v>1318</v>
      </c>
      <c r="BL154" s="3" t="s">
        <v>1319</v>
      </c>
      <c r="BM154" s="16" t="s">
        <v>1320</v>
      </c>
      <c r="BN154" s="318" t="s">
        <v>1087</v>
      </c>
      <c r="BO154" s="16" t="s">
        <v>1088</v>
      </c>
      <c r="BP154" s="12" t="s">
        <v>1089</v>
      </c>
      <c r="BQ154" t="s">
        <v>1090</v>
      </c>
    </row>
    <row r="155" spans="1:69">
      <c r="A155" s="320" t="s">
        <v>1321</v>
      </c>
      <c r="B155" s="246" t="s">
        <v>1123</v>
      </c>
      <c r="C155" s="18"/>
      <c r="D155" s="22"/>
      <c r="E155" s="18"/>
      <c r="F155" s="18"/>
      <c r="G155" s="22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16"/>
      <c r="S155" s="16"/>
      <c r="T155" s="16"/>
      <c r="U155" s="16"/>
      <c r="V155" s="16"/>
      <c r="W155" s="16"/>
      <c r="X155" s="16"/>
      <c r="Y155" s="17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89"/>
      <c r="BG155" s="189"/>
      <c r="BH155" s="189"/>
      <c r="BI155" s="271"/>
      <c r="BJ155" s="189"/>
      <c r="BK155" s="319" t="s">
        <v>1322</v>
      </c>
      <c r="BL155" s="3" t="s">
        <v>1323</v>
      </c>
      <c r="BM155" s="16" t="s">
        <v>1324</v>
      </c>
      <c r="BN155" s="318" t="s">
        <v>1087</v>
      </c>
      <c r="BO155" s="16" t="s">
        <v>1088</v>
      </c>
      <c r="BP155" s="12" t="s">
        <v>1089</v>
      </c>
      <c r="BQ155" s="3" t="s">
        <v>1090</v>
      </c>
    </row>
    <row r="156" spans="1:69">
      <c r="A156" t="s">
        <v>1325</v>
      </c>
      <c r="B156" s="246" t="s">
        <v>1123</v>
      </c>
      <c r="C156" s="18"/>
      <c r="D156" s="22"/>
      <c r="E156" s="18"/>
      <c r="F156" s="18"/>
      <c r="G156" s="22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16"/>
      <c r="S156" s="16"/>
      <c r="T156" s="16"/>
      <c r="U156" s="16"/>
      <c r="V156" s="16"/>
      <c r="W156" s="16"/>
      <c r="X156" s="16"/>
      <c r="Y156" s="17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89"/>
      <c r="BG156" s="189"/>
      <c r="BH156" s="189"/>
      <c r="BI156" s="271"/>
      <c r="BJ156" s="189"/>
      <c r="BK156" s="319" t="s">
        <v>1326</v>
      </c>
      <c r="BL156" s="3" t="s">
        <v>1327</v>
      </c>
      <c r="BM156" s="16" t="s">
        <v>1328</v>
      </c>
      <c r="BN156" s="318" t="s">
        <v>1087</v>
      </c>
      <c r="BO156" s="16" t="s">
        <v>1088</v>
      </c>
      <c r="BP156" s="12" t="s">
        <v>1089</v>
      </c>
      <c r="BQ156" s="12" t="s">
        <v>1090</v>
      </c>
    </row>
    <row r="157" spans="1:69">
      <c r="A157" t="s">
        <v>1329</v>
      </c>
      <c r="B157" s="246" t="s">
        <v>1123</v>
      </c>
      <c r="C157" s="18"/>
      <c r="D157" s="22"/>
      <c r="E157" s="18"/>
      <c r="F157" s="18"/>
      <c r="G157" s="22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16"/>
      <c r="S157" s="16"/>
      <c r="T157" s="16"/>
      <c r="U157" s="16"/>
      <c r="V157" s="16"/>
      <c r="W157" s="16"/>
      <c r="X157" s="16"/>
      <c r="Y157" s="17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89"/>
      <c r="BG157" s="189"/>
      <c r="BH157" s="189"/>
      <c r="BI157" s="271"/>
      <c r="BJ157" s="189"/>
      <c r="BK157" s="319" t="s">
        <v>1330</v>
      </c>
      <c r="BL157" s="3" t="s">
        <v>1331</v>
      </c>
      <c r="BM157" s="16" t="s">
        <v>1332</v>
      </c>
      <c r="BN157" s="318" t="s">
        <v>1087</v>
      </c>
      <c r="BO157" s="16" t="s">
        <v>1088</v>
      </c>
      <c r="BP157" s="12" t="s">
        <v>1089</v>
      </c>
      <c r="BQ157" s="12" t="s">
        <v>1090</v>
      </c>
    </row>
    <row r="158" spans="1:69">
      <c r="A158" t="s">
        <v>1333</v>
      </c>
      <c r="B158" s="4" t="s">
        <v>1100</v>
      </c>
      <c r="C158" s="18"/>
      <c r="D158" s="22"/>
      <c r="E158" s="18"/>
      <c r="F158" s="18"/>
      <c r="G158" s="22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16"/>
      <c r="S158" s="16"/>
      <c r="T158" s="16"/>
      <c r="U158" s="16"/>
      <c r="V158" s="16"/>
      <c r="W158" s="16"/>
      <c r="X158" s="16"/>
      <c r="Y158" s="17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89"/>
      <c r="BG158" s="189"/>
      <c r="BH158" s="189"/>
      <c r="BI158" s="271"/>
      <c r="BJ158" s="189"/>
      <c r="BK158" s="319" t="s">
        <v>1334</v>
      </c>
      <c r="BL158" s="141" t="s">
        <v>178</v>
      </c>
      <c r="BM158" s="16" t="s">
        <v>1335</v>
      </c>
      <c r="BN158" s="141" t="s">
        <v>178</v>
      </c>
      <c r="BO158" s="16" t="s">
        <v>1088</v>
      </c>
      <c r="BP158" s="141" t="s">
        <v>178</v>
      </c>
      <c r="BQ158" s="3" t="s">
        <v>1090</v>
      </c>
    </row>
    <row r="159" spans="1:69">
      <c r="A159" t="s">
        <v>1336</v>
      </c>
      <c r="B159" s="246" t="s">
        <v>1123</v>
      </c>
      <c r="C159" s="18"/>
      <c r="D159" s="22"/>
      <c r="E159" s="18"/>
      <c r="F159" s="18"/>
      <c r="G159" s="22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16"/>
      <c r="S159" s="16"/>
      <c r="T159" s="16"/>
      <c r="U159" s="16"/>
      <c r="V159" s="16"/>
      <c r="W159" s="16"/>
      <c r="X159" s="16"/>
      <c r="Y159" s="17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89"/>
      <c r="BG159" s="189"/>
      <c r="BH159" s="189"/>
      <c r="BI159" s="271"/>
      <c r="BJ159" s="189"/>
      <c r="BK159" s="319" t="s">
        <v>1337</v>
      </c>
      <c r="BL159" s="3" t="s">
        <v>1338</v>
      </c>
      <c r="BM159" s="16" t="s">
        <v>1339</v>
      </c>
      <c r="BN159" s="318" t="s">
        <v>1087</v>
      </c>
      <c r="BO159" s="16" t="s">
        <v>1088</v>
      </c>
      <c r="BP159" s="12" t="s">
        <v>1089</v>
      </c>
      <c r="BQ159" t="s">
        <v>1090</v>
      </c>
    </row>
    <row r="160" spans="1:69">
      <c r="A160" t="s">
        <v>1293</v>
      </c>
      <c r="B160" s="246" t="s">
        <v>1123</v>
      </c>
      <c r="C160" s="18"/>
      <c r="D160" s="22"/>
      <c r="E160" s="18"/>
      <c r="F160" s="18"/>
      <c r="G160" s="22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16"/>
      <c r="S160" s="16"/>
      <c r="T160" s="16"/>
      <c r="U160" s="16"/>
      <c r="V160" s="16"/>
      <c r="W160" s="16"/>
      <c r="X160" s="16"/>
      <c r="Y160" s="17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89"/>
      <c r="BG160" s="189"/>
      <c r="BH160" s="189"/>
      <c r="BI160" s="271"/>
      <c r="BJ160" s="189"/>
      <c r="BK160" s="319" t="s">
        <v>1340</v>
      </c>
      <c r="BL160" s="3" t="s">
        <v>1341</v>
      </c>
      <c r="BM160" s="16" t="s">
        <v>1342</v>
      </c>
      <c r="BN160" s="318" t="s">
        <v>1087</v>
      </c>
      <c r="BO160" s="16" t="s">
        <v>1088</v>
      </c>
      <c r="BP160" s="12" t="s">
        <v>1089</v>
      </c>
      <c r="BQ160" t="s">
        <v>1090</v>
      </c>
    </row>
    <row r="161" spans="1:69">
      <c r="A161" t="s">
        <v>1343</v>
      </c>
      <c r="B161" s="246" t="s">
        <v>1123</v>
      </c>
      <c r="C161" s="18"/>
      <c r="D161" s="22"/>
      <c r="E161" s="18"/>
      <c r="F161" s="18"/>
      <c r="G161" s="22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16"/>
      <c r="S161" s="16"/>
      <c r="T161" s="16"/>
      <c r="U161" s="16"/>
      <c r="V161" s="16"/>
      <c r="W161" s="16"/>
      <c r="X161" s="16"/>
      <c r="Y161" s="17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89"/>
      <c r="BG161" s="189"/>
      <c r="BH161" s="189"/>
      <c r="BI161" s="271"/>
      <c r="BJ161" s="189"/>
      <c r="BK161" s="319" t="s">
        <v>1340</v>
      </c>
      <c r="BL161" s="3" t="s">
        <v>1341</v>
      </c>
      <c r="BM161" s="16" t="s">
        <v>1342</v>
      </c>
      <c r="BN161" s="318" t="s">
        <v>1087</v>
      </c>
      <c r="BO161" s="16" t="s">
        <v>1088</v>
      </c>
      <c r="BP161" s="12" t="s">
        <v>1089</v>
      </c>
      <c r="BQ161" s="387"/>
    </row>
    <row r="162" spans="1:69">
      <c r="A162" t="s">
        <v>1344</v>
      </c>
      <c r="B162" s="246" t="s">
        <v>1123</v>
      </c>
      <c r="C162" s="18"/>
      <c r="D162" s="22"/>
      <c r="E162" s="18"/>
      <c r="F162" s="18"/>
      <c r="G162" s="22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16"/>
      <c r="S162" s="16"/>
      <c r="T162" s="16"/>
      <c r="U162" s="16"/>
      <c r="V162" s="16"/>
      <c r="W162" s="16"/>
      <c r="X162" s="16"/>
      <c r="Y162" s="17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89"/>
      <c r="BG162" s="189"/>
      <c r="BH162" s="189"/>
      <c r="BI162" s="271"/>
      <c r="BJ162" s="189"/>
      <c r="BK162" s="319" t="s">
        <v>1340</v>
      </c>
      <c r="BL162" s="3" t="s">
        <v>1341</v>
      </c>
      <c r="BM162" s="16" t="s">
        <v>1342</v>
      </c>
      <c r="BN162" s="318" t="s">
        <v>1087</v>
      </c>
      <c r="BO162" s="16" t="s">
        <v>1088</v>
      </c>
      <c r="BP162" s="12" t="s">
        <v>1089</v>
      </c>
      <c r="BQ162" s="12" t="s">
        <v>1090</v>
      </c>
    </row>
    <row r="163" spans="1:69">
      <c r="A163" t="s">
        <v>1345</v>
      </c>
      <c r="B163" s="246" t="s">
        <v>1123</v>
      </c>
      <c r="C163" s="18"/>
      <c r="D163" s="22"/>
      <c r="E163" s="18"/>
      <c r="F163" s="18"/>
      <c r="G163" s="22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16"/>
      <c r="S163" s="16"/>
      <c r="T163" s="16"/>
      <c r="U163" s="16"/>
      <c r="V163" s="16"/>
      <c r="W163" s="16"/>
      <c r="X163" s="16"/>
      <c r="Y163" s="17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89"/>
      <c r="BG163" s="189"/>
      <c r="BH163" s="189"/>
      <c r="BI163" s="271"/>
      <c r="BJ163" s="189"/>
      <c r="BK163" s="319" t="s">
        <v>1340</v>
      </c>
      <c r="BL163" s="3" t="s">
        <v>1341</v>
      </c>
      <c r="BM163" s="16" t="s">
        <v>1342</v>
      </c>
      <c r="BN163" s="318" t="s">
        <v>1087</v>
      </c>
      <c r="BO163" s="16" t="s">
        <v>1088</v>
      </c>
      <c r="BP163" s="387"/>
      <c r="BQ163" t="s">
        <v>1090</v>
      </c>
    </row>
    <row r="164" spans="1:69">
      <c r="A164" t="s">
        <v>1346</v>
      </c>
      <c r="B164" s="246" t="s">
        <v>1123</v>
      </c>
      <c r="C164" s="18"/>
      <c r="D164" s="22"/>
      <c r="E164" s="18"/>
      <c r="F164" s="18"/>
      <c r="G164" s="22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16"/>
      <c r="S164" s="16"/>
      <c r="T164" s="16"/>
      <c r="U164" s="16"/>
      <c r="V164" s="16"/>
      <c r="W164" s="16"/>
      <c r="X164" s="16"/>
      <c r="Y164" s="17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89"/>
      <c r="BG164" s="189"/>
      <c r="BH164" s="189"/>
      <c r="BI164" s="271"/>
      <c r="BJ164" s="189"/>
      <c r="BK164" s="319" t="s">
        <v>1340</v>
      </c>
      <c r="BL164" s="3" t="s">
        <v>1341</v>
      </c>
      <c r="BM164" s="16" t="s">
        <v>1342</v>
      </c>
      <c r="BN164" s="318" t="s">
        <v>1087</v>
      </c>
      <c r="BO164" s="16" t="s">
        <v>1088</v>
      </c>
      <c r="BP164" s="12" t="s">
        <v>1089</v>
      </c>
      <c r="BQ164" t="s">
        <v>1090</v>
      </c>
    </row>
    <row r="165" spans="1:69">
      <c r="A165" s="392" t="s">
        <v>1347</v>
      </c>
      <c r="B165" s="246" t="s">
        <v>1123</v>
      </c>
      <c r="C165" s="18"/>
      <c r="D165" s="22"/>
      <c r="E165" s="18"/>
      <c r="F165" s="18"/>
      <c r="G165" s="22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16"/>
      <c r="S165" s="16"/>
      <c r="T165" s="16"/>
      <c r="U165" s="16"/>
      <c r="V165" s="16"/>
      <c r="W165" s="16"/>
      <c r="X165" s="16"/>
      <c r="Y165" s="17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89"/>
      <c r="BG165" s="189"/>
      <c r="BH165" s="189"/>
      <c r="BI165" s="271"/>
      <c r="BJ165" s="189"/>
      <c r="BK165" s="319" t="s">
        <v>1340</v>
      </c>
      <c r="BL165" s="3" t="s">
        <v>1341</v>
      </c>
      <c r="BM165" s="16" t="s">
        <v>1342</v>
      </c>
      <c r="BN165" s="318" t="s">
        <v>1087</v>
      </c>
      <c r="BO165" s="16" t="s">
        <v>1088</v>
      </c>
      <c r="BP165" s="12" t="s">
        <v>1089</v>
      </c>
      <c r="BQ165" t="s">
        <v>1090</v>
      </c>
    </row>
    <row r="166" spans="1:69">
      <c r="A166" t="s">
        <v>1348</v>
      </c>
      <c r="B166" s="246" t="s">
        <v>1123</v>
      </c>
      <c r="C166" s="18"/>
      <c r="D166" s="22"/>
      <c r="E166" s="18"/>
      <c r="F166" s="18"/>
      <c r="G166" s="22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16"/>
      <c r="S166" s="16"/>
      <c r="T166" s="16"/>
      <c r="U166" s="16"/>
      <c r="V166" s="16"/>
      <c r="W166" s="16"/>
      <c r="X166" s="16"/>
      <c r="Y166" s="17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89"/>
      <c r="BG166" s="189"/>
      <c r="BH166" s="189"/>
      <c r="BI166" s="271"/>
      <c r="BJ166" s="189"/>
      <c r="BK166" s="319" t="s">
        <v>1340</v>
      </c>
      <c r="BL166" s="3" t="s">
        <v>1341</v>
      </c>
      <c r="BM166" s="16" t="s">
        <v>1342</v>
      </c>
      <c r="BN166" s="318" t="s">
        <v>1087</v>
      </c>
      <c r="BO166" s="16" t="s">
        <v>1088</v>
      </c>
      <c r="BP166" s="12" t="s">
        <v>1089</v>
      </c>
      <c r="BQ166" s="12" t="s">
        <v>1090</v>
      </c>
    </row>
    <row r="167" spans="1:69">
      <c r="A167" t="s">
        <v>1349</v>
      </c>
      <c r="B167" s="246" t="s">
        <v>1123</v>
      </c>
      <c r="C167" s="18"/>
      <c r="D167" s="22"/>
      <c r="E167" s="18"/>
      <c r="F167" s="18"/>
      <c r="G167" s="22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16"/>
      <c r="S167" s="16"/>
      <c r="T167" s="16"/>
      <c r="U167" s="16"/>
      <c r="V167" s="16"/>
      <c r="W167" s="16"/>
      <c r="X167" s="16"/>
      <c r="Y167" s="17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89"/>
      <c r="BG167" s="189"/>
      <c r="BH167" s="189"/>
      <c r="BI167" s="271"/>
      <c r="BJ167" s="189"/>
      <c r="BK167" s="319" t="s">
        <v>1340</v>
      </c>
      <c r="BL167" s="3" t="s">
        <v>1341</v>
      </c>
      <c r="BM167" s="16" t="s">
        <v>1342</v>
      </c>
      <c r="BN167" s="318" t="s">
        <v>1087</v>
      </c>
      <c r="BO167" s="16" t="s">
        <v>1088</v>
      </c>
      <c r="BP167" s="12" t="s">
        <v>1089</v>
      </c>
      <c r="BQ167" t="s">
        <v>1090</v>
      </c>
    </row>
    <row r="168" spans="1:69">
      <c r="A168" s="388" t="s">
        <v>1305</v>
      </c>
      <c r="B168" s="246" t="s">
        <v>1123</v>
      </c>
      <c r="C168" s="18"/>
      <c r="D168" s="22"/>
      <c r="E168" s="18"/>
      <c r="F168" s="18"/>
      <c r="G168" s="22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16"/>
      <c r="S168" s="16"/>
      <c r="T168" s="16"/>
      <c r="U168" s="16"/>
      <c r="V168" s="16"/>
      <c r="W168" s="16"/>
      <c r="X168" s="16"/>
      <c r="Y168" s="17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89"/>
      <c r="BG168" s="189"/>
      <c r="BH168" s="189"/>
      <c r="BI168" s="271"/>
      <c r="BJ168" s="189"/>
      <c r="BK168" s="319" t="s">
        <v>1340</v>
      </c>
      <c r="BL168" s="3" t="s">
        <v>1341</v>
      </c>
      <c r="BM168" s="16" t="s">
        <v>1342</v>
      </c>
      <c r="BN168" s="318" t="s">
        <v>1087</v>
      </c>
      <c r="BO168" s="16" t="s">
        <v>1088</v>
      </c>
      <c r="BP168" s="12" t="s">
        <v>1089</v>
      </c>
      <c r="BQ168" t="s">
        <v>1090</v>
      </c>
    </row>
    <row r="169" spans="1:69">
      <c r="A169" t="s">
        <v>1350</v>
      </c>
      <c r="B169" s="246" t="s">
        <v>1123</v>
      </c>
      <c r="C169" s="18"/>
      <c r="D169" s="22"/>
      <c r="E169" s="18"/>
      <c r="F169" s="18"/>
      <c r="G169" s="22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16"/>
      <c r="S169" s="16"/>
      <c r="T169" s="16"/>
      <c r="U169" s="16"/>
      <c r="V169" s="16"/>
      <c r="W169" s="16"/>
      <c r="X169" s="16"/>
      <c r="Y169" s="17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89"/>
      <c r="BG169" s="189"/>
      <c r="BH169" s="189"/>
      <c r="BI169" s="271"/>
      <c r="BJ169" s="189"/>
      <c r="BK169" s="319" t="s">
        <v>1340</v>
      </c>
      <c r="BL169" s="3" t="s">
        <v>1341</v>
      </c>
      <c r="BM169" s="16" t="s">
        <v>1342</v>
      </c>
      <c r="BN169" s="318" t="s">
        <v>1087</v>
      </c>
      <c r="BO169" s="16" t="s">
        <v>1088</v>
      </c>
      <c r="BP169" s="12" t="s">
        <v>1089</v>
      </c>
      <c r="BQ169" t="s">
        <v>1090</v>
      </c>
    </row>
    <row r="170" spans="1:69">
      <c r="A170" t="s">
        <v>1351</v>
      </c>
      <c r="B170" s="246" t="s">
        <v>1123</v>
      </c>
      <c r="C170" s="18"/>
      <c r="D170" s="22"/>
      <c r="E170" s="18"/>
      <c r="F170" s="18"/>
      <c r="G170" s="22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16"/>
      <c r="S170" s="16"/>
      <c r="T170" s="16"/>
      <c r="U170" s="16"/>
      <c r="V170" s="16"/>
      <c r="W170" s="16"/>
      <c r="X170" s="16"/>
      <c r="Y170" s="17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89"/>
      <c r="BG170" s="189"/>
      <c r="BH170" s="189"/>
      <c r="BI170" s="271"/>
      <c r="BJ170" s="189"/>
      <c r="BK170" s="319" t="s">
        <v>1340</v>
      </c>
      <c r="BL170" s="3" t="s">
        <v>1341</v>
      </c>
      <c r="BM170" s="16" t="s">
        <v>1342</v>
      </c>
      <c r="BN170" s="318" t="s">
        <v>1087</v>
      </c>
      <c r="BO170" s="16" t="s">
        <v>1088</v>
      </c>
      <c r="BP170" s="12" t="s">
        <v>1089</v>
      </c>
      <c r="BQ170" s="387"/>
    </row>
    <row r="171" spans="1:69">
      <c r="A171" s="320" t="s">
        <v>1352</v>
      </c>
      <c r="B171" s="289" t="s">
        <v>1123</v>
      </c>
      <c r="C171" s="110"/>
      <c r="D171" s="107"/>
      <c r="E171" s="110"/>
      <c r="F171" s="110"/>
      <c r="G171" s="236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16"/>
      <c r="S171" s="16"/>
      <c r="T171" s="16"/>
      <c r="U171" s="16"/>
      <c r="V171" s="16"/>
      <c r="W171" s="16"/>
      <c r="X171" s="16"/>
      <c r="Y171" s="17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89"/>
      <c r="BG171" s="189"/>
      <c r="BH171" s="189"/>
      <c r="BI171" s="271"/>
      <c r="BJ171" s="189"/>
      <c r="BK171" s="410" t="s">
        <v>1340</v>
      </c>
      <c r="BL171" s="314" t="s">
        <v>1341</v>
      </c>
      <c r="BM171" s="379" t="s">
        <v>1342</v>
      </c>
      <c r="BN171" s="411" t="s">
        <v>1087</v>
      </c>
      <c r="BO171" s="379" t="s">
        <v>1088</v>
      </c>
      <c r="BP171" s="12" t="s">
        <v>1089</v>
      </c>
      <c r="BQ171" t="s">
        <v>1090</v>
      </c>
    </row>
    <row r="172" spans="1:69">
      <c r="A172" s="315" t="s">
        <v>1353</v>
      </c>
      <c r="B172" s="4" t="s">
        <v>1100</v>
      </c>
      <c r="C172" s="18"/>
      <c r="D172" s="22"/>
      <c r="E172" s="18"/>
      <c r="F172" s="18"/>
      <c r="G172" s="223"/>
      <c r="H172" s="318"/>
      <c r="I172" s="3"/>
      <c r="J172" s="3"/>
      <c r="K172" s="3"/>
      <c r="L172" s="3"/>
      <c r="M172" s="3"/>
      <c r="N172" s="3"/>
      <c r="O172" s="3"/>
      <c r="P172" s="3"/>
      <c r="Q172" s="3"/>
      <c r="R172" s="16"/>
      <c r="S172" s="16"/>
      <c r="T172" s="16"/>
      <c r="U172" s="16"/>
      <c r="V172" s="16"/>
      <c r="W172" s="16"/>
      <c r="X172" s="16"/>
      <c r="Y172" s="17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89"/>
      <c r="BG172" s="189"/>
      <c r="BH172" s="189"/>
      <c r="BI172" s="271"/>
      <c r="BJ172" s="271"/>
      <c r="BK172" s="3" t="s">
        <v>1340</v>
      </c>
      <c r="BL172" s="3" t="s">
        <v>1341</v>
      </c>
      <c r="BM172" s="16" t="s">
        <v>1342</v>
      </c>
      <c r="BN172" s="3" t="s">
        <v>1087</v>
      </c>
      <c r="BO172" s="16" t="s">
        <v>1088</v>
      </c>
      <c r="BP172" s="16" t="s">
        <v>1089</v>
      </c>
      <c r="BQ172" s="413" t="s">
        <v>178</v>
      </c>
    </row>
    <row r="173" spans="1:69">
      <c r="A173" s="315" t="s">
        <v>1354</v>
      </c>
      <c r="B173" s="246" t="s">
        <v>1123</v>
      </c>
      <c r="C173" s="18"/>
      <c r="D173" s="22"/>
      <c r="E173" s="18"/>
      <c r="F173" s="18"/>
      <c r="G173" s="223"/>
      <c r="H173" s="409" t="s">
        <v>1340</v>
      </c>
      <c r="I173" s="3" t="s">
        <v>1341</v>
      </c>
      <c r="J173" s="16" t="s">
        <v>1342</v>
      </c>
      <c r="K173" s="318" t="s">
        <v>1087</v>
      </c>
      <c r="L173" s="16" t="s">
        <v>1088</v>
      </c>
      <c r="M173" s="12" t="s">
        <v>1089</v>
      </c>
      <c r="BK173" s="3" t="s">
        <v>1340</v>
      </c>
      <c r="BL173" s="3" t="s">
        <v>1341</v>
      </c>
      <c r="BM173" s="16" t="s">
        <v>1342</v>
      </c>
      <c r="BN173" s="3" t="s">
        <v>1087</v>
      </c>
      <c r="BO173" s="16" t="s">
        <v>1088</v>
      </c>
      <c r="BP173" s="16" t="s">
        <v>1089</v>
      </c>
      <c r="BQ173" t="s">
        <v>1090</v>
      </c>
    </row>
    <row r="174" spans="1:69">
      <c r="A174" s="315" t="s">
        <v>1355</v>
      </c>
      <c r="B174" s="246" t="s">
        <v>1123</v>
      </c>
      <c r="C174" s="18"/>
      <c r="D174" s="22"/>
      <c r="E174" s="18"/>
      <c r="F174" s="18"/>
      <c r="G174" s="223"/>
      <c r="BK174" s="3" t="s">
        <v>1340</v>
      </c>
      <c r="BL174" s="3" t="s">
        <v>1341</v>
      </c>
      <c r="BM174" s="16" t="s">
        <v>1342</v>
      </c>
      <c r="BN174" s="3" t="s">
        <v>1087</v>
      </c>
      <c r="BO174" s="16" t="s">
        <v>1088</v>
      </c>
      <c r="BP174" s="16" t="s">
        <v>1089</v>
      </c>
      <c r="BQ174" t="s">
        <v>1090</v>
      </c>
    </row>
    <row r="175" spans="1:69">
      <c r="A175" s="358" t="s">
        <v>1356</v>
      </c>
      <c r="B175" s="246" t="s">
        <v>1123</v>
      </c>
      <c r="C175" s="18"/>
      <c r="D175" s="22"/>
      <c r="E175" s="18"/>
      <c r="F175" s="18"/>
      <c r="G175" s="223"/>
      <c r="BK175" s="3" t="s">
        <v>1340</v>
      </c>
      <c r="BL175" s="3" t="s">
        <v>1341</v>
      </c>
      <c r="BM175" s="16" t="s">
        <v>1342</v>
      </c>
      <c r="BN175" s="3" t="s">
        <v>1087</v>
      </c>
      <c r="BO175" s="16" t="s">
        <v>1088</v>
      </c>
      <c r="BP175" s="16" t="s">
        <v>1089</v>
      </c>
      <c r="BQ175" t="s">
        <v>1090</v>
      </c>
    </row>
    <row r="176" spans="1:69">
      <c r="A176" s="317" t="s">
        <v>1357</v>
      </c>
      <c r="B176" s="246" t="s">
        <v>1123</v>
      </c>
      <c r="C176" s="18"/>
      <c r="D176" s="22"/>
      <c r="E176" s="18"/>
      <c r="F176" s="18"/>
      <c r="G176" s="223"/>
      <c r="BK176" s="3" t="s">
        <v>1340</v>
      </c>
      <c r="BL176" s="3" t="s">
        <v>1341</v>
      </c>
      <c r="BM176" s="16" t="s">
        <v>1342</v>
      </c>
      <c r="BN176" s="3" t="s">
        <v>1087</v>
      </c>
      <c r="BO176" s="16" t="s">
        <v>1088</v>
      </c>
      <c r="BP176" s="16" t="s">
        <v>1089</v>
      </c>
      <c r="BQ176" t="s">
        <v>1090</v>
      </c>
    </row>
    <row r="177" spans="1:69">
      <c r="A177" s="3" t="s">
        <v>1358</v>
      </c>
      <c r="B177" s="246" t="s">
        <v>1123</v>
      </c>
      <c r="C177" s="18"/>
      <c r="D177" s="22"/>
      <c r="E177" s="18"/>
      <c r="F177" s="18"/>
      <c r="G177" s="223"/>
      <c r="BK177" s="3" t="s">
        <v>1340</v>
      </c>
      <c r="BL177" s="3" t="s">
        <v>1341</v>
      </c>
      <c r="BM177" s="16" t="s">
        <v>1342</v>
      </c>
      <c r="BN177" s="3" t="s">
        <v>1087</v>
      </c>
      <c r="BO177" s="16" t="s">
        <v>1088</v>
      </c>
      <c r="BP177" s="16" t="s">
        <v>1089</v>
      </c>
      <c r="BQ177" t="s">
        <v>1090</v>
      </c>
    </row>
    <row r="178" spans="1:69">
      <c r="A178" s="3" t="s">
        <v>1359</v>
      </c>
      <c r="B178" s="246" t="s">
        <v>1123</v>
      </c>
      <c r="C178" s="18"/>
      <c r="D178" s="22"/>
      <c r="E178" s="18"/>
      <c r="F178" s="18"/>
      <c r="G178" s="223"/>
      <c r="BK178" s="3" t="s">
        <v>1340</v>
      </c>
      <c r="BL178" s="3" t="s">
        <v>1341</v>
      </c>
      <c r="BM178" s="16" t="s">
        <v>1342</v>
      </c>
      <c r="BN178" s="3" t="s">
        <v>1087</v>
      </c>
      <c r="BO178" s="16" t="s">
        <v>1088</v>
      </c>
      <c r="BP178" s="16" t="s">
        <v>1089</v>
      </c>
      <c r="BQ178" t="s">
        <v>1090</v>
      </c>
    </row>
    <row r="179" spans="1:69">
      <c r="A179" t="s">
        <v>1360</v>
      </c>
      <c r="B179" s="246" t="s">
        <v>1123</v>
      </c>
      <c r="C179" s="18"/>
      <c r="D179" s="22"/>
      <c r="E179" s="18"/>
      <c r="F179" s="18"/>
      <c r="G179" s="223"/>
      <c r="BK179" s="3" t="s">
        <v>1340</v>
      </c>
      <c r="BL179" s="3" t="s">
        <v>1341</v>
      </c>
      <c r="BM179" s="16" t="s">
        <v>1342</v>
      </c>
      <c r="BN179" s="3" t="s">
        <v>1087</v>
      </c>
      <c r="BO179" s="16" t="s">
        <v>1088</v>
      </c>
      <c r="BP179" s="16" t="s">
        <v>1089</v>
      </c>
      <c r="BQ179" t="s">
        <v>1090</v>
      </c>
    </row>
    <row r="180" spans="1:69">
      <c r="A180" t="s">
        <v>1361</v>
      </c>
      <c r="B180" s="246" t="s">
        <v>1123</v>
      </c>
      <c r="C180" s="18"/>
      <c r="D180" s="22"/>
      <c r="E180" s="18"/>
      <c r="F180" s="18"/>
      <c r="G180" s="223"/>
      <c r="H180" s="61"/>
      <c r="I180" s="18"/>
      <c r="J180" s="18"/>
      <c r="K180" s="223"/>
      <c r="L180" s="3"/>
      <c r="M180" s="3"/>
      <c r="N180" s="3"/>
      <c r="O180" s="3"/>
      <c r="P180" s="3"/>
      <c r="Q180" s="24" t="s">
        <v>473</v>
      </c>
      <c r="R180" s="3" t="s">
        <v>474</v>
      </c>
      <c r="S180" s="3" t="s">
        <v>475</v>
      </c>
      <c r="AA180" s="21"/>
      <c r="AJ180" s="126"/>
      <c r="BF180" s="189"/>
      <c r="BG180" s="189"/>
      <c r="BH180" s="189"/>
      <c r="BI180" s="189"/>
      <c r="BJ180" s="136">
        <v>45420</v>
      </c>
      <c r="BK180" s="3" t="s">
        <v>1340</v>
      </c>
      <c r="BL180" s="3" t="s">
        <v>1341</v>
      </c>
      <c r="BM180" s="16" t="s">
        <v>1342</v>
      </c>
      <c r="BN180" s="3" t="s">
        <v>1087</v>
      </c>
      <c r="BO180" s="16" t="s">
        <v>1088</v>
      </c>
      <c r="BP180" s="16" t="s">
        <v>1089</v>
      </c>
      <c r="BQ180" s="12" t="s">
        <v>481</v>
      </c>
    </row>
    <row r="181" spans="1:69">
      <c r="A181" t="s">
        <v>1362</v>
      </c>
      <c r="B181" s="246" t="s">
        <v>1123</v>
      </c>
      <c r="C181" s="18"/>
      <c r="D181" s="22"/>
      <c r="E181" s="18"/>
      <c r="F181" s="18"/>
      <c r="G181" s="223"/>
      <c r="BK181" s="3" t="s">
        <v>1340</v>
      </c>
      <c r="BL181" s="3" t="s">
        <v>1341</v>
      </c>
      <c r="BM181" s="16" t="s">
        <v>1342</v>
      </c>
      <c r="BN181" s="3" t="s">
        <v>1087</v>
      </c>
      <c r="BO181" s="16" t="s">
        <v>1088</v>
      </c>
      <c r="BP181" s="16" t="s">
        <v>1089</v>
      </c>
      <c r="BQ181" t="s">
        <v>1090</v>
      </c>
    </row>
    <row r="182" spans="1:69">
      <c r="A182" t="s">
        <v>1363</v>
      </c>
      <c r="B182" s="246" t="s">
        <v>1123</v>
      </c>
      <c r="C182" s="18"/>
      <c r="D182" s="22"/>
      <c r="E182" s="18"/>
      <c r="F182" s="18"/>
      <c r="G182" s="223"/>
      <c r="BK182" s="3" t="s">
        <v>1340</v>
      </c>
      <c r="BL182" s="3" t="s">
        <v>1341</v>
      </c>
      <c r="BM182" s="16" t="s">
        <v>1342</v>
      </c>
      <c r="BN182" s="3" t="s">
        <v>1087</v>
      </c>
      <c r="BO182" s="16" t="s">
        <v>1088</v>
      </c>
      <c r="BP182" s="16" t="s">
        <v>1089</v>
      </c>
      <c r="BQ182" t="s">
        <v>1090</v>
      </c>
    </row>
    <row r="183" spans="1:69">
      <c r="A183" t="s">
        <v>1364</v>
      </c>
      <c r="B183" s="246" t="s">
        <v>1123</v>
      </c>
      <c r="C183" s="18"/>
      <c r="D183" s="22"/>
      <c r="E183" s="18"/>
      <c r="F183" s="18"/>
      <c r="G183" s="223"/>
      <c r="BK183" s="3" t="s">
        <v>1340</v>
      </c>
      <c r="BL183" s="3" t="s">
        <v>1341</v>
      </c>
      <c r="BM183" s="16" t="s">
        <v>1342</v>
      </c>
      <c r="BN183" s="3" t="s">
        <v>1087</v>
      </c>
      <c r="BO183" s="16" t="s">
        <v>1088</v>
      </c>
      <c r="BP183" s="16" t="s">
        <v>1089</v>
      </c>
      <c r="BQ183" t="s">
        <v>1090</v>
      </c>
    </row>
    <row r="184" spans="1:69">
      <c r="A184" t="s">
        <v>1365</v>
      </c>
      <c r="B184" s="246" t="s">
        <v>1123</v>
      </c>
      <c r="C184" s="18"/>
      <c r="D184" s="22"/>
      <c r="E184" s="18"/>
      <c r="F184" s="18"/>
      <c r="G184" s="223"/>
      <c r="BK184" s="3" t="s">
        <v>1340</v>
      </c>
      <c r="BL184" s="3" t="s">
        <v>1341</v>
      </c>
      <c r="BM184" s="16" t="s">
        <v>1342</v>
      </c>
      <c r="BN184" s="3" t="s">
        <v>1087</v>
      </c>
      <c r="BO184" s="16" t="s">
        <v>1088</v>
      </c>
      <c r="BP184" s="16" t="s">
        <v>1089</v>
      </c>
      <c r="BQ184" t="s">
        <v>1090</v>
      </c>
    </row>
    <row r="185" spans="1:69">
      <c r="A185" t="s">
        <v>1366</v>
      </c>
      <c r="B185" s="246" t="s">
        <v>1123</v>
      </c>
      <c r="C185" s="18"/>
      <c r="D185" s="22"/>
      <c r="E185" s="18"/>
      <c r="F185" s="18"/>
      <c r="G185" s="223"/>
      <c r="BK185" s="3" t="s">
        <v>1340</v>
      </c>
      <c r="BL185" s="3" t="s">
        <v>1341</v>
      </c>
      <c r="BM185" s="16" t="s">
        <v>1342</v>
      </c>
      <c r="BN185" s="3" t="s">
        <v>1087</v>
      </c>
      <c r="BO185" s="16" t="s">
        <v>1088</v>
      </c>
      <c r="BP185" s="16" t="s">
        <v>1089</v>
      </c>
      <c r="BQ185" t="s">
        <v>1090</v>
      </c>
    </row>
    <row r="186" spans="1:69">
      <c r="A186" t="s">
        <v>1367</v>
      </c>
      <c r="B186" s="246" t="s">
        <v>1123</v>
      </c>
      <c r="C186" s="18"/>
      <c r="D186" s="22"/>
      <c r="E186" s="18"/>
      <c r="F186" s="18"/>
      <c r="G186" s="223"/>
      <c r="BK186" s="3" t="s">
        <v>1340</v>
      </c>
      <c r="BL186" s="3" t="s">
        <v>1341</v>
      </c>
      <c r="BM186" s="16" t="s">
        <v>1342</v>
      </c>
      <c r="BN186" s="3" t="s">
        <v>1087</v>
      </c>
      <c r="BO186" s="16" t="s">
        <v>1088</v>
      </c>
      <c r="BP186" s="16" t="s">
        <v>1089</v>
      </c>
      <c r="BQ186" t="s">
        <v>1090</v>
      </c>
    </row>
    <row r="187" spans="1:69">
      <c r="A187" t="s">
        <v>1368</v>
      </c>
      <c r="B187" s="246" t="s">
        <v>1123</v>
      </c>
      <c r="C187" s="18"/>
      <c r="D187" s="22"/>
      <c r="E187" s="18"/>
      <c r="F187" s="18"/>
      <c r="G187" s="223"/>
      <c r="BK187" s="3" t="s">
        <v>1340</v>
      </c>
      <c r="BL187" s="3" t="s">
        <v>1341</v>
      </c>
      <c r="BM187" s="16" t="s">
        <v>1342</v>
      </c>
      <c r="BN187" s="3" t="s">
        <v>1087</v>
      </c>
      <c r="BO187" s="16" t="s">
        <v>1088</v>
      </c>
      <c r="BP187" s="16" t="s">
        <v>1089</v>
      </c>
      <c r="BQ187" t="s">
        <v>1090</v>
      </c>
    </row>
    <row r="188" spans="1:69">
      <c r="A188" t="s">
        <v>1369</v>
      </c>
      <c r="B188" s="246" t="s">
        <v>1123</v>
      </c>
      <c r="C188" s="18"/>
      <c r="D188" s="22"/>
      <c r="E188" s="18"/>
      <c r="F188" s="18"/>
      <c r="G188" s="223"/>
      <c r="BK188" s="3" t="s">
        <v>1340</v>
      </c>
      <c r="BL188" s="3" t="s">
        <v>1341</v>
      </c>
      <c r="BM188" s="16" t="s">
        <v>1342</v>
      </c>
      <c r="BN188" s="3" t="s">
        <v>1087</v>
      </c>
      <c r="BO188" s="16" t="s">
        <v>1088</v>
      </c>
      <c r="BP188" s="16" t="s">
        <v>1089</v>
      </c>
      <c r="BQ188" t="s">
        <v>1090</v>
      </c>
    </row>
    <row r="189" spans="1:69">
      <c r="A189" t="s">
        <v>1370</v>
      </c>
      <c r="B189" s="246" t="s">
        <v>1123</v>
      </c>
      <c r="C189" s="18"/>
      <c r="D189" s="22"/>
      <c r="E189" s="18"/>
      <c r="F189" s="18"/>
      <c r="G189" s="223"/>
      <c r="BK189" s="3" t="s">
        <v>1340</v>
      </c>
      <c r="BL189" s="3" t="s">
        <v>1341</v>
      </c>
      <c r="BM189" s="16" t="s">
        <v>1342</v>
      </c>
      <c r="BN189" s="3" t="s">
        <v>1087</v>
      </c>
      <c r="BO189" s="16" t="s">
        <v>1088</v>
      </c>
      <c r="BP189" s="16" t="s">
        <v>1089</v>
      </c>
      <c r="BQ189" t="s">
        <v>1090</v>
      </c>
    </row>
  </sheetData>
  <autoFilter ref="A1:BW189" xr:uid="{3D538A95-D366-4B85-9D27-FF962F24C15F}"/>
  <sortState xmlns:xlrd2="http://schemas.microsoft.com/office/spreadsheetml/2017/richdata2" ref="A2:R5">
    <sortCondition ref="A2:A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87A9-D104-4730-98A4-068178E31F72}">
  <dimension ref="A1:CB86"/>
  <sheetViews>
    <sheetView topLeftCell="A68" zoomScale="90" zoomScaleNormal="90" workbookViewId="0">
      <selection activeCell="A86" sqref="A86"/>
    </sheetView>
  </sheetViews>
  <sheetFormatPr defaultRowHeight="15.75"/>
  <cols>
    <col min="1" max="1" width="36.5" bestFit="1" customWidth="1"/>
    <col min="2" max="2" width="16.5" customWidth="1"/>
    <col min="3" max="3" width="15.875" hidden="1" customWidth="1"/>
    <col min="4" max="4" width="17.75" hidden="1" customWidth="1"/>
    <col min="5" max="5" width="36" hidden="1" customWidth="1"/>
    <col min="6" max="6" width="16.5" style="15" customWidth="1"/>
    <col min="7" max="7" width="9.75" style="61" hidden="1" customWidth="1"/>
    <col min="8" max="8" width="8.75" style="15" hidden="1" customWidth="1"/>
    <col min="9" max="9" width="7.625" style="15" hidden="1" customWidth="1"/>
    <col min="10" max="10" width="31.875" bestFit="1" customWidth="1"/>
    <col min="11" max="11" width="63.25" hidden="1" customWidth="1"/>
    <col min="12" max="12" width="19.75" hidden="1" customWidth="1"/>
    <col min="13" max="13" width="48.875" style="15" hidden="1" customWidth="1"/>
    <col min="14" max="14" width="19.875" hidden="1" customWidth="1"/>
    <col min="15" max="15" width="26.875" hidden="1" customWidth="1"/>
    <col min="16" max="16" width="20.25" hidden="1" customWidth="1"/>
    <col min="17" max="17" width="32.25" hidden="1" customWidth="1"/>
    <col min="18" max="18" width="18.125" hidden="1" customWidth="1"/>
    <col min="19" max="19" width="21.75" hidden="1" customWidth="1"/>
    <col min="20" max="20" width="19.875" hidden="1" customWidth="1"/>
    <col min="21" max="21" width="20.625" hidden="1" customWidth="1"/>
    <col min="22" max="22" width="39.125" hidden="1" customWidth="1"/>
    <col min="23" max="24" width="22.875" hidden="1" customWidth="1"/>
    <col min="25" max="25" width="20.625" hidden="1" customWidth="1"/>
    <col min="26" max="26" width="20.5" hidden="1" customWidth="1"/>
    <col min="27" max="27" width="19.125" hidden="1" customWidth="1"/>
    <col min="28" max="29" width="10.625" hidden="1" customWidth="1"/>
    <col min="30" max="30" width="23.875" hidden="1" customWidth="1"/>
    <col min="31" max="33" width="20" hidden="1" customWidth="1"/>
    <col min="34" max="44" width="10.5" hidden="1" customWidth="1"/>
    <col min="45" max="46" width="10.625" hidden="1" customWidth="1"/>
    <col min="47" max="47" width="10.875" hidden="1" customWidth="1"/>
    <col min="48" max="48" width="0" hidden="1" customWidth="1"/>
    <col min="49" max="49" width="9.625" hidden="1" customWidth="1"/>
    <col min="50" max="51" width="0" hidden="1" customWidth="1"/>
    <col min="52" max="53" width="10.625" hidden="1" customWidth="1"/>
    <col min="54" max="54" width="0" hidden="1" customWidth="1"/>
    <col min="55" max="57" width="10.625" hidden="1" customWidth="1"/>
    <col min="58" max="58" width="11.375" hidden="1" customWidth="1"/>
    <col min="59" max="61" width="0" hidden="1" customWidth="1"/>
    <col min="62" max="62" width="9.625" bestFit="1" customWidth="1"/>
    <col min="69" max="70" width="8.875" customWidth="1"/>
    <col min="73" max="73" width="9.625" customWidth="1"/>
  </cols>
  <sheetData>
    <row r="1" spans="1:78">
      <c r="A1" s="332" t="s">
        <v>23</v>
      </c>
      <c r="B1" s="220" t="s">
        <v>24</v>
      </c>
      <c r="C1" s="220" t="s">
        <v>27</v>
      </c>
      <c r="D1" s="220" t="s">
        <v>28</v>
      </c>
      <c r="E1" s="220" t="s">
        <v>29</v>
      </c>
      <c r="F1" s="9" t="s">
        <v>25</v>
      </c>
      <c r="G1" s="60" t="s">
        <v>12</v>
      </c>
      <c r="H1" s="9" t="s">
        <v>13</v>
      </c>
      <c r="I1" s="9" t="s">
        <v>14</v>
      </c>
      <c r="J1" s="220" t="s">
        <v>26</v>
      </c>
      <c r="K1" s="9" t="s">
        <v>30</v>
      </c>
      <c r="L1" s="9" t="s">
        <v>31</v>
      </c>
      <c r="M1" s="9" t="s">
        <v>32</v>
      </c>
      <c r="N1" s="9" t="s">
        <v>33</v>
      </c>
      <c r="O1" s="9" t="s">
        <v>488</v>
      </c>
      <c r="P1" s="9" t="s">
        <v>35</v>
      </c>
      <c r="Q1" s="9" t="s">
        <v>489</v>
      </c>
      <c r="R1" s="9" t="s">
        <v>37</v>
      </c>
      <c r="S1" s="9" t="s">
        <v>38</v>
      </c>
      <c r="T1" s="9" t="s">
        <v>39</v>
      </c>
      <c r="U1" s="9" t="s">
        <v>40</v>
      </c>
      <c r="V1" s="9" t="s">
        <v>42</v>
      </c>
      <c r="W1" s="9" t="s">
        <v>43</v>
      </c>
      <c r="X1" s="9" t="s">
        <v>44</v>
      </c>
      <c r="Y1" s="9" t="s">
        <v>45</v>
      </c>
      <c r="Z1" s="9" t="s">
        <v>46</v>
      </c>
      <c r="AA1" s="9" t="s">
        <v>47</v>
      </c>
      <c r="AB1" s="3"/>
      <c r="AC1" s="3"/>
      <c r="AD1" s="9" t="s">
        <v>49</v>
      </c>
      <c r="AE1" s="9" t="s">
        <v>50</v>
      </c>
      <c r="AF1" s="9" t="s">
        <v>51</v>
      </c>
      <c r="AG1" s="9" t="s">
        <v>52</v>
      </c>
      <c r="AH1" s="9" t="s">
        <v>53</v>
      </c>
      <c r="AI1" s="9" t="s">
        <v>54</v>
      </c>
      <c r="AJ1" s="9" t="s">
        <v>55</v>
      </c>
      <c r="AK1" s="9" t="s">
        <v>55</v>
      </c>
      <c r="AL1" s="9" t="s">
        <v>56</v>
      </c>
      <c r="AM1" s="9" t="s">
        <v>1371</v>
      </c>
      <c r="AN1" s="256" t="s">
        <v>59</v>
      </c>
      <c r="AO1" s="256" t="s">
        <v>60</v>
      </c>
      <c r="AP1" s="256" t="s">
        <v>61</v>
      </c>
      <c r="AQ1" s="256" t="s">
        <v>62</v>
      </c>
      <c r="AR1" s="60" t="s">
        <v>63</v>
      </c>
      <c r="AS1" s="60" t="s">
        <v>64</v>
      </c>
      <c r="AT1" s="60" t="s">
        <v>65</v>
      </c>
      <c r="AU1" s="3"/>
      <c r="AV1" s="3"/>
      <c r="AW1" s="3"/>
      <c r="AX1" s="3"/>
      <c r="AY1" s="3"/>
      <c r="AZ1" s="3"/>
      <c r="BA1" s="3"/>
      <c r="BB1" s="3"/>
      <c r="BC1" s="3"/>
      <c r="BD1" s="60" t="s">
        <v>74</v>
      </c>
      <c r="BE1" s="60" t="s">
        <v>75</v>
      </c>
      <c r="BF1" s="60" t="s">
        <v>76</v>
      </c>
      <c r="BG1" s="60" t="s">
        <v>77</v>
      </c>
      <c r="BH1" s="60" t="s">
        <v>78</v>
      </c>
      <c r="BI1" s="60" t="s">
        <v>1372</v>
      </c>
      <c r="BJ1" s="219" t="s">
        <v>80</v>
      </c>
      <c r="BK1" s="60" t="s">
        <v>81</v>
      </c>
      <c r="BL1" s="60" t="s">
        <v>82</v>
      </c>
      <c r="BM1" s="60" t="s">
        <v>83</v>
      </c>
      <c r="BN1" s="335" t="s">
        <v>84</v>
      </c>
      <c r="BO1" s="60" t="s">
        <v>85</v>
      </c>
      <c r="BP1" s="335" t="s">
        <v>86</v>
      </c>
      <c r="BQ1" s="60" t="s">
        <v>87</v>
      </c>
      <c r="BR1" s="60" t="s">
        <v>88</v>
      </c>
      <c r="BS1" s="60" t="s">
        <v>89</v>
      </c>
      <c r="BT1" s="60" t="s">
        <v>90</v>
      </c>
      <c r="BU1" s="60" t="s">
        <v>91</v>
      </c>
      <c r="BV1" s="60" t="s">
        <v>92</v>
      </c>
      <c r="BW1" s="60" t="s">
        <v>93</v>
      </c>
    </row>
    <row r="2" spans="1:78">
      <c r="A2" s="366" t="s">
        <v>1373</v>
      </c>
      <c r="B2" s="258" t="s">
        <v>338</v>
      </c>
      <c r="C2" s="32"/>
      <c r="D2" s="32" t="s">
        <v>142</v>
      </c>
      <c r="E2" s="32" t="s">
        <v>142</v>
      </c>
      <c r="F2" s="6" t="s">
        <v>129</v>
      </c>
      <c r="G2" s="55">
        <v>45141</v>
      </c>
      <c r="H2" s="59">
        <f ca="1">TODAY() - G2</f>
        <v>419</v>
      </c>
      <c r="I2" s="62">
        <f ca="1">H2/7</f>
        <v>59.857142857142854</v>
      </c>
      <c r="J2" s="198" t="s">
        <v>177</v>
      </c>
      <c r="K2" s="32" t="s">
        <v>142</v>
      </c>
      <c r="L2" s="32" t="s">
        <v>1374</v>
      </c>
      <c r="M2" s="38">
        <v>44935</v>
      </c>
      <c r="N2" s="30" t="s">
        <v>1375</v>
      </c>
      <c r="O2" s="30" t="s">
        <v>131</v>
      </c>
      <c r="P2" s="30" t="s">
        <v>1376</v>
      </c>
      <c r="Q2" s="30" t="s">
        <v>1377</v>
      </c>
      <c r="R2" s="30" t="s">
        <v>1378</v>
      </c>
      <c r="S2" s="30" t="s">
        <v>131</v>
      </c>
      <c r="T2" s="30" t="s">
        <v>1379</v>
      </c>
      <c r="U2" s="30" t="s">
        <v>131</v>
      </c>
      <c r="V2" s="30" t="s">
        <v>1380</v>
      </c>
      <c r="W2" s="30" t="s">
        <v>1381</v>
      </c>
      <c r="X2" s="3" t="s">
        <v>1382</v>
      </c>
      <c r="Y2" s="24">
        <v>45254</v>
      </c>
      <c r="Z2" s="3" t="s">
        <v>133</v>
      </c>
      <c r="AA2" s="48">
        <v>45268</v>
      </c>
      <c r="AB2" s="24">
        <v>45275</v>
      </c>
      <c r="AC2" s="24">
        <v>45282</v>
      </c>
      <c r="AD2" s="49">
        <v>45289</v>
      </c>
      <c r="AE2" s="49">
        <v>45296</v>
      </c>
      <c r="AF2" s="41" t="s">
        <v>133</v>
      </c>
      <c r="AG2" s="49">
        <v>45310</v>
      </c>
      <c r="AH2" s="41" t="s">
        <v>133</v>
      </c>
      <c r="AI2" s="41" t="s">
        <v>133</v>
      </c>
      <c r="AJ2" s="49">
        <v>45331</v>
      </c>
      <c r="AK2" s="41" t="s">
        <v>133</v>
      </c>
      <c r="AL2" s="41" t="s">
        <v>133</v>
      </c>
      <c r="AM2" s="24">
        <v>45352</v>
      </c>
      <c r="AN2" s="41" t="s">
        <v>133</v>
      </c>
      <c r="AO2" s="139" t="s">
        <v>615</v>
      </c>
      <c r="AP2" s="41" t="s">
        <v>133</v>
      </c>
      <c r="AQ2" s="3" t="s">
        <v>1383</v>
      </c>
      <c r="AR2" s="24">
        <v>45416</v>
      </c>
      <c r="AS2" s="186" t="s">
        <v>133</v>
      </c>
      <c r="AT2" s="3" t="s">
        <v>1384</v>
      </c>
      <c r="AU2" s="174" t="s">
        <v>178</v>
      </c>
      <c r="AV2" s="24">
        <v>45356</v>
      </c>
      <c r="AW2" s="174" t="s">
        <v>178</v>
      </c>
      <c r="AX2" s="3" t="s">
        <v>1385</v>
      </c>
      <c r="AY2" s="174" t="s">
        <v>178</v>
      </c>
      <c r="AZ2" s="3" t="s">
        <v>283</v>
      </c>
      <c r="BA2" s="174" t="s">
        <v>178</v>
      </c>
      <c r="BB2" s="3" t="s">
        <v>1386</v>
      </c>
      <c r="BC2" s="74" t="s">
        <v>178</v>
      </c>
      <c r="BD2" s="187" t="s">
        <v>1387</v>
      </c>
      <c r="BE2" s="74" t="s">
        <v>178</v>
      </c>
      <c r="BF2" s="208">
        <v>45633</v>
      </c>
      <c r="BG2" s="74" t="s">
        <v>178</v>
      </c>
      <c r="BH2" s="187" t="s">
        <v>133</v>
      </c>
      <c r="BI2" s="187" t="s">
        <v>133</v>
      </c>
      <c r="BJ2" s="301" t="s">
        <v>133</v>
      </c>
      <c r="BK2" s="3" t="s">
        <v>1388</v>
      </c>
      <c r="BL2" s="3" t="s">
        <v>1389</v>
      </c>
      <c r="BM2" s="3" t="s">
        <v>1390</v>
      </c>
      <c r="BN2" s="318" t="s">
        <v>1391</v>
      </c>
      <c r="BO2" s="3" t="s">
        <v>1392</v>
      </c>
      <c r="BP2" t="s">
        <v>1393</v>
      </c>
    </row>
    <row r="3" spans="1:78">
      <c r="A3" s="366" t="s">
        <v>1394</v>
      </c>
      <c r="B3" s="258" t="s">
        <v>338</v>
      </c>
      <c r="C3" s="32"/>
      <c r="D3" s="32"/>
      <c r="E3" s="32"/>
      <c r="F3" s="18" t="s">
        <v>149</v>
      </c>
      <c r="G3" s="55"/>
      <c r="H3" s="59"/>
      <c r="I3" s="62"/>
      <c r="J3" s="198" t="s">
        <v>177</v>
      </c>
      <c r="K3" s="32"/>
      <c r="L3" s="32"/>
      <c r="M3" s="38"/>
      <c r="N3" s="30"/>
      <c r="O3" s="30"/>
      <c r="P3" s="30"/>
      <c r="Q3" s="30"/>
      <c r="R3" s="30"/>
      <c r="S3" s="30"/>
      <c r="T3" s="30"/>
      <c r="U3" s="30"/>
      <c r="V3" s="30"/>
      <c r="W3" s="30"/>
      <c r="X3" s="3"/>
      <c r="Y3" s="24"/>
      <c r="Z3" s="3"/>
      <c r="AA3" s="48"/>
      <c r="AB3" s="24"/>
      <c r="AC3" s="24"/>
      <c r="AD3" s="49"/>
      <c r="AE3" s="49"/>
      <c r="AF3" s="41"/>
      <c r="AG3" s="49">
        <v>45310</v>
      </c>
      <c r="AH3" s="41" t="s">
        <v>133</v>
      </c>
      <c r="AI3" s="49">
        <v>45324</v>
      </c>
      <c r="AJ3" s="41" t="s">
        <v>133</v>
      </c>
      <c r="AK3" s="41" t="s">
        <v>133</v>
      </c>
      <c r="AL3" s="41" t="s">
        <v>133</v>
      </c>
      <c r="AM3" s="24">
        <v>45352</v>
      </c>
      <c r="AN3" s="41" t="s">
        <v>133</v>
      </c>
      <c r="AO3" s="139" t="s">
        <v>615</v>
      </c>
      <c r="AP3" s="41" t="s">
        <v>133</v>
      </c>
      <c r="AQ3" s="24">
        <v>45381</v>
      </c>
      <c r="AR3" s="24">
        <v>45416</v>
      </c>
      <c r="AS3" s="186" t="s">
        <v>133</v>
      </c>
      <c r="AT3" s="3" t="s">
        <v>1384</v>
      </c>
      <c r="AU3" s="174" t="s">
        <v>178</v>
      </c>
      <c r="AV3" s="24">
        <v>45356</v>
      </c>
      <c r="AW3" s="174" t="s">
        <v>178</v>
      </c>
      <c r="AX3" s="3" t="s">
        <v>1385</v>
      </c>
      <c r="AY3" s="174" t="s">
        <v>178</v>
      </c>
      <c r="AZ3" s="3" t="s">
        <v>283</v>
      </c>
      <c r="BA3" s="174" t="s">
        <v>178</v>
      </c>
      <c r="BB3" s="3" t="s">
        <v>1386</v>
      </c>
      <c r="BC3" s="74" t="s">
        <v>178</v>
      </c>
      <c r="BD3" s="187" t="s">
        <v>133</v>
      </c>
      <c r="BE3" s="74" t="s">
        <v>178</v>
      </c>
      <c r="BF3" s="208">
        <v>45633</v>
      </c>
      <c r="BG3" s="74" t="s">
        <v>178</v>
      </c>
      <c r="BH3" s="187" t="s">
        <v>133</v>
      </c>
      <c r="BI3" s="187" t="s">
        <v>133</v>
      </c>
      <c r="BJ3" s="301" t="s">
        <v>133</v>
      </c>
      <c r="BK3" s="3" t="s">
        <v>1388</v>
      </c>
      <c r="BL3" s="3" t="s">
        <v>1389</v>
      </c>
      <c r="BM3" s="3" t="s">
        <v>1390</v>
      </c>
      <c r="BN3" s="318" t="s">
        <v>1391</v>
      </c>
      <c r="BO3" s="3" t="s">
        <v>1392</v>
      </c>
      <c r="BP3" t="s">
        <v>1393</v>
      </c>
    </row>
    <row r="4" spans="1:78">
      <c r="A4" s="367" t="s">
        <v>1395</v>
      </c>
      <c r="B4" s="247" t="s">
        <v>21</v>
      </c>
      <c r="C4" s="30"/>
      <c r="D4" s="30"/>
      <c r="E4" s="30"/>
      <c r="F4" s="6" t="s">
        <v>149</v>
      </c>
      <c r="G4" s="55">
        <v>45212</v>
      </c>
      <c r="H4" s="59">
        <f t="shared" ref="H4:H10" ca="1" si="0">TODAY() - G4</f>
        <v>348</v>
      </c>
      <c r="I4" s="62">
        <f t="shared" ref="I4:I10" ca="1" si="1">H4/7</f>
        <v>49.714285714285715</v>
      </c>
      <c r="J4" s="223"/>
      <c r="K4" s="30"/>
      <c r="L4" s="30"/>
      <c r="M4" s="31"/>
      <c r="N4" s="30"/>
      <c r="O4" s="30"/>
      <c r="P4" s="30"/>
      <c r="Q4" s="30"/>
      <c r="R4" s="30"/>
      <c r="S4" s="30" t="s">
        <v>1396</v>
      </c>
      <c r="T4" s="30" t="s">
        <v>1379</v>
      </c>
      <c r="U4" s="30" t="s">
        <v>1397</v>
      </c>
      <c r="V4" s="30" t="s">
        <v>1380</v>
      </c>
      <c r="W4" s="30" t="s">
        <v>1381</v>
      </c>
      <c r="X4" s="16" t="s">
        <v>1382</v>
      </c>
      <c r="Y4" s="30" t="s">
        <v>131</v>
      </c>
      <c r="Z4" s="30" t="s">
        <v>131</v>
      </c>
      <c r="AA4" s="48">
        <v>45268</v>
      </c>
      <c r="AB4" s="24">
        <v>45275</v>
      </c>
      <c r="AC4" s="24">
        <v>45282</v>
      </c>
      <c r="AD4" s="49">
        <v>45289</v>
      </c>
      <c r="AE4" s="49">
        <v>45296</v>
      </c>
      <c r="AF4" s="49">
        <v>45303</v>
      </c>
      <c r="AG4" s="49">
        <v>45310</v>
      </c>
      <c r="AH4" s="41" t="s">
        <v>600</v>
      </c>
      <c r="AI4" s="49">
        <v>45324</v>
      </c>
      <c r="AJ4" s="49">
        <v>45331</v>
      </c>
      <c r="AK4" s="49">
        <v>45338</v>
      </c>
      <c r="AL4" s="24">
        <v>45345</v>
      </c>
      <c r="AM4" s="24">
        <v>45352</v>
      </c>
      <c r="AN4" s="24">
        <v>45359</v>
      </c>
      <c r="AO4" s="139" t="s">
        <v>615</v>
      </c>
      <c r="AP4" s="3" t="s">
        <v>616</v>
      </c>
      <c r="AQ4" s="3" t="s">
        <v>1398</v>
      </c>
      <c r="AR4" s="24">
        <v>45416</v>
      </c>
      <c r="AS4" s="24">
        <v>45630</v>
      </c>
      <c r="AT4" s="24">
        <v>45401</v>
      </c>
      <c r="AU4" s="3" t="s">
        <v>1165</v>
      </c>
      <c r="AV4" s="24">
        <v>45355</v>
      </c>
      <c r="AW4" s="24">
        <v>45570</v>
      </c>
      <c r="AX4" s="3" t="s">
        <v>1385</v>
      </c>
      <c r="AY4" s="3" t="s">
        <v>282</v>
      </c>
      <c r="AZ4" s="3" t="s">
        <v>283</v>
      </c>
      <c r="BA4" s="187" t="s">
        <v>1387</v>
      </c>
      <c r="BB4" s="187" t="s">
        <v>1387</v>
      </c>
      <c r="BC4" s="187" t="s">
        <v>1387</v>
      </c>
      <c r="BD4" s="187" t="s">
        <v>1387</v>
      </c>
      <c r="BE4" s="24">
        <v>45419</v>
      </c>
      <c r="BF4" s="24">
        <v>45633</v>
      </c>
      <c r="BG4" s="3" t="s">
        <v>643</v>
      </c>
      <c r="BH4" s="3" t="s">
        <v>1152</v>
      </c>
      <c r="BI4" s="24">
        <v>45330</v>
      </c>
      <c r="BJ4" s="136">
        <v>45513</v>
      </c>
      <c r="BK4" s="3" t="s">
        <v>1388</v>
      </c>
      <c r="BL4" s="3" t="s">
        <v>1389</v>
      </c>
      <c r="BM4" s="3" t="s">
        <v>1390</v>
      </c>
      <c r="BN4" s="318" t="s">
        <v>1391</v>
      </c>
      <c r="BO4" s="3" t="s">
        <v>1392</v>
      </c>
      <c r="BP4" t="s">
        <v>1393</v>
      </c>
    </row>
    <row r="5" spans="1:78">
      <c r="A5" s="274" t="s">
        <v>1399</v>
      </c>
      <c r="B5" s="247" t="s">
        <v>21</v>
      </c>
      <c r="C5" s="30"/>
      <c r="D5" s="30"/>
      <c r="E5" s="30"/>
      <c r="F5" s="6" t="s">
        <v>129</v>
      </c>
      <c r="G5" s="55">
        <v>45268</v>
      </c>
      <c r="H5" s="59">
        <f t="shared" ca="1" si="0"/>
        <v>292</v>
      </c>
      <c r="I5" s="62">
        <f t="shared" ca="1" si="1"/>
        <v>41.714285714285715</v>
      </c>
      <c r="J5" s="198" t="s">
        <v>177</v>
      </c>
      <c r="K5" s="30"/>
      <c r="L5" s="30"/>
      <c r="M5" s="31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40">
        <v>45268</v>
      </c>
      <c r="AB5" s="30"/>
      <c r="AC5" s="24">
        <v>45282</v>
      </c>
      <c r="AD5" s="49">
        <v>45289</v>
      </c>
      <c r="AE5" s="41" t="s">
        <v>131</v>
      </c>
      <c r="AF5" s="49">
        <v>45303</v>
      </c>
      <c r="AG5" s="49">
        <v>45310</v>
      </c>
      <c r="AH5" s="41" t="s">
        <v>600</v>
      </c>
      <c r="AI5" s="49">
        <v>45324</v>
      </c>
      <c r="AJ5" s="49">
        <v>45331</v>
      </c>
      <c r="AK5" s="49">
        <v>45338</v>
      </c>
      <c r="AL5" s="49" t="s">
        <v>133</v>
      </c>
      <c r="AM5" s="24">
        <v>45352</v>
      </c>
      <c r="AN5" s="49" t="s">
        <v>133</v>
      </c>
      <c r="AO5" s="139" t="s">
        <v>615</v>
      </c>
      <c r="AP5" s="24">
        <v>45373</v>
      </c>
      <c r="AQ5" s="117" t="s">
        <v>512</v>
      </c>
      <c r="AR5" s="24">
        <v>45387</v>
      </c>
      <c r="AS5" s="24">
        <v>45630</v>
      </c>
      <c r="AT5" s="24">
        <v>45401</v>
      </c>
      <c r="AU5" s="3" t="s">
        <v>1165</v>
      </c>
      <c r="AV5" s="24">
        <v>45356</v>
      </c>
      <c r="AW5" s="24">
        <v>45570</v>
      </c>
      <c r="AX5" s="24" t="s">
        <v>1385</v>
      </c>
      <c r="AY5" s="201" t="s">
        <v>512</v>
      </c>
      <c r="AZ5" s="3" t="s">
        <v>283</v>
      </c>
      <c r="BA5" s="24">
        <v>45450</v>
      </c>
      <c r="BB5" s="193"/>
      <c r="BC5" s="208">
        <v>45464</v>
      </c>
      <c r="BD5" s="208">
        <v>45471</v>
      </c>
      <c r="BE5" s="24">
        <v>45419</v>
      </c>
      <c r="BF5" s="193"/>
      <c r="BG5" s="193" t="s">
        <v>643</v>
      </c>
      <c r="BH5" s="193" t="s">
        <v>1152</v>
      </c>
      <c r="BI5" s="187" t="s">
        <v>133</v>
      </c>
      <c r="BJ5" s="210" t="s">
        <v>122</v>
      </c>
      <c r="BK5" s="3" t="s">
        <v>1388</v>
      </c>
      <c r="BL5" s="3" t="s">
        <v>1389</v>
      </c>
      <c r="BM5" s="3" t="s">
        <v>1390</v>
      </c>
      <c r="BN5" s="318" t="s">
        <v>1391</v>
      </c>
      <c r="BO5" s="3" t="s">
        <v>1392</v>
      </c>
      <c r="BP5" t="s">
        <v>1393</v>
      </c>
    </row>
    <row r="6" spans="1:78">
      <c r="A6" s="368" t="s">
        <v>1400</v>
      </c>
      <c r="B6" s="247" t="s">
        <v>21</v>
      </c>
      <c r="C6" s="3"/>
      <c r="D6" s="3"/>
      <c r="E6" s="3"/>
      <c r="F6" s="6" t="s">
        <v>149</v>
      </c>
      <c r="G6" s="55">
        <v>45289</v>
      </c>
      <c r="H6" s="59">
        <f t="shared" ca="1" si="0"/>
        <v>271</v>
      </c>
      <c r="I6" s="62">
        <f t="shared" ca="1" si="1"/>
        <v>38.714285714285715</v>
      </c>
      <c r="J6" s="231" t="s">
        <v>627</v>
      </c>
      <c r="K6" s="3"/>
      <c r="L6" s="3"/>
      <c r="M6" s="18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49">
        <v>45289</v>
      </c>
      <c r="AE6" s="49">
        <v>45296</v>
      </c>
      <c r="AF6" s="49">
        <v>45303</v>
      </c>
      <c r="AG6" s="49">
        <v>45310</v>
      </c>
      <c r="AH6" s="41" t="s">
        <v>600</v>
      </c>
      <c r="AI6" s="49">
        <v>45324</v>
      </c>
      <c r="AJ6" s="49">
        <v>45331</v>
      </c>
      <c r="AK6" s="49">
        <v>45338</v>
      </c>
      <c r="AL6" s="24">
        <v>45345</v>
      </c>
      <c r="AM6" s="24">
        <v>45352</v>
      </c>
      <c r="AN6" s="48">
        <v>45359</v>
      </c>
      <c r="AO6" s="139" t="s">
        <v>615</v>
      </c>
      <c r="AP6" s="3" t="s">
        <v>616</v>
      </c>
      <c r="AQ6" s="24">
        <v>45380</v>
      </c>
      <c r="AR6" s="24">
        <v>45416</v>
      </c>
      <c r="AS6" s="24">
        <v>45630</v>
      </c>
      <c r="AT6" s="24">
        <v>45401</v>
      </c>
      <c r="AU6" s="3" t="s">
        <v>1165</v>
      </c>
      <c r="AV6" s="24">
        <v>45355</v>
      </c>
      <c r="AW6" s="24">
        <v>45570</v>
      </c>
      <c r="AX6" s="3" t="s">
        <v>1385</v>
      </c>
      <c r="AY6" s="3" t="s">
        <v>282</v>
      </c>
      <c r="AZ6" s="3" t="s">
        <v>283</v>
      </c>
      <c r="BA6" s="24">
        <v>45450</v>
      </c>
      <c r="BB6" s="3" t="s">
        <v>1386</v>
      </c>
      <c r="BC6" s="24">
        <v>45464</v>
      </c>
      <c r="BD6" s="24">
        <v>45471</v>
      </c>
      <c r="BE6" s="24">
        <v>45419</v>
      </c>
      <c r="BF6" s="24">
        <v>45633</v>
      </c>
      <c r="BG6" s="3" t="s">
        <v>643</v>
      </c>
      <c r="BH6" s="187" t="s">
        <v>133</v>
      </c>
      <c r="BI6" s="187" t="s">
        <v>133</v>
      </c>
      <c r="BJ6" s="301" t="s">
        <v>133</v>
      </c>
      <c r="BK6" s="187" t="s">
        <v>133</v>
      </c>
      <c r="BL6" s="187" t="s">
        <v>133</v>
      </c>
      <c r="BM6" s="187" t="s">
        <v>133</v>
      </c>
      <c r="BN6" s="187" t="s">
        <v>133</v>
      </c>
      <c r="BO6" s="187" t="s">
        <v>133</v>
      </c>
      <c r="BP6" t="s">
        <v>1393</v>
      </c>
    </row>
    <row r="7" spans="1:78">
      <c r="A7" s="319" t="s">
        <v>1401</v>
      </c>
      <c r="B7" s="247" t="s">
        <v>21</v>
      </c>
      <c r="C7" s="3"/>
      <c r="D7" s="3"/>
      <c r="E7" s="3"/>
      <c r="F7" s="6" t="s">
        <v>1402</v>
      </c>
      <c r="G7" s="23">
        <v>45296</v>
      </c>
      <c r="H7" s="59">
        <f t="shared" ca="1" si="0"/>
        <v>264</v>
      </c>
      <c r="I7" s="62">
        <f t="shared" ca="1" si="1"/>
        <v>37.714285714285715</v>
      </c>
      <c r="J7" s="223"/>
      <c r="K7" s="18"/>
      <c r="L7" s="22"/>
      <c r="M7" s="18"/>
      <c r="N7" s="1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41"/>
      <c r="AE7" s="49">
        <v>45296</v>
      </c>
      <c r="AF7" s="49">
        <v>45303</v>
      </c>
      <c r="AG7" s="49">
        <v>45310</v>
      </c>
      <c r="AH7" s="41" t="s">
        <v>600</v>
      </c>
      <c r="AI7" s="49">
        <v>45324</v>
      </c>
      <c r="AJ7" s="41" t="s">
        <v>178</v>
      </c>
      <c r="AK7" s="49">
        <v>45338</v>
      </c>
      <c r="AL7" s="41" t="s">
        <v>178</v>
      </c>
      <c r="AM7" s="24">
        <v>45352</v>
      </c>
      <c r="AN7" s="41" t="s">
        <v>178</v>
      </c>
      <c r="AO7" s="139" t="s">
        <v>615</v>
      </c>
      <c r="AP7" s="41" t="s">
        <v>178</v>
      </c>
      <c r="AQ7" s="24">
        <v>45380</v>
      </c>
      <c r="AR7" s="74" t="s">
        <v>178</v>
      </c>
      <c r="AS7" s="24">
        <v>45630</v>
      </c>
      <c r="AT7" s="74" t="s">
        <v>178</v>
      </c>
      <c r="AU7" s="3" t="s">
        <v>1165</v>
      </c>
      <c r="AV7" s="74" t="s">
        <v>178</v>
      </c>
      <c r="AW7" s="24">
        <v>45570</v>
      </c>
      <c r="AX7" s="74" t="s">
        <v>178</v>
      </c>
      <c r="AY7" s="3" t="s">
        <v>282</v>
      </c>
      <c r="AZ7" s="74" t="s">
        <v>178</v>
      </c>
      <c r="BA7" s="24">
        <v>45450</v>
      </c>
      <c r="BB7" s="74" t="s">
        <v>178</v>
      </c>
      <c r="BC7" s="24">
        <v>45464</v>
      </c>
      <c r="BD7" s="74" t="s">
        <v>178</v>
      </c>
      <c r="BE7" s="24">
        <v>45419</v>
      </c>
      <c r="BF7" s="74" t="s">
        <v>178</v>
      </c>
      <c r="BG7" s="3" t="s">
        <v>643</v>
      </c>
      <c r="BH7" s="74" t="s">
        <v>178</v>
      </c>
      <c r="BI7" s="24">
        <v>45330</v>
      </c>
      <c r="BJ7" s="136">
        <v>45513</v>
      </c>
      <c r="BK7" s="3" t="s">
        <v>1388</v>
      </c>
      <c r="BL7" s="3" t="s">
        <v>1389</v>
      </c>
      <c r="BM7" s="3" t="s">
        <v>1391</v>
      </c>
      <c r="BN7" s="318" t="s">
        <v>1391</v>
      </c>
      <c r="BO7" s="339" t="s">
        <v>1392</v>
      </c>
      <c r="BP7" t="s">
        <v>1393</v>
      </c>
      <c r="BQ7" t="s">
        <v>1403</v>
      </c>
    </row>
    <row r="8" spans="1:78">
      <c r="A8" s="369" t="s">
        <v>1404</v>
      </c>
      <c r="B8" s="247" t="s">
        <v>21</v>
      </c>
      <c r="C8" s="3"/>
      <c r="D8" s="3"/>
      <c r="E8" s="3"/>
      <c r="F8" s="2" t="s">
        <v>141</v>
      </c>
      <c r="G8" s="23">
        <v>45299</v>
      </c>
      <c r="H8" s="59">
        <f t="shared" ca="1" si="0"/>
        <v>261</v>
      </c>
      <c r="I8" s="62">
        <f t="shared" ca="1" si="1"/>
        <v>37.285714285714285</v>
      </c>
      <c r="J8" s="223"/>
      <c r="K8" s="18"/>
      <c r="L8" s="22"/>
      <c r="M8" s="18"/>
      <c r="N8" s="18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41"/>
      <c r="AE8" s="49">
        <v>45297</v>
      </c>
      <c r="AF8" s="49">
        <v>45303</v>
      </c>
      <c r="AG8" s="49">
        <v>45310</v>
      </c>
      <c r="AH8" s="41" t="s">
        <v>600</v>
      </c>
      <c r="AI8" s="49">
        <v>45324</v>
      </c>
      <c r="AJ8" s="50" t="s">
        <v>131</v>
      </c>
      <c r="AK8" s="49">
        <v>45338</v>
      </c>
      <c r="AL8" s="24">
        <v>45345</v>
      </c>
      <c r="AM8" s="24">
        <v>45351</v>
      </c>
      <c r="AN8" s="24">
        <v>45359</v>
      </c>
      <c r="AO8" s="139" t="s">
        <v>615</v>
      </c>
      <c r="AP8" s="3" t="s">
        <v>1405</v>
      </c>
      <c r="AQ8" s="24">
        <v>45380</v>
      </c>
      <c r="AR8" s="24">
        <v>45386</v>
      </c>
      <c r="AS8" s="24">
        <v>45630</v>
      </c>
      <c r="AT8" s="24">
        <v>45401</v>
      </c>
      <c r="AU8" s="3" t="s">
        <v>1165</v>
      </c>
      <c r="AV8" s="24">
        <v>45356</v>
      </c>
      <c r="AW8" s="24">
        <v>45570</v>
      </c>
      <c r="AX8" s="3" t="s">
        <v>1083</v>
      </c>
      <c r="AY8" s="3" t="s">
        <v>282</v>
      </c>
      <c r="AZ8" s="187" t="s">
        <v>133</v>
      </c>
      <c r="BA8" s="24">
        <v>45450</v>
      </c>
      <c r="BB8" s="3" t="s">
        <v>1386</v>
      </c>
      <c r="BC8" s="24">
        <v>45464</v>
      </c>
      <c r="BD8" s="24">
        <v>45471</v>
      </c>
      <c r="BE8" s="24">
        <v>45419</v>
      </c>
      <c r="BF8" s="24">
        <v>45633</v>
      </c>
      <c r="BG8" s="3" t="s">
        <v>643</v>
      </c>
      <c r="BH8" s="3" t="s">
        <v>1152</v>
      </c>
      <c r="BI8" s="24">
        <v>45330</v>
      </c>
      <c r="BJ8" s="136">
        <v>45513</v>
      </c>
      <c r="BK8" s="187" t="s">
        <v>133</v>
      </c>
      <c r="BL8" s="3" t="s">
        <v>1389</v>
      </c>
      <c r="BM8" s="356" t="s">
        <v>1406</v>
      </c>
      <c r="BN8" s="318" t="s">
        <v>1391</v>
      </c>
      <c r="BO8" s="339" t="s">
        <v>1392</v>
      </c>
      <c r="BP8" t="s">
        <v>1393</v>
      </c>
    </row>
    <row r="9" spans="1:78">
      <c r="A9" s="362" t="s">
        <v>1407</v>
      </c>
      <c r="B9" s="247" t="s">
        <v>21</v>
      </c>
      <c r="C9" s="18" t="s">
        <v>237</v>
      </c>
      <c r="D9" s="3"/>
      <c r="E9" s="3"/>
      <c r="F9" s="2" t="s">
        <v>237</v>
      </c>
      <c r="G9" s="23">
        <v>45322</v>
      </c>
      <c r="H9" s="59">
        <f t="shared" ca="1" si="0"/>
        <v>238</v>
      </c>
      <c r="I9" s="62">
        <f t="shared" ca="1" si="1"/>
        <v>34</v>
      </c>
      <c r="J9" s="223"/>
      <c r="K9" s="3"/>
      <c r="L9" s="3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18"/>
      <c r="AD9" s="41"/>
      <c r="AE9" s="41"/>
      <c r="AF9" s="41"/>
      <c r="AG9" s="41"/>
      <c r="AH9" s="41"/>
      <c r="AI9" s="49">
        <v>45324</v>
      </c>
      <c r="AJ9" s="49">
        <v>45331</v>
      </c>
      <c r="AK9" s="49">
        <v>45338</v>
      </c>
      <c r="AL9" s="24">
        <v>45345</v>
      </c>
      <c r="AM9" s="24">
        <v>45352</v>
      </c>
      <c r="AN9" s="24">
        <v>45359</v>
      </c>
      <c r="AO9" s="139" t="s">
        <v>615</v>
      </c>
      <c r="AP9" s="3" t="s">
        <v>1405</v>
      </c>
      <c r="AQ9" s="24">
        <v>45380</v>
      </c>
      <c r="AR9" s="24">
        <v>45416</v>
      </c>
      <c r="AS9" s="24">
        <v>45630</v>
      </c>
      <c r="AT9" s="24">
        <v>45401</v>
      </c>
      <c r="AU9" s="3" t="s">
        <v>1165</v>
      </c>
      <c r="AV9" s="24">
        <v>45356</v>
      </c>
      <c r="AW9" s="24">
        <v>45570</v>
      </c>
      <c r="AX9" s="3" t="s">
        <v>1385</v>
      </c>
      <c r="AY9" s="3" t="s">
        <v>282</v>
      </c>
      <c r="AZ9" s="3" t="s">
        <v>283</v>
      </c>
      <c r="BA9" s="24">
        <v>45450</v>
      </c>
      <c r="BB9" s="3" t="s">
        <v>1386</v>
      </c>
      <c r="BC9" s="24">
        <v>45464</v>
      </c>
      <c r="BD9" s="24">
        <v>45471</v>
      </c>
      <c r="BE9" s="24">
        <v>45419</v>
      </c>
      <c r="BF9" s="24">
        <v>45633</v>
      </c>
      <c r="BG9" s="3" t="s">
        <v>643</v>
      </c>
      <c r="BH9" s="3" t="s">
        <v>1152</v>
      </c>
      <c r="BI9" s="24">
        <v>45330</v>
      </c>
      <c r="BJ9" s="136">
        <v>45513</v>
      </c>
      <c r="BK9" s="3" t="s">
        <v>1388</v>
      </c>
      <c r="BL9" s="3" t="s">
        <v>1389</v>
      </c>
      <c r="BM9" s="3" t="s">
        <v>1391</v>
      </c>
      <c r="BN9" s="318" t="s">
        <v>1391</v>
      </c>
      <c r="BO9" s="339" t="s">
        <v>1392</v>
      </c>
      <c r="BP9" t="s">
        <v>1393</v>
      </c>
    </row>
    <row r="10" spans="1:78">
      <c r="A10" s="382" t="s">
        <v>1408</v>
      </c>
      <c r="B10" s="247" t="s">
        <v>21</v>
      </c>
      <c r="C10" s="3"/>
      <c r="D10" s="3"/>
      <c r="E10" s="3"/>
      <c r="F10" s="2" t="s">
        <v>165</v>
      </c>
      <c r="G10" s="23">
        <v>44974</v>
      </c>
      <c r="H10" s="59">
        <f t="shared" ca="1" si="0"/>
        <v>586</v>
      </c>
      <c r="I10" s="62">
        <f t="shared" ca="1" si="1"/>
        <v>83.714285714285708</v>
      </c>
      <c r="J10" s="223"/>
      <c r="K10" s="3"/>
      <c r="L10" s="3"/>
      <c r="M10" s="18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24">
        <v>45338</v>
      </c>
      <c r="AL10" s="24">
        <v>45345</v>
      </c>
      <c r="AM10" s="24">
        <v>45352</v>
      </c>
      <c r="AN10" s="24">
        <v>45359</v>
      </c>
      <c r="AO10" s="139" t="s">
        <v>615</v>
      </c>
      <c r="AP10" s="24">
        <v>45373</v>
      </c>
      <c r="AQ10" s="3" t="s">
        <v>1398</v>
      </c>
      <c r="AR10" s="24">
        <v>45416</v>
      </c>
      <c r="AS10" s="24">
        <v>45630</v>
      </c>
      <c r="AT10" s="24">
        <v>45401</v>
      </c>
      <c r="AU10" s="3" t="s">
        <v>1165</v>
      </c>
      <c r="AV10" s="24">
        <v>45356</v>
      </c>
      <c r="AW10" s="24">
        <v>45570</v>
      </c>
      <c r="AX10" s="3" t="s">
        <v>1385</v>
      </c>
      <c r="AY10" s="3" t="s">
        <v>282</v>
      </c>
      <c r="AZ10" s="3" t="s">
        <v>283</v>
      </c>
      <c r="BA10" s="24">
        <v>45450</v>
      </c>
      <c r="BB10" s="3" t="s">
        <v>1386</v>
      </c>
      <c r="BC10" s="24">
        <v>45464</v>
      </c>
      <c r="BD10" s="24">
        <v>45471</v>
      </c>
      <c r="BE10" s="24">
        <v>45419</v>
      </c>
      <c r="BF10" s="24">
        <v>45633</v>
      </c>
      <c r="BG10" s="3" t="s">
        <v>643</v>
      </c>
      <c r="BH10" s="3" t="s">
        <v>1152</v>
      </c>
      <c r="BI10" s="24">
        <v>45330</v>
      </c>
      <c r="BJ10" s="136">
        <v>45513</v>
      </c>
      <c r="BK10" s="3" t="s">
        <v>1388</v>
      </c>
      <c r="BL10" s="3" t="s">
        <v>1389</v>
      </c>
      <c r="BM10" s="3" t="s">
        <v>1390</v>
      </c>
      <c r="BN10" s="318" t="s">
        <v>1391</v>
      </c>
      <c r="BO10" s="3" t="s">
        <v>1392</v>
      </c>
      <c r="BP10" t="s">
        <v>1393</v>
      </c>
    </row>
    <row r="11" spans="1:78">
      <c r="A11" s="319" t="s">
        <v>1409</v>
      </c>
      <c r="B11" s="258" t="s">
        <v>338</v>
      </c>
      <c r="C11" s="18" t="s">
        <v>149</v>
      </c>
      <c r="D11" s="24">
        <v>45327</v>
      </c>
      <c r="E11" s="59">
        <f ca="1">TODAY() - D11</f>
        <v>233</v>
      </c>
      <c r="F11" s="18" t="s">
        <v>149</v>
      </c>
      <c r="G11" s="2"/>
      <c r="H11" s="3"/>
      <c r="I11" s="3"/>
      <c r="J11" s="223"/>
      <c r="K11" s="3"/>
      <c r="L11" s="3"/>
      <c r="M11" s="3"/>
      <c r="N11" s="2"/>
      <c r="O11" s="3"/>
      <c r="P11" s="3"/>
      <c r="Q11" s="3"/>
      <c r="R11" s="3"/>
      <c r="S11" s="3"/>
      <c r="T11" s="3"/>
      <c r="U11" s="3"/>
      <c r="V11" s="3"/>
      <c r="W11" s="3"/>
      <c r="X11" s="3"/>
      <c r="Y11" s="41"/>
      <c r="Z11" s="3"/>
      <c r="AA11" s="3"/>
      <c r="AB11" s="3"/>
      <c r="AC11" s="3"/>
      <c r="AD11" s="3"/>
      <c r="AE11" s="3"/>
      <c r="AF11" s="3"/>
      <c r="AG11" s="24"/>
      <c r="AH11" s="24"/>
      <c r="AI11" s="24"/>
      <c r="AJ11" s="22">
        <v>45327</v>
      </c>
      <c r="AK11" s="24">
        <v>45338</v>
      </c>
      <c r="AL11" s="24">
        <v>45345</v>
      </c>
      <c r="AM11" s="24">
        <v>45352</v>
      </c>
      <c r="AN11" s="24">
        <v>45359</v>
      </c>
      <c r="AO11" s="139" t="s">
        <v>615</v>
      </c>
      <c r="AP11" s="3"/>
      <c r="AQ11" s="3"/>
      <c r="AR11" s="24">
        <v>45416</v>
      </c>
      <c r="AS11" s="174" t="s">
        <v>178</v>
      </c>
      <c r="AT11" s="24">
        <v>45401</v>
      </c>
      <c r="AU11" s="74" t="s">
        <v>1202</v>
      </c>
      <c r="AV11" s="174" t="s">
        <v>178</v>
      </c>
      <c r="AW11" s="24">
        <v>45570</v>
      </c>
      <c r="AX11" s="174" t="s">
        <v>178</v>
      </c>
      <c r="AY11" s="3" t="s">
        <v>282</v>
      </c>
      <c r="AZ11" s="74" t="s">
        <v>178</v>
      </c>
      <c r="BA11" s="24">
        <v>45450</v>
      </c>
      <c r="BB11" s="74" t="s">
        <v>178</v>
      </c>
      <c r="BC11" s="24">
        <v>45464</v>
      </c>
      <c r="BD11" s="74" t="s">
        <v>178</v>
      </c>
      <c r="BE11" s="24">
        <v>45419</v>
      </c>
      <c r="BF11" s="74" t="s">
        <v>178</v>
      </c>
      <c r="BG11" s="187" t="s">
        <v>133</v>
      </c>
      <c r="BH11" s="3" t="s">
        <v>1152</v>
      </c>
      <c r="BI11" s="74" t="s">
        <v>178</v>
      </c>
      <c r="BJ11" s="136">
        <v>45513</v>
      </c>
      <c r="BK11" s="74" t="s">
        <v>178</v>
      </c>
      <c r="BL11" s="196" t="s">
        <v>225</v>
      </c>
      <c r="BM11" s="74" t="s">
        <v>178</v>
      </c>
      <c r="BN11" s="318" t="s">
        <v>1391</v>
      </c>
      <c r="BO11" s="74" t="s">
        <v>178</v>
      </c>
      <c r="BP11" t="s">
        <v>1393</v>
      </c>
      <c r="BQ11" s="74" t="s">
        <v>178</v>
      </c>
    </row>
    <row r="12" spans="1:78">
      <c r="A12" s="319" t="s">
        <v>1410</v>
      </c>
      <c r="B12" s="247" t="s">
        <v>21</v>
      </c>
      <c r="C12" s="3"/>
      <c r="D12" s="3"/>
      <c r="E12" s="3"/>
      <c r="F12" s="2" t="s">
        <v>256</v>
      </c>
      <c r="G12" s="23">
        <v>45345</v>
      </c>
      <c r="H12" s="59">
        <f ca="1">TODAY() - G12</f>
        <v>215</v>
      </c>
      <c r="I12" s="62">
        <f ca="1">H12/7</f>
        <v>30.714285714285715</v>
      </c>
      <c r="J12" s="223"/>
      <c r="K12" s="3"/>
      <c r="L12" s="3"/>
      <c r="M12" s="18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24">
        <v>45345</v>
      </c>
      <c r="AM12" s="24">
        <v>45352</v>
      </c>
      <c r="AN12" s="24">
        <v>45359</v>
      </c>
      <c r="AO12" s="139" t="s">
        <v>615</v>
      </c>
      <c r="AP12" s="24">
        <v>45373</v>
      </c>
      <c r="AQ12" s="3" t="s">
        <v>1398</v>
      </c>
      <c r="AR12" s="24">
        <v>45416</v>
      </c>
      <c r="AS12" s="24">
        <v>45630</v>
      </c>
      <c r="AT12" s="24">
        <v>45401</v>
      </c>
      <c r="AU12" s="3" t="s">
        <v>1165</v>
      </c>
      <c r="AV12" s="24">
        <v>45356</v>
      </c>
      <c r="AW12" s="24">
        <v>45570</v>
      </c>
      <c r="AX12" s="3" t="s">
        <v>1385</v>
      </c>
      <c r="AY12" s="3" t="s">
        <v>282</v>
      </c>
      <c r="AZ12" s="3" t="s">
        <v>283</v>
      </c>
      <c r="BA12" s="24">
        <v>45450</v>
      </c>
      <c r="BB12" s="3" t="s">
        <v>1386</v>
      </c>
      <c r="BC12" s="24">
        <v>45464</v>
      </c>
      <c r="BD12" s="24">
        <v>45471</v>
      </c>
      <c r="BE12" s="24">
        <v>45419</v>
      </c>
      <c r="BF12" s="24">
        <v>45633</v>
      </c>
      <c r="BG12" s="3" t="s">
        <v>643</v>
      </c>
      <c r="BH12" s="3" t="s">
        <v>1152</v>
      </c>
      <c r="BI12" s="24">
        <v>45330</v>
      </c>
      <c r="BJ12" s="136">
        <v>45513</v>
      </c>
      <c r="BK12" s="16" t="s">
        <v>1388</v>
      </c>
      <c r="BL12" s="3" t="s">
        <v>1389</v>
      </c>
      <c r="BM12" s="3" t="s">
        <v>1390</v>
      </c>
      <c r="BN12" s="318" t="s">
        <v>1391</v>
      </c>
      <c r="BO12" s="3" t="s">
        <v>1392</v>
      </c>
      <c r="BP12" t="s">
        <v>1393</v>
      </c>
      <c r="BQ12" t="s">
        <v>1403</v>
      </c>
    </row>
    <row r="13" spans="1:78">
      <c r="A13" s="369" t="s">
        <v>1411</v>
      </c>
      <c r="B13" s="258" t="s">
        <v>338</v>
      </c>
      <c r="C13" s="3"/>
      <c r="D13" s="3"/>
      <c r="E13" s="3"/>
      <c r="F13" s="2" t="s">
        <v>339</v>
      </c>
      <c r="G13" s="23">
        <v>45345</v>
      </c>
      <c r="H13" s="59">
        <f ca="1">TODAY() - G13</f>
        <v>215</v>
      </c>
      <c r="I13" s="62">
        <f ca="1">H13/7</f>
        <v>30.714285714285715</v>
      </c>
      <c r="J13" s="223"/>
      <c r="K13" s="3"/>
      <c r="L13" s="3"/>
      <c r="M13" s="18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24">
        <v>45345</v>
      </c>
      <c r="AM13" s="24">
        <v>45352</v>
      </c>
      <c r="AN13" s="24">
        <v>45359</v>
      </c>
      <c r="AO13" s="139" t="s">
        <v>615</v>
      </c>
      <c r="AP13" s="3" t="s">
        <v>616</v>
      </c>
      <c r="AQ13" s="24">
        <v>154952</v>
      </c>
      <c r="AR13" s="24">
        <v>45416</v>
      </c>
      <c r="AS13" s="186" t="s">
        <v>133</v>
      </c>
      <c r="AT13" s="187" t="s">
        <v>133</v>
      </c>
      <c r="AU13" s="3" t="s">
        <v>1165</v>
      </c>
      <c r="AV13" s="24">
        <v>45356</v>
      </c>
      <c r="AW13" s="24">
        <v>45570</v>
      </c>
      <c r="AX13" s="3" t="s">
        <v>1385</v>
      </c>
      <c r="AY13" s="3" t="s">
        <v>282</v>
      </c>
      <c r="AZ13" s="187" t="s">
        <v>133</v>
      </c>
      <c r="BA13" s="24">
        <v>45450</v>
      </c>
      <c r="BB13" s="187" t="s">
        <v>133</v>
      </c>
      <c r="BC13" s="187" t="s">
        <v>133</v>
      </c>
      <c r="BD13" s="24">
        <v>45471</v>
      </c>
      <c r="BE13" s="74" t="s">
        <v>178</v>
      </c>
      <c r="BF13" s="24">
        <v>45633</v>
      </c>
      <c r="BG13" s="74" t="s">
        <v>178</v>
      </c>
      <c r="BH13" s="3" t="s">
        <v>1152</v>
      </c>
      <c r="BI13" s="74" t="s">
        <v>178</v>
      </c>
      <c r="BJ13" s="301" t="s">
        <v>133</v>
      </c>
      <c r="BK13" s="16" t="s">
        <v>1388</v>
      </c>
      <c r="BL13" s="74" t="s">
        <v>178</v>
      </c>
      <c r="BM13" s="309" t="s">
        <v>1202</v>
      </c>
      <c r="BN13" s="74" t="s">
        <v>178</v>
      </c>
      <c r="BO13" s="339" t="s">
        <v>1392</v>
      </c>
      <c r="BP13" s="74" t="s">
        <v>178</v>
      </c>
    </row>
    <row r="14" spans="1:78">
      <c r="A14" s="319" t="s">
        <v>1412</v>
      </c>
      <c r="B14" s="258" t="s">
        <v>338</v>
      </c>
      <c r="C14" s="18" t="s">
        <v>256</v>
      </c>
      <c r="D14" s="23">
        <v>45351</v>
      </c>
      <c r="E14" s="59">
        <f ca="1">TODAY() - D14</f>
        <v>209</v>
      </c>
      <c r="F14" s="18" t="s">
        <v>149</v>
      </c>
      <c r="G14" s="2"/>
      <c r="H14" s="3"/>
      <c r="I14" s="3"/>
      <c r="J14" s="223"/>
      <c r="K14" s="3"/>
      <c r="L14" s="3"/>
      <c r="M14" s="3"/>
      <c r="N14" s="3"/>
      <c r="O14" s="3"/>
      <c r="P14" s="3"/>
      <c r="Q14" s="3"/>
      <c r="R14" s="16"/>
      <c r="S14" s="16"/>
      <c r="T14" s="16"/>
      <c r="U14" s="16"/>
      <c r="V14" s="16"/>
      <c r="W14" s="16"/>
      <c r="X14" s="16"/>
      <c r="Y14" s="17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23">
        <v>45351</v>
      </c>
      <c r="AN14" s="48">
        <v>45359</v>
      </c>
      <c r="AO14" s="139" t="s">
        <v>615</v>
      </c>
      <c r="AP14" s="48">
        <v>45373</v>
      </c>
      <c r="AQ14" s="16" t="s">
        <v>133</v>
      </c>
      <c r="AR14" s="48">
        <v>45416</v>
      </c>
      <c r="AS14" s="174" t="s">
        <v>178</v>
      </c>
      <c r="AT14" s="48">
        <v>45401</v>
      </c>
      <c r="AU14" s="174" t="s">
        <v>178</v>
      </c>
      <c r="AV14" s="48">
        <v>45356</v>
      </c>
      <c r="AW14" s="174" t="s">
        <v>178</v>
      </c>
      <c r="AX14" s="16" t="s">
        <v>1385</v>
      </c>
      <c r="AY14" s="174" t="s">
        <v>178</v>
      </c>
      <c r="AZ14" s="3" t="s">
        <v>283</v>
      </c>
      <c r="BA14" s="174" t="s">
        <v>178</v>
      </c>
      <c r="BB14" s="3" t="s">
        <v>1386</v>
      </c>
      <c r="BC14" s="174" t="s">
        <v>178</v>
      </c>
      <c r="BD14" s="24">
        <v>45471</v>
      </c>
      <c r="BE14" s="74" t="s">
        <v>178</v>
      </c>
      <c r="BF14" s="24">
        <v>45633</v>
      </c>
      <c r="BG14" s="74" t="s">
        <v>178</v>
      </c>
      <c r="BH14" s="3" t="s">
        <v>1152</v>
      </c>
      <c r="BI14" s="74" t="s">
        <v>178</v>
      </c>
      <c r="BJ14" s="136">
        <v>45513</v>
      </c>
      <c r="BK14" s="74" t="s">
        <v>178</v>
      </c>
      <c r="BL14" s="3" t="s">
        <v>1389</v>
      </c>
      <c r="BM14" s="74" t="s">
        <v>178</v>
      </c>
      <c r="BN14" s="318" t="s">
        <v>1391</v>
      </c>
      <c r="BO14" s="74" t="s">
        <v>178</v>
      </c>
      <c r="BP14" t="s">
        <v>1393</v>
      </c>
      <c r="BQ14" s="74" t="s">
        <v>178</v>
      </c>
      <c r="BR14" s="12"/>
      <c r="BS14" s="12"/>
      <c r="BT14" s="12"/>
      <c r="BU14" s="12"/>
      <c r="BV14" s="12"/>
      <c r="BW14" s="12"/>
      <c r="BX14" s="12"/>
      <c r="BY14" s="12"/>
      <c r="BZ14" s="12"/>
    </row>
    <row r="15" spans="1:78">
      <c r="A15" s="319" t="s">
        <v>1413</v>
      </c>
      <c r="B15" s="247" t="s">
        <v>21</v>
      </c>
      <c r="C15" s="3"/>
      <c r="D15" s="3"/>
      <c r="E15" s="3"/>
      <c r="F15" s="18" t="s">
        <v>1414</v>
      </c>
      <c r="G15" s="23">
        <v>45371</v>
      </c>
      <c r="H15" s="59">
        <f ca="1">TODAY() - G15</f>
        <v>189</v>
      </c>
      <c r="I15" s="62">
        <f ca="1">H15/7</f>
        <v>27</v>
      </c>
      <c r="J15" s="223"/>
      <c r="K15" s="3"/>
      <c r="L15" s="3"/>
      <c r="M15" s="18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 t="s">
        <v>616</v>
      </c>
      <c r="AQ15" s="3" t="s">
        <v>1398</v>
      </c>
      <c r="AR15" s="24">
        <v>45416</v>
      </c>
      <c r="AS15" s="24">
        <v>45630</v>
      </c>
      <c r="AT15" s="24">
        <v>45401</v>
      </c>
      <c r="AU15" s="3" t="s">
        <v>1165</v>
      </c>
      <c r="AV15" s="48">
        <v>45356</v>
      </c>
      <c r="AW15" s="24">
        <v>45540</v>
      </c>
      <c r="AX15" s="3" t="s">
        <v>1385</v>
      </c>
      <c r="AY15" s="3" t="s">
        <v>282</v>
      </c>
      <c r="AZ15" s="3" t="s">
        <v>283</v>
      </c>
      <c r="BA15" s="24">
        <v>45449</v>
      </c>
      <c r="BB15" s="3" t="s">
        <v>1386</v>
      </c>
      <c r="BC15" s="24">
        <v>45464</v>
      </c>
      <c r="BD15" s="24">
        <v>45471</v>
      </c>
      <c r="BE15" s="24">
        <v>45419</v>
      </c>
      <c r="BF15" s="24">
        <v>45633</v>
      </c>
      <c r="BG15" s="3" t="s">
        <v>643</v>
      </c>
      <c r="BH15" s="3" t="s">
        <v>1152</v>
      </c>
      <c r="BI15" s="24">
        <v>45330</v>
      </c>
      <c r="BJ15" s="136">
        <v>45513</v>
      </c>
      <c r="BK15" s="16" t="s">
        <v>1388</v>
      </c>
      <c r="BL15" s="3" t="s">
        <v>1389</v>
      </c>
      <c r="BM15" s="3" t="s">
        <v>1390</v>
      </c>
      <c r="BN15" s="318" t="s">
        <v>1391</v>
      </c>
      <c r="BO15" s="3" t="s">
        <v>1392</v>
      </c>
      <c r="BP15" t="s">
        <v>1393</v>
      </c>
      <c r="BQ15" t="s">
        <v>1403</v>
      </c>
    </row>
    <row r="16" spans="1:78">
      <c r="A16" s="333" t="s">
        <v>1415</v>
      </c>
      <c r="B16" s="247" t="s">
        <v>21</v>
      </c>
      <c r="C16" s="3"/>
      <c r="D16" s="3"/>
      <c r="E16" s="3"/>
      <c r="F16" s="2" t="s">
        <v>149</v>
      </c>
      <c r="G16" s="23" t="s">
        <v>1416</v>
      </c>
      <c r="H16" s="59" t="e">
        <f ca="1">TODAY() - G16</f>
        <v>#VALUE!</v>
      </c>
      <c r="I16" s="62" t="e">
        <f ca="1">H16/7</f>
        <v>#VALUE!</v>
      </c>
      <c r="J16" s="223"/>
      <c r="K16" s="3"/>
      <c r="L16" s="3"/>
      <c r="M16" s="18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 t="s">
        <v>616</v>
      </c>
      <c r="AQ16" s="24">
        <v>45320</v>
      </c>
      <c r="AR16" s="24">
        <v>45387</v>
      </c>
      <c r="AS16" s="187" t="s">
        <v>133</v>
      </c>
      <c r="AT16" s="187" t="s">
        <v>133</v>
      </c>
      <c r="AU16" s="3" t="s">
        <v>1165</v>
      </c>
      <c r="AV16" s="24">
        <v>45356</v>
      </c>
      <c r="AW16" s="24">
        <v>45570</v>
      </c>
      <c r="AX16" s="187" t="s">
        <v>133</v>
      </c>
      <c r="AY16" s="3" t="s">
        <v>282</v>
      </c>
      <c r="AZ16" s="187" t="s">
        <v>133</v>
      </c>
      <c r="BA16" s="24">
        <v>45450</v>
      </c>
      <c r="BB16" s="3" t="s">
        <v>1386</v>
      </c>
      <c r="BC16" s="24">
        <v>45464</v>
      </c>
      <c r="BD16" s="24">
        <v>45471</v>
      </c>
      <c r="BE16" s="24">
        <v>45419</v>
      </c>
      <c r="BF16" s="24">
        <v>45633</v>
      </c>
      <c r="BG16" s="3" t="s">
        <v>643</v>
      </c>
      <c r="BH16" s="3" t="s">
        <v>1152</v>
      </c>
      <c r="BI16" s="24">
        <v>45330</v>
      </c>
      <c r="BJ16" s="136">
        <v>45513</v>
      </c>
      <c r="BK16" s="16" t="s">
        <v>1388</v>
      </c>
      <c r="BL16" s="3" t="s">
        <v>1389</v>
      </c>
      <c r="BM16" s="3" t="s">
        <v>1390</v>
      </c>
      <c r="BN16" s="318" t="s">
        <v>1391</v>
      </c>
      <c r="BO16" s="3" t="s">
        <v>1392</v>
      </c>
      <c r="BP16" t="s">
        <v>1393</v>
      </c>
    </row>
    <row r="17" spans="1:77">
      <c r="A17" s="319" t="s">
        <v>1417</v>
      </c>
      <c r="B17" s="247" t="s">
        <v>21</v>
      </c>
      <c r="C17" s="3"/>
      <c r="D17" s="3"/>
      <c r="E17" s="3"/>
      <c r="F17" s="18" t="s">
        <v>224</v>
      </c>
      <c r="G17" s="23">
        <v>45378</v>
      </c>
      <c r="H17" s="18"/>
      <c r="I17" s="18"/>
      <c r="J17" s="223"/>
      <c r="K17" s="3"/>
      <c r="L17" s="3"/>
      <c r="M17" s="18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24">
        <v>45380</v>
      </c>
      <c r="AR17" s="186" t="s">
        <v>133</v>
      </c>
      <c r="AS17" s="24">
        <v>45394</v>
      </c>
      <c r="AT17" s="24">
        <v>45401</v>
      </c>
      <c r="AU17" s="3" t="s">
        <v>1165</v>
      </c>
      <c r="AV17" s="24">
        <v>45356</v>
      </c>
      <c r="AW17" s="24">
        <v>45570</v>
      </c>
      <c r="AX17" s="3" t="s">
        <v>1385</v>
      </c>
      <c r="AY17" s="3" t="s">
        <v>282</v>
      </c>
      <c r="AZ17" s="3" t="s">
        <v>283</v>
      </c>
      <c r="BA17" s="24">
        <v>45450</v>
      </c>
      <c r="BB17" s="3" t="s">
        <v>1386</v>
      </c>
      <c r="BC17" s="24">
        <v>45464</v>
      </c>
      <c r="BD17" s="24">
        <v>45471</v>
      </c>
      <c r="BE17" s="24">
        <v>45419</v>
      </c>
      <c r="BF17" s="24">
        <v>45633</v>
      </c>
      <c r="BG17" s="3" t="s">
        <v>643</v>
      </c>
      <c r="BH17" s="3" t="s">
        <v>1152</v>
      </c>
      <c r="BI17" s="24">
        <v>45330</v>
      </c>
      <c r="BJ17" s="136">
        <v>45513</v>
      </c>
      <c r="BK17" s="16" t="s">
        <v>1388</v>
      </c>
      <c r="BL17" s="3" t="s">
        <v>1389</v>
      </c>
      <c r="BM17" s="3" t="s">
        <v>1390</v>
      </c>
      <c r="BN17" s="318" t="s">
        <v>1391</v>
      </c>
      <c r="BO17" s="3" t="s">
        <v>1392</v>
      </c>
      <c r="BP17" t="s">
        <v>1393</v>
      </c>
    </row>
    <row r="18" spans="1:77">
      <c r="A18" s="404" t="s">
        <v>1418</v>
      </c>
      <c r="B18" s="247" t="s">
        <v>21</v>
      </c>
      <c r="C18" s="3"/>
      <c r="D18" s="3"/>
      <c r="E18" s="3"/>
      <c r="F18" s="18" t="s">
        <v>224</v>
      </c>
      <c r="G18" s="23"/>
      <c r="H18" s="18"/>
      <c r="I18" s="18"/>
      <c r="J18" s="223"/>
      <c r="K18" s="3"/>
      <c r="L18" s="3"/>
      <c r="M18" s="18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24">
        <v>45380</v>
      </c>
      <c r="AR18" s="24">
        <v>45387</v>
      </c>
      <c r="AS18" s="24">
        <v>45394</v>
      </c>
      <c r="AT18" s="24">
        <v>45401</v>
      </c>
      <c r="AU18" s="196" t="s">
        <v>1419</v>
      </c>
      <c r="AV18" s="196" t="s">
        <v>1419</v>
      </c>
      <c r="AW18" s="24">
        <v>45570</v>
      </c>
      <c r="AX18" s="3" t="s">
        <v>1385</v>
      </c>
      <c r="AY18" s="3" t="s">
        <v>282</v>
      </c>
      <c r="AZ18" s="3" t="s">
        <v>283</v>
      </c>
      <c r="BA18" s="24">
        <v>45450</v>
      </c>
      <c r="BB18" s="3" t="s">
        <v>1386</v>
      </c>
      <c r="BC18" s="24">
        <v>45464</v>
      </c>
      <c r="BD18" s="24">
        <v>45471</v>
      </c>
      <c r="BE18" s="24">
        <v>45419</v>
      </c>
      <c r="BF18" s="24">
        <v>45633</v>
      </c>
      <c r="BG18" s="3" t="s">
        <v>643</v>
      </c>
      <c r="BH18" s="3" t="s">
        <v>1152</v>
      </c>
      <c r="BI18" s="24">
        <v>45330</v>
      </c>
      <c r="BJ18" s="136">
        <v>45513</v>
      </c>
      <c r="BK18" s="16" t="s">
        <v>1388</v>
      </c>
      <c r="BL18" s="3" t="s">
        <v>1389</v>
      </c>
      <c r="BM18" s="3" t="s">
        <v>1390</v>
      </c>
      <c r="BN18" s="318" t="s">
        <v>1391</v>
      </c>
      <c r="BO18" s="339" t="s">
        <v>1392</v>
      </c>
      <c r="BP18" t="s">
        <v>1393</v>
      </c>
      <c r="BQ18" t="s">
        <v>1403</v>
      </c>
    </row>
    <row r="19" spans="1:77">
      <c r="A19" s="274" t="s">
        <v>1420</v>
      </c>
      <c r="B19" s="247" t="s">
        <v>21</v>
      </c>
      <c r="C19" s="3"/>
      <c r="D19" s="3"/>
      <c r="E19" s="3"/>
      <c r="F19" s="18" t="s">
        <v>149</v>
      </c>
      <c r="G19" s="23"/>
      <c r="H19" s="59">
        <f ca="1">TODAY() - G19</f>
        <v>45560</v>
      </c>
      <c r="I19" s="18"/>
      <c r="J19" s="198" t="s">
        <v>177</v>
      </c>
      <c r="K19" s="3"/>
      <c r="L19" s="3"/>
      <c r="M19" s="18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189"/>
      <c r="AS19" s="24">
        <v>45630</v>
      </c>
      <c r="AT19" s="24">
        <v>45401</v>
      </c>
      <c r="AU19" s="3" t="s">
        <v>1165</v>
      </c>
      <c r="AV19" s="201" t="s">
        <v>512</v>
      </c>
      <c r="AW19" s="24">
        <v>45570</v>
      </c>
      <c r="AX19" s="187" t="s">
        <v>133</v>
      </c>
      <c r="AY19" s="193" t="s">
        <v>122</v>
      </c>
      <c r="AZ19" s="3" t="s">
        <v>283</v>
      </c>
      <c r="BA19" s="24">
        <v>45450</v>
      </c>
      <c r="BB19" s="3" t="s">
        <v>1386</v>
      </c>
      <c r="BC19" s="208">
        <v>45464</v>
      </c>
      <c r="BD19" s="208">
        <v>45471</v>
      </c>
      <c r="BE19" s="24">
        <v>45419</v>
      </c>
      <c r="BF19" s="187" t="s">
        <v>133</v>
      </c>
      <c r="BG19" s="193" t="s">
        <v>643</v>
      </c>
      <c r="BH19" s="193" t="s">
        <v>1152</v>
      </c>
      <c r="BI19" s="208">
        <v>45330</v>
      </c>
      <c r="BJ19" s="301" t="s">
        <v>133</v>
      </c>
      <c r="BK19" s="16" t="s">
        <v>1388</v>
      </c>
      <c r="BL19" s="3" t="s">
        <v>1389</v>
      </c>
      <c r="BM19" s="3" t="s">
        <v>1390</v>
      </c>
      <c r="BN19" s="318" t="s">
        <v>1391</v>
      </c>
      <c r="BO19" s="3" t="s">
        <v>1392</v>
      </c>
      <c r="BP19" t="s">
        <v>1393</v>
      </c>
    </row>
    <row r="20" spans="1:77">
      <c r="A20" s="406" t="s">
        <v>1421</v>
      </c>
      <c r="B20" s="247" t="s">
        <v>21</v>
      </c>
      <c r="C20" s="3"/>
      <c r="D20" s="3"/>
      <c r="E20" s="3"/>
      <c r="F20" s="18" t="s">
        <v>1422</v>
      </c>
      <c r="G20" s="24">
        <v>45401</v>
      </c>
      <c r="H20" s="59">
        <f ca="1">TODAY() - G20</f>
        <v>159</v>
      </c>
      <c r="I20" s="62">
        <f ca="1">H20/7</f>
        <v>22.714285714285715</v>
      </c>
      <c r="J20" s="223"/>
      <c r="K20" s="3"/>
      <c r="L20" s="3"/>
      <c r="M20" s="18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189"/>
      <c r="AS20" s="189"/>
      <c r="AT20" s="24">
        <v>45401</v>
      </c>
      <c r="AU20" s="3" t="s">
        <v>1165</v>
      </c>
      <c r="AV20" s="24">
        <v>45356</v>
      </c>
      <c r="AW20" s="24">
        <v>45570</v>
      </c>
      <c r="AX20" s="3" t="s">
        <v>1385</v>
      </c>
      <c r="AY20" s="3" t="s">
        <v>282</v>
      </c>
      <c r="AZ20" s="3" t="s">
        <v>283</v>
      </c>
      <c r="BA20" s="24">
        <v>45450</v>
      </c>
      <c r="BB20" s="3" t="s">
        <v>1386</v>
      </c>
      <c r="BC20" s="24">
        <v>45464</v>
      </c>
      <c r="BD20" s="24">
        <v>45471</v>
      </c>
      <c r="BE20" s="24">
        <v>45419</v>
      </c>
      <c r="BF20" s="24">
        <v>45633</v>
      </c>
      <c r="BG20" s="3" t="s">
        <v>643</v>
      </c>
      <c r="BH20" s="3" t="s">
        <v>1152</v>
      </c>
      <c r="BI20" s="24">
        <v>45330</v>
      </c>
      <c r="BJ20" s="136">
        <v>45513</v>
      </c>
      <c r="BK20" s="16" t="s">
        <v>1388</v>
      </c>
      <c r="BL20" s="3" t="s">
        <v>1389</v>
      </c>
      <c r="BM20" s="3" t="s">
        <v>1390</v>
      </c>
      <c r="BN20" s="318" t="s">
        <v>1391</v>
      </c>
      <c r="BO20" s="3" t="s">
        <v>1392</v>
      </c>
      <c r="BP20" t="s">
        <v>1393</v>
      </c>
    </row>
    <row r="21" spans="1:77">
      <c r="A21" s="319" t="s">
        <v>1423</v>
      </c>
      <c r="B21" s="247" t="s">
        <v>21</v>
      </c>
      <c r="C21" s="3"/>
      <c r="D21" s="3"/>
      <c r="E21" s="3"/>
      <c r="F21" s="18" t="s">
        <v>141</v>
      </c>
      <c r="G21" s="24">
        <v>45401</v>
      </c>
      <c r="H21" s="59">
        <f ca="1">TODAY() - G21</f>
        <v>159</v>
      </c>
      <c r="I21" s="62">
        <f ca="1">H21/7</f>
        <v>22.714285714285715</v>
      </c>
      <c r="J21" s="223"/>
      <c r="K21" s="3"/>
      <c r="L21" s="3"/>
      <c r="M21" s="18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189"/>
      <c r="AS21" s="189"/>
      <c r="AT21" s="24">
        <v>45401</v>
      </c>
      <c r="AU21" s="3" t="s">
        <v>1165</v>
      </c>
      <c r="AV21" s="24">
        <v>45356</v>
      </c>
      <c r="AW21" s="24">
        <v>45570</v>
      </c>
      <c r="AX21" s="3" t="s">
        <v>1385</v>
      </c>
      <c r="AY21" s="187" t="s">
        <v>133</v>
      </c>
      <c r="AZ21" s="187" t="s">
        <v>133</v>
      </c>
      <c r="BA21" s="187" t="s">
        <v>133</v>
      </c>
      <c r="BB21" s="193" t="s">
        <v>122</v>
      </c>
      <c r="BC21" s="193" t="s">
        <v>122</v>
      </c>
      <c r="BD21" s="187" t="s">
        <v>133</v>
      </c>
      <c r="BE21" s="24">
        <v>45419</v>
      </c>
      <c r="BF21" s="24">
        <v>45633</v>
      </c>
      <c r="BG21" s="3" t="s">
        <v>643</v>
      </c>
      <c r="BH21" s="3" t="s">
        <v>1152</v>
      </c>
      <c r="BI21" s="24">
        <v>45330</v>
      </c>
      <c r="BJ21" s="136">
        <v>45513</v>
      </c>
      <c r="BK21" s="16" t="s">
        <v>1388</v>
      </c>
      <c r="BL21" s="3" t="s">
        <v>1389</v>
      </c>
      <c r="BM21" s="196" t="s">
        <v>1391</v>
      </c>
      <c r="BN21" s="318" t="s">
        <v>1391</v>
      </c>
      <c r="BO21" s="339" t="s">
        <v>1392</v>
      </c>
      <c r="BP21" s="387" t="s">
        <v>1403</v>
      </c>
    </row>
    <row r="22" spans="1:77">
      <c r="A22" s="368" t="s">
        <v>1424</v>
      </c>
      <c r="B22" s="247" t="s">
        <v>21</v>
      </c>
      <c r="C22" s="3"/>
      <c r="D22" s="3"/>
      <c r="E22" s="3"/>
      <c r="F22" s="18" t="s">
        <v>256</v>
      </c>
      <c r="G22" s="24">
        <v>45349</v>
      </c>
      <c r="H22" s="59">
        <f ca="1">TODAY() - G22</f>
        <v>211</v>
      </c>
      <c r="I22" s="62">
        <f ca="1">H22/7</f>
        <v>30.142857142857142</v>
      </c>
      <c r="J22" s="230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2"/>
      <c r="AB22" s="3"/>
      <c r="AC22" s="3"/>
      <c r="AD22" s="3"/>
      <c r="AE22" s="3"/>
      <c r="AF22" s="3"/>
      <c r="AG22" s="3"/>
      <c r="AH22" s="3"/>
      <c r="AI22" s="3"/>
      <c r="AJ22" s="122"/>
      <c r="AK22" s="3"/>
      <c r="AL22" s="3"/>
      <c r="AM22" s="3">
        <v>45349</v>
      </c>
      <c r="AN22" s="3">
        <v>45356</v>
      </c>
      <c r="AO22" s="3">
        <v>45363</v>
      </c>
      <c r="AP22" s="3">
        <v>45370</v>
      </c>
      <c r="AQ22" s="3">
        <v>45377</v>
      </c>
      <c r="AR22" s="3">
        <v>45384</v>
      </c>
      <c r="AS22" s="3">
        <v>45391</v>
      </c>
      <c r="AT22" s="3" t="s">
        <v>501</v>
      </c>
      <c r="AU22" s="3" t="s">
        <v>1165</v>
      </c>
      <c r="AV22" s="24">
        <v>45356</v>
      </c>
      <c r="AW22" s="24">
        <v>45570</v>
      </c>
      <c r="AX22" s="3" t="s">
        <v>1385</v>
      </c>
      <c r="AY22" s="3" t="s">
        <v>282</v>
      </c>
      <c r="AZ22" s="3" t="s">
        <v>283</v>
      </c>
      <c r="BA22" s="24">
        <v>45450</v>
      </c>
      <c r="BB22" s="3" t="s">
        <v>1386</v>
      </c>
      <c r="BC22" s="24">
        <v>45464</v>
      </c>
      <c r="BD22" s="24">
        <v>45471</v>
      </c>
      <c r="BE22" s="24">
        <v>45419</v>
      </c>
      <c r="BF22" s="24">
        <v>45633</v>
      </c>
      <c r="BG22" s="3" t="s">
        <v>643</v>
      </c>
      <c r="BH22" s="3" t="s">
        <v>1152</v>
      </c>
      <c r="BI22" s="24">
        <v>45330</v>
      </c>
      <c r="BJ22" s="136">
        <v>45513</v>
      </c>
      <c r="BK22" s="16" t="s">
        <v>1388</v>
      </c>
      <c r="BL22" s="3" t="s">
        <v>1389</v>
      </c>
      <c r="BM22" s="3" t="s">
        <v>1390</v>
      </c>
      <c r="BN22" s="318" t="s">
        <v>1391</v>
      </c>
      <c r="BO22" t="s">
        <v>1392</v>
      </c>
      <c r="BP22" t="s">
        <v>1393</v>
      </c>
    </row>
    <row r="23" spans="1:77">
      <c r="A23" s="319" t="s">
        <v>1425</v>
      </c>
      <c r="B23" s="247" t="s">
        <v>21</v>
      </c>
      <c r="C23" s="18" t="s">
        <v>224</v>
      </c>
      <c r="D23" s="24">
        <v>45321</v>
      </c>
      <c r="E23" s="59">
        <f ca="1">TODAY() - D23</f>
        <v>239</v>
      </c>
      <c r="F23" s="18" t="s">
        <v>149</v>
      </c>
      <c r="G23" s="24"/>
      <c r="H23" s="59">
        <f ca="1">TODAY() - G23</f>
        <v>45560</v>
      </c>
      <c r="I23" s="62">
        <f ca="1">H23/7</f>
        <v>6508.5714285714284</v>
      </c>
      <c r="J23" s="230"/>
      <c r="K23" s="3"/>
      <c r="L23" s="3"/>
      <c r="M23" s="3"/>
      <c r="N23" s="2"/>
      <c r="O23" s="3"/>
      <c r="P23" s="3"/>
      <c r="Q23" s="3"/>
      <c r="R23" s="3"/>
      <c r="S23" s="3"/>
      <c r="T23" s="3"/>
      <c r="U23" s="3"/>
      <c r="V23" s="3"/>
      <c r="W23" s="3"/>
      <c r="X23" s="3"/>
      <c r="Y23" s="41"/>
      <c r="Z23" s="3"/>
      <c r="AA23" s="3"/>
      <c r="AB23" s="3"/>
      <c r="AC23" s="3"/>
      <c r="AD23" s="3"/>
      <c r="AE23" s="3"/>
      <c r="AF23" s="3"/>
      <c r="AG23" s="3"/>
      <c r="AH23" s="3"/>
      <c r="AI23" s="24">
        <v>45321</v>
      </c>
      <c r="AJ23" s="124">
        <v>45328</v>
      </c>
      <c r="AK23" s="24">
        <v>45335</v>
      </c>
      <c r="AL23" s="24" t="s">
        <v>133</v>
      </c>
      <c r="AM23" s="24">
        <v>45348</v>
      </c>
      <c r="AN23" s="24">
        <v>45355</v>
      </c>
      <c r="AO23" s="24">
        <v>45362</v>
      </c>
      <c r="AP23" s="3" t="s">
        <v>111</v>
      </c>
      <c r="AQ23" s="24">
        <v>45376</v>
      </c>
      <c r="AR23" s="24">
        <v>45383</v>
      </c>
      <c r="AS23" s="24">
        <v>45630</v>
      </c>
      <c r="AT23" s="187" t="s">
        <v>133</v>
      </c>
      <c r="AU23" s="3" t="s">
        <v>1165</v>
      </c>
      <c r="AV23" s="24">
        <v>45356</v>
      </c>
      <c r="AW23" s="24">
        <v>45570</v>
      </c>
      <c r="AX23" s="3" t="s">
        <v>1385</v>
      </c>
      <c r="AY23" s="3" t="s">
        <v>282</v>
      </c>
      <c r="AZ23" s="3" t="s">
        <v>283</v>
      </c>
      <c r="BA23" s="24">
        <v>45450</v>
      </c>
      <c r="BB23" s="3" t="s">
        <v>1386</v>
      </c>
      <c r="BC23" s="210" t="s">
        <v>122</v>
      </c>
      <c r="BD23" s="210" t="s">
        <v>122</v>
      </c>
      <c r="BE23" s="24">
        <v>45419</v>
      </c>
      <c r="BF23" s="24">
        <v>45633</v>
      </c>
      <c r="BG23" s="3" t="s">
        <v>643</v>
      </c>
      <c r="BH23" s="3" t="s">
        <v>1152</v>
      </c>
      <c r="BI23" s="24">
        <v>45330</v>
      </c>
      <c r="BJ23" s="301" t="s">
        <v>133</v>
      </c>
      <c r="BK23" s="16" t="s">
        <v>1388</v>
      </c>
      <c r="BL23" s="3" t="s">
        <v>1389</v>
      </c>
      <c r="BM23" s="3" t="s">
        <v>1390</v>
      </c>
      <c r="BN23" s="318" t="s">
        <v>1391</v>
      </c>
      <c r="BO23" s="3" t="s">
        <v>1392</v>
      </c>
      <c r="BP23" t="s">
        <v>1393</v>
      </c>
      <c r="BQ23" t="s">
        <v>1403</v>
      </c>
    </row>
    <row r="24" spans="1:77">
      <c r="A24" s="370" t="s">
        <v>1426</v>
      </c>
      <c r="B24" s="247" t="s">
        <v>21</v>
      </c>
      <c r="C24" s="3"/>
      <c r="D24" s="3"/>
      <c r="E24" s="3"/>
      <c r="F24" s="18" t="s">
        <v>1427</v>
      </c>
      <c r="G24" s="22"/>
      <c r="H24" s="18"/>
      <c r="I24" s="18"/>
      <c r="J24" s="223"/>
      <c r="K24" s="3"/>
      <c r="L24" s="3"/>
      <c r="M24" s="18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189"/>
      <c r="AS24" s="189"/>
      <c r="AT24" s="189"/>
      <c r="AU24" s="3" t="s">
        <v>1428</v>
      </c>
      <c r="AV24" s="193" t="s">
        <v>214</v>
      </c>
      <c r="AW24" s="201" t="s">
        <v>512</v>
      </c>
      <c r="AX24" s="3" t="s">
        <v>1385</v>
      </c>
      <c r="AY24" s="191" t="s">
        <v>1429</v>
      </c>
      <c r="AZ24" s="187" t="s">
        <v>133</v>
      </c>
      <c r="BA24" s="24">
        <v>45449</v>
      </c>
      <c r="BB24" s="193"/>
      <c r="BC24" s="193"/>
      <c r="BD24" s="208">
        <v>45471</v>
      </c>
      <c r="BE24" s="24">
        <v>45419</v>
      </c>
      <c r="BF24" s="208">
        <v>45633</v>
      </c>
      <c r="BG24" s="187" t="s">
        <v>133</v>
      </c>
      <c r="BH24" s="187" t="s">
        <v>133</v>
      </c>
      <c r="BI24" s="187" t="s">
        <v>133</v>
      </c>
      <c r="BJ24" s="302">
        <v>45543</v>
      </c>
      <c r="BK24" s="16" t="s">
        <v>1388</v>
      </c>
      <c r="BL24" s="187" t="s">
        <v>133</v>
      </c>
      <c r="BM24" s="3" t="s">
        <v>1390</v>
      </c>
      <c r="BN24" s="318" t="s">
        <v>1391</v>
      </c>
      <c r="BO24" s="3" t="s">
        <v>1392</v>
      </c>
      <c r="BP24" t="s">
        <v>1393</v>
      </c>
    </row>
    <row r="25" spans="1:77">
      <c r="A25" s="319" t="s">
        <v>1430</v>
      </c>
      <c r="B25" s="247" t="s">
        <v>21</v>
      </c>
      <c r="C25" s="3"/>
      <c r="D25" s="3"/>
      <c r="E25" s="3"/>
      <c r="F25" s="6" t="s">
        <v>6</v>
      </c>
      <c r="G25" s="22"/>
      <c r="H25" s="18"/>
      <c r="I25" s="18"/>
      <c r="J25" s="223"/>
      <c r="K25" s="3"/>
      <c r="L25" s="3"/>
      <c r="M25" s="18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189"/>
      <c r="AS25" s="189"/>
      <c r="AT25" s="189"/>
      <c r="AU25" s="189"/>
      <c r="AV25" s="24">
        <v>45356</v>
      </c>
      <c r="AW25" s="24">
        <v>45570</v>
      </c>
      <c r="AX25" s="3" t="s">
        <v>1385</v>
      </c>
      <c r="AY25" s="3" t="s">
        <v>282</v>
      </c>
      <c r="AZ25" s="3" t="s">
        <v>283</v>
      </c>
      <c r="BA25" s="24">
        <v>45450</v>
      </c>
      <c r="BB25" s="3" t="s">
        <v>1386</v>
      </c>
      <c r="BC25" s="24">
        <v>45464</v>
      </c>
      <c r="BD25" s="24">
        <v>45471</v>
      </c>
      <c r="BE25" s="24">
        <v>45419</v>
      </c>
      <c r="BF25" s="24">
        <v>45633</v>
      </c>
      <c r="BG25" s="3" t="s">
        <v>643</v>
      </c>
      <c r="BH25" s="3" t="s">
        <v>1152</v>
      </c>
      <c r="BI25" s="187" t="s">
        <v>133</v>
      </c>
      <c r="BJ25" s="136">
        <v>45513</v>
      </c>
      <c r="BK25" s="16" t="s">
        <v>1388</v>
      </c>
      <c r="BL25" s="3" t="s">
        <v>1389</v>
      </c>
      <c r="BM25" s="3" t="s">
        <v>1390</v>
      </c>
      <c r="BN25" s="318" t="s">
        <v>1391</v>
      </c>
      <c r="BO25" s="339" t="s">
        <v>1392</v>
      </c>
      <c r="BP25" t="s">
        <v>1393</v>
      </c>
      <c r="BQ25" t="s">
        <v>1403</v>
      </c>
    </row>
    <row r="26" spans="1:77">
      <c r="A26" s="274" t="s">
        <v>1431</v>
      </c>
      <c r="B26" s="258" t="s">
        <v>338</v>
      </c>
      <c r="C26" s="3"/>
      <c r="D26" s="3"/>
      <c r="E26" s="3"/>
      <c r="F26" s="2" t="s">
        <v>165</v>
      </c>
      <c r="G26" s="22"/>
      <c r="H26" s="18"/>
      <c r="I26" s="18"/>
      <c r="J26" s="198" t="s">
        <v>177</v>
      </c>
      <c r="K26" s="3"/>
      <c r="L26" s="3"/>
      <c r="M26" s="18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189"/>
      <c r="AS26" s="189"/>
      <c r="AT26" s="189"/>
      <c r="AU26" s="174" t="s">
        <v>178</v>
      </c>
      <c r="AV26" s="24">
        <v>45356</v>
      </c>
      <c r="AW26" s="174" t="s">
        <v>178</v>
      </c>
      <c r="AX26" s="3" t="s">
        <v>1385</v>
      </c>
      <c r="AY26" s="174" t="s">
        <v>178</v>
      </c>
      <c r="AZ26" s="193" t="s">
        <v>1432</v>
      </c>
      <c r="BA26" s="187" t="s">
        <v>133</v>
      </c>
      <c r="BB26" s="3" t="s">
        <v>1386</v>
      </c>
      <c r="BC26" s="174" t="s">
        <v>178</v>
      </c>
      <c r="BD26" s="193"/>
      <c r="BE26" s="74" t="s">
        <v>178</v>
      </c>
      <c r="BF26" s="208">
        <v>45633</v>
      </c>
      <c r="BG26" s="187" t="s">
        <v>133</v>
      </c>
      <c r="BH26" s="187" t="s">
        <v>133</v>
      </c>
      <c r="BI26" s="187" t="s">
        <v>133</v>
      </c>
      <c r="BJ26" s="302">
        <v>45543</v>
      </c>
      <c r="BK26" s="16" t="s">
        <v>1388</v>
      </c>
      <c r="BL26" s="3" t="s">
        <v>1389</v>
      </c>
      <c r="BM26" s="3" t="s">
        <v>1390</v>
      </c>
      <c r="BN26" s="318" t="s">
        <v>1391</v>
      </c>
      <c r="BO26" s="3" t="s">
        <v>1392</v>
      </c>
      <c r="BP26" t="s">
        <v>1393</v>
      </c>
    </row>
    <row r="27" spans="1:77">
      <c r="A27" s="405" t="s">
        <v>1433</v>
      </c>
      <c r="B27" s="247" t="s">
        <v>21</v>
      </c>
      <c r="C27" s="18" t="s">
        <v>224</v>
      </c>
      <c r="D27" s="48">
        <v>45330</v>
      </c>
      <c r="E27" s="59">
        <f ca="1">TODAY() - D27</f>
        <v>230</v>
      </c>
      <c r="F27" s="18" t="s">
        <v>149</v>
      </c>
      <c r="G27" s="3"/>
      <c r="H27" s="3"/>
      <c r="I27" s="3"/>
      <c r="J27" s="223"/>
      <c r="K27" s="3"/>
      <c r="L27" s="3"/>
      <c r="M27" s="3"/>
      <c r="N27" s="3"/>
      <c r="O27" s="3"/>
      <c r="P27" s="3"/>
      <c r="Q27" s="3"/>
      <c r="R27" s="16"/>
      <c r="S27" s="16"/>
      <c r="T27" s="16"/>
      <c r="U27" s="16"/>
      <c r="V27" s="16"/>
      <c r="W27" s="16"/>
      <c r="X27" s="16"/>
      <c r="Y27" s="17"/>
      <c r="Z27" s="16"/>
      <c r="AA27" s="16"/>
      <c r="AB27" s="16"/>
      <c r="AC27" s="16"/>
      <c r="AD27" s="16"/>
      <c r="AE27" s="16"/>
      <c r="AF27" s="16"/>
      <c r="AG27" s="6"/>
      <c r="AH27" s="6"/>
      <c r="AI27" s="6"/>
      <c r="AJ27" s="111">
        <v>45330</v>
      </c>
      <c r="AK27" s="111">
        <v>45337</v>
      </c>
      <c r="AL27" s="111">
        <v>45344</v>
      </c>
      <c r="AM27" s="138">
        <v>45351</v>
      </c>
      <c r="AN27" s="136">
        <v>45358</v>
      </c>
      <c r="AO27" s="136">
        <v>45365</v>
      </c>
      <c r="AP27" s="136">
        <v>45372</v>
      </c>
      <c r="AQ27" s="136">
        <v>45379</v>
      </c>
      <c r="AR27" s="48">
        <v>45390</v>
      </c>
      <c r="AS27" s="48" t="s">
        <v>133</v>
      </c>
      <c r="AT27" s="16" t="s">
        <v>112</v>
      </c>
      <c r="AU27" s="24">
        <v>45404</v>
      </c>
      <c r="AV27" s="48">
        <v>45356</v>
      </c>
      <c r="AW27" s="24">
        <v>45422</v>
      </c>
      <c r="AX27" s="16" t="s">
        <v>1385</v>
      </c>
      <c r="AY27" s="211" t="s">
        <v>133</v>
      </c>
      <c r="AZ27" s="16" t="s">
        <v>364</v>
      </c>
      <c r="BA27" s="24">
        <v>45450</v>
      </c>
      <c r="BB27" s="3" t="s">
        <v>1386</v>
      </c>
      <c r="BC27" s="24">
        <v>45464</v>
      </c>
      <c r="BD27" s="187" t="s">
        <v>133</v>
      </c>
      <c r="BE27" s="48">
        <v>45482</v>
      </c>
      <c r="BF27" s="187" t="s">
        <v>133</v>
      </c>
      <c r="BG27" s="16" t="s">
        <v>587</v>
      </c>
      <c r="BH27" s="187" t="s">
        <v>133</v>
      </c>
      <c r="BI27" s="24">
        <v>45330</v>
      </c>
      <c r="BJ27" s="136">
        <v>45513</v>
      </c>
      <c r="BK27" s="16" t="s">
        <v>1388</v>
      </c>
      <c r="BL27" s="3" t="s">
        <v>1389</v>
      </c>
      <c r="BM27" s="309" t="s">
        <v>1202</v>
      </c>
      <c r="BN27" s="318" t="s">
        <v>1391</v>
      </c>
      <c r="BO27" s="339" t="s">
        <v>1392</v>
      </c>
      <c r="BP27" t="s">
        <v>1393</v>
      </c>
      <c r="BQ27" s="12"/>
      <c r="BR27" s="12"/>
      <c r="BS27" s="12"/>
      <c r="BT27" s="12"/>
      <c r="BU27" s="12"/>
      <c r="BV27" s="12"/>
      <c r="BW27" s="12"/>
      <c r="BX27" s="12"/>
      <c r="BY27" s="12"/>
    </row>
    <row r="28" spans="1:77">
      <c r="A28" s="274" t="s">
        <v>1434</v>
      </c>
      <c r="B28" s="247" t="s">
        <v>21</v>
      </c>
      <c r="C28" s="3"/>
      <c r="D28" s="3"/>
      <c r="E28" s="3"/>
      <c r="F28" s="2" t="s">
        <v>256</v>
      </c>
      <c r="G28" s="22"/>
      <c r="H28" s="18"/>
      <c r="I28" s="18"/>
      <c r="J28" s="198" t="s">
        <v>177</v>
      </c>
      <c r="K28" s="3"/>
      <c r="L28" s="3"/>
      <c r="M28" s="18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189"/>
      <c r="AS28" s="189"/>
      <c r="AT28" s="189"/>
      <c r="AU28" s="189"/>
      <c r="AV28" s="189"/>
      <c r="AW28" s="24">
        <v>45570</v>
      </c>
      <c r="AX28" s="187" t="s">
        <v>133</v>
      </c>
      <c r="AY28" s="193" t="s">
        <v>122</v>
      </c>
      <c r="AZ28" s="193" t="s">
        <v>122</v>
      </c>
      <c r="BA28" s="24">
        <v>45450</v>
      </c>
      <c r="BB28" s="193"/>
      <c r="BC28" s="208">
        <v>45464</v>
      </c>
      <c r="BD28" s="210" t="s">
        <v>122</v>
      </c>
      <c r="BE28" s="24">
        <v>45419</v>
      </c>
      <c r="BF28" s="187" t="s">
        <v>133</v>
      </c>
      <c r="BG28" s="193"/>
      <c r="BH28" s="193" t="s">
        <v>1435</v>
      </c>
      <c r="BI28" s="187" t="s">
        <v>133</v>
      </c>
      <c r="BJ28" s="302">
        <v>45543</v>
      </c>
      <c r="BK28" s="16" t="s">
        <v>1388</v>
      </c>
      <c r="BL28" s="3" t="s">
        <v>1389</v>
      </c>
      <c r="BM28" s="3" t="s">
        <v>1390</v>
      </c>
      <c r="BN28" s="318" t="s">
        <v>1391</v>
      </c>
      <c r="BO28" s="3" t="s">
        <v>1392</v>
      </c>
      <c r="BP28" t="s">
        <v>1393</v>
      </c>
    </row>
    <row r="29" spans="1:77">
      <c r="A29" s="362" t="s">
        <v>1436</v>
      </c>
      <c r="B29" s="247" t="s">
        <v>21</v>
      </c>
      <c r="C29" s="3"/>
      <c r="D29" s="3"/>
      <c r="E29" s="3"/>
      <c r="F29" s="2" t="s">
        <v>224</v>
      </c>
      <c r="G29" s="22"/>
      <c r="H29" s="18"/>
      <c r="I29" s="18"/>
      <c r="J29" s="223"/>
      <c r="K29" s="189"/>
      <c r="L29" s="189"/>
      <c r="M29" s="202"/>
      <c r="N29" s="189"/>
      <c r="O29" s="189"/>
      <c r="P29" s="189"/>
      <c r="Q29" s="189"/>
      <c r="R29" s="189"/>
      <c r="S29" s="189"/>
      <c r="T29" s="189"/>
      <c r="U29" s="189"/>
      <c r="V29" s="189"/>
      <c r="W29" s="189"/>
      <c r="X29" s="189"/>
      <c r="Y29" s="189"/>
      <c r="Z29" s="189"/>
      <c r="AA29" s="189"/>
      <c r="AB29" s="189"/>
      <c r="AC29" s="189"/>
      <c r="AD29" s="189"/>
      <c r="AE29" s="189"/>
      <c r="AF29" s="189"/>
      <c r="AG29" s="189"/>
      <c r="AH29" s="189"/>
      <c r="AI29" s="189"/>
      <c r="AJ29" s="189"/>
      <c r="AK29" s="189"/>
      <c r="AL29" s="189"/>
      <c r="AM29" s="189"/>
      <c r="AN29" s="189"/>
      <c r="AO29" s="189"/>
      <c r="AP29" s="189"/>
      <c r="AQ29" s="189"/>
      <c r="AR29" s="189"/>
      <c r="AS29" s="189"/>
      <c r="AT29" s="189"/>
      <c r="AU29" s="189"/>
      <c r="AV29" s="189"/>
      <c r="AW29" s="189"/>
      <c r="AX29" s="3" t="s">
        <v>1385</v>
      </c>
      <c r="AY29" s="3" t="s">
        <v>282</v>
      </c>
      <c r="AZ29" s="3" t="s">
        <v>283</v>
      </c>
      <c r="BA29" s="24">
        <v>45450</v>
      </c>
      <c r="BB29" s="3" t="s">
        <v>1386</v>
      </c>
      <c r="BC29" s="24">
        <v>45464</v>
      </c>
      <c r="BD29" s="24">
        <v>45471</v>
      </c>
      <c r="BE29" s="24">
        <v>45419</v>
      </c>
      <c r="BF29" s="24">
        <v>45633</v>
      </c>
      <c r="BG29" s="3" t="s">
        <v>643</v>
      </c>
      <c r="BH29" s="3" t="s">
        <v>1152</v>
      </c>
      <c r="BI29" s="24">
        <v>45330</v>
      </c>
      <c r="BJ29" s="136">
        <v>45513</v>
      </c>
      <c r="BK29" s="16" t="s">
        <v>1388</v>
      </c>
      <c r="BL29" s="3" t="s">
        <v>1389</v>
      </c>
      <c r="BM29" s="196" t="s">
        <v>225</v>
      </c>
      <c r="BN29" s="318" t="s">
        <v>1391</v>
      </c>
      <c r="BO29" s="339" t="s">
        <v>1392</v>
      </c>
      <c r="BP29" t="s">
        <v>1393</v>
      </c>
      <c r="BQ29" t="s">
        <v>1403</v>
      </c>
    </row>
    <row r="30" spans="1:77">
      <c r="A30" s="371" t="s">
        <v>1437</v>
      </c>
      <c r="B30" s="247" t="s">
        <v>21</v>
      </c>
      <c r="C30" s="3"/>
      <c r="D30" s="3"/>
      <c r="E30" s="3"/>
      <c r="F30" s="18" t="s">
        <v>149</v>
      </c>
      <c r="G30" s="22"/>
      <c r="H30" s="18"/>
      <c r="I30" s="18"/>
      <c r="J30" s="223"/>
      <c r="K30" s="189"/>
      <c r="L30" s="189"/>
      <c r="M30" s="202"/>
      <c r="N30" s="189"/>
      <c r="O30" s="189"/>
      <c r="P30" s="189"/>
      <c r="Q30" s="189"/>
      <c r="R30" s="189"/>
      <c r="S30" s="189"/>
      <c r="T30" s="189"/>
      <c r="U30" s="189"/>
      <c r="V30" s="189"/>
      <c r="W30" s="189"/>
      <c r="X30" s="189"/>
      <c r="Y30" s="189"/>
      <c r="Z30" s="189"/>
      <c r="AA30" s="189"/>
      <c r="AB30" s="189"/>
      <c r="AC30" s="189"/>
      <c r="AD30" s="189"/>
      <c r="AE30" s="189"/>
      <c r="AF30" s="189"/>
      <c r="AG30" s="189"/>
      <c r="AH30" s="189"/>
      <c r="AI30" s="189"/>
      <c r="AJ30" s="189"/>
      <c r="AK30" s="189"/>
      <c r="AL30" s="189"/>
      <c r="AM30" s="189"/>
      <c r="AN30" s="189"/>
      <c r="AO30" s="189"/>
      <c r="AP30" s="189"/>
      <c r="AQ30" s="189"/>
      <c r="AR30" s="189"/>
      <c r="AS30" s="189"/>
      <c r="AT30" s="189"/>
      <c r="AU30" s="189"/>
      <c r="AV30" s="189"/>
      <c r="AW30" s="189"/>
      <c r="AX30" s="189"/>
      <c r="AY30" s="3" t="s">
        <v>282</v>
      </c>
      <c r="AZ30" s="3" t="s">
        <v>283</v>
      </c>
      <c r="BA30" s="24">
        <v>45450</v>
      </c>
      <c r="BB30" s="3" t="s">
        <v>1386</v>
      </c>
      <c r="BC30" s="24">
        <v>45464</v>
      </c>
      <c r="BD30" s="24">
        <v>45471</v>
      </c>
      <c r="BE30" s="24">
        <v>45419</v>
      </c>
      <c r="BF30" s="24">
        <v>45633</v>
      </c>
      <c r="BG30" s="3" t="s">
        <v>643</v>
      </c>
      <c r="BH30" s="3" t="s">
        <v>1152</v>
      </c>
      <c r="BI30" s="24">
        <v>45330</v>
      </c>
      <c r="BJ30" s="136">
        <v>45513</v>
      </c>
      <c r="BK30" s="3" t="s">
        <v>1388</v>
      </c>
      <c r="BL30" s="3" t="s">
        <v>1389</v>
      </c>
      <c r="BM30" s="3" t="s">
        <v>1390</v>
      </c>
      <c r="BN30" s="318" t="s">
        <v>1391</v>
      </c>
      <c r="BO30" t="s">
        <v>1392</v>
      </c>
      <c r="BP30" t="s">
        <v>1393</v>
      </c>
    </row>
    <row r="31" spans="1:77">
      <c r="A31" s="372" t="s">
        <v>1438</v>
      </c>
      <c r="B31" s="247" t="s">
        <v>21</v>
      </c>
      <c r="C31" s="3"/>
      <c r="D31" s="3"/>
      <c r="E31" s="3"/>
      <c r="F31" s="2" t="s">
        <v>149</v>
      </c>
      <c r="G31" s="22"/>
      <c r="H31" s="18"/>
      <c r="I31" s="18"/>
      <c r="J31" s="223"/>
      <c r="K31" s="3"/>
      <c r="L31" s="3"/>
      <c r="M31" s="18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189"/>
      <c r="AS31" s="189"/>
      <c r="AT31" s="189"/>
      <c r="AU31" s="189"/>
      <c r="AV31" s="189"/>
      <c r="AW31" s="189"/>
      <c r="AX31" s="3" t="s">
        <v>1385</v>
      </c>
      <c r="AY31" s="3" t="s">
        <v>282</v>
      </c>
      <c r="AZ31" s="3" t="s">
        <v>283</v>
      </c>
      <c r="BA31" s="24">
        <v>45450</v>
      </c>
      <c r="BB31" s="3" t="s">
        <v>1386</v>
      </c>
      <c r="BC31" s="24">
        <v>45464</v>
      </c>
      <c r="BD31" s="24">
        <v>45471</v>
      </c>
      <c r="BE31" s="24">
        <v>45419</v>
      </c>
      <c r="BF31" s="24">
        <v>45633</v>
      </c>
      <c r="BG31" s="187" t="s">
        <v>133</v>
      </c>
      <c r="BH31" s="187" t="s">
        <v>133</v>
      </c>
      <c r="BI31" s="24">
        <v>45330</v>
      </c>
      <c r="BJ31" s="136">
        <v>45513</v>
      </c>
      <c r="BK31" s="3" t="s">
        <v>1388</v>
      </c>
      <c r="BL31" s="3" t="s">
        <v>1389</v>
      </c>
      <c r="BM31" s="3" t="s">
        <v>1390</v>
      </c>
      <c r="BN31" s="318" t="s">
        <v>1391</v>
      </c>
      <c r="BO31" t="s">
        <v>1392</v>
      </c>
      <c r="BP31" t="s">
        <v>1393</v>
      </c>
      <c r="BQ31" t="s">
        <v>1403</v>
      </c>
    </row>
    <row r="32" spans="1:77">
      <c r="A32" s="406" t="s">
        <v>1439</v>
      </c>
      <c r="B32" s="247" t="s">
        <v>21</v>
      </c>
      <c r="C32" s="3"/>
      <c r="D32" s="3"/>
      <c r="E32" s="3"/>
      <c r="F32" s="18" t="s">
        <v>149</v>
      </c>
      <c r="G32" s="22"/>
      <c r="H32" s="18"/>
      <c r="I32" s="18"/>
      <c r="J32" s="223"/>
      <c r="K32" s="3"/>
      <c r="L32" s="3"/>
      <c r="M32" s="18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189"/>
      <c r="AS32" s="189"/>
      <c r="AT32" s="189"/>
      <c r="AU32" s="189"/>
      <c r="AV32" s="189"/>
      <c r="AW32" s="189"/>
      <c r="AX32" s="189"/>
      <c r="AY32" s="3" t="s">
        <v>282</v>
      </c>
      <c r="AZ32" s="3" t="s">
        <v>283</v>
      </c>
      <c r="BA32" s="24">
        <v>45450</v>
      </c>
      <c r="BB32" s="3" t="s">
        <v>1386</v>
      </c>
      <c r="BC32" s="24">
        <v>45464</v>
      </c>
      <c r="BD32" s="24">
        <v>45471</v>
      </c>
      <c r="BE32" s="24">
        <v>45419</v>
      </c>
      <c r="BF32" s="24">
        <v>45633</v>
      </c>
      <c r="BG32" s="3" t="s">
        <v>643</v>
      </c>
      <c r="BH32" s="3" t="s">
        <v>1152</v>
      </c>
      <c r="BI32" s="24">
        <v>45330</v>
      </c>
      <c r="BJ32" s="136">
        <v>45513</v>
      </c>
      <c r="BK32" s="3" t="s">
        <v>1388</v>
      </c>
      <c r="BL32" s="3" t="s">
        <v>1389</v>
      </c>
      <c r="BM32" s="3" t="s">
        <v>1390</v>
      </c>
      <c r="BN32" s="318" t="s">
        <v>1391</v>
      </c>
      <c r="BO32" s="339" t="s">
        <v>1392</v>
      </c>
      <c r="BP32" t="s">
        <v>1393</v>
      </c>
    </row>
    <row r="33" spans="1:80">
      <c r="A33" s="405" t="s">
        <v>1440</v>
      </c>
      <c r="B33" s="258" t="s">
        <v>338</v>
      </c>
      <c r="C33" s="3"/>
      <c r="D33" s="3"/>
      <c r="E33" s="3"/>
      <c r="F33" s="18" t="s">
        <v>230</v>
      </c>
      <c r="G33" s="22"/>
      <c r="H33" s="18"/>
      <c r="I33" s="18"/>
      <c r="J33" s="223"/>
      <c r="K33" s="3"/>
      <c r="L33" s="3"/>
      <c r="M33" s="18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24">
        <v>45464</v>
      </c>
      <c r="BD33" s="24">
        <v>45471</v>
      </c>
      <c r="BE33" s="24">
        <v>45419</v>
      </c>
      <c r="BF33" s="24">
        <v>45633</v>
      </c>
      <c r="BG33" s="3" t="s">
        <v>643</v>
      </c>
      <c r="BH33" s="3" t="s">
        <v>1152</v>
      </c>
      <c r="BI33" s="74" t="s">
        <v>178</v>
      </c>
      <c r="BJ33" s="136">
        <v>45513</v>
      </c>
      <c r="BK33" s="74" t="s">
        <v>178</v>
      </c>
      <c r="BL33" s="3" t="s">
        <v>1389</v>
      </c>
      <c r="BM33" s="209" t="s">
        <v>178</v>
      </c>
      <c r="BN33" s="318" t="s">
        <v>1391</v>
      </c>
      <c r="BO33" s="74" t="s">
        <v>178</v>
      </c>
      <c r="BP33" t="s">
        <v>1393</v>
      </c>
      <c r="BQ33" s="74" t="s">
        <v>178</v>
      </c>
    </row>
    <row r="34" spans="1:80">
      <c r="A34" s="274" t="s">
        <v>1441</v>
      </c>
      <c r="B34" s="247" t="s">
        <v>21</v>
      </c>
      <c r="C34" s="3"/>
      <c r="D34" s="3"/>
      <c r="E34" s="3"/>
      <c r="F34" s="18" t="s">
        <v>1442</v>
      </c>
      <c r="G34" s="22"/>
      <c r="H34" s="18"/>
      <c r="I34" s="18"/>
      <c r="J34" s="198" t="s">
        <v>177</v>
      </c>
      <c r="K34" s="3"/>
      <c r="L34" s="3"/>
      <c r="M34" s="18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24">
        <v>45464</v>
      </c>
      <c r="BD34" s="24">
        <v>45471</v>
      </c>
      <c r="BE34" s="24">
        <v>45419</v>
      </c>
      <c r="BF34" s="208">
        <v>45633</v>
      </c>
      <c r="BG34" s="187" t="s">
        <v>133</v>
      </c>
      <c r="BH34" s="3" t="s">
        <v>1152</v>
      </c>
      <c r="BI34" s="187" t="s">
        <v>133</v>
      </c>
      <c r="BJ34" s="302">
        <v>45543</v>
      </c>
      <c r="BK34" s="3" t="s">
        <v>1388</v>
      </c>
      <c r="BL34" s="3" t="s">
        <v>1389</v>
      </c>
      <c r="BM34" s="3" t="s">
        <v>1390</v>
      </c>
      <c r="BN34" s="318" t="s">
        <v>1391</v>
      </c>
      <c r="BO34" s="3" t="s">
        <v>1392</v>
      </c>
      <c r="BP34" t="s">
        <v>1393</v>
      </c>
    </row>
    <row r="35" spans="1:80">
      <c r="A35" s="370" t="s">
        <v>1443</v>
      </c>
      <c r="B35" s="258" t="s">
        <v>338</v>
      </c>
      <c r="C35" s="3"/>
      <c r="D35" s="3"/>
      <c r="E35" s="3"/>
      <c r="F35" s="18" t="s">
        <v>141</v>
      </c>
      <c r="G35" s="22"/>
      <c r="H35" s="18"/>
      <c r="I35" s="18"/>
      <c r="J35" s="223"/>
      <c r="K35" s="3"/>
      <c r="L35" s="3"/>
      <c r="M35" s="18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174" t="s">
        <v>178</v>
      </c>
      <c r="BD35" s="210" t="s">
        <v>122</v>
      </c>
      <c r="BE35" s="208">
        <v>45542</v>
      </c>
      <c r="BF35" s="187" t="s">
        <v>133</v>
      </c>
      <c r="BG35" s="210" t="s">
        <v>122</v>
      </c>
      <c r="BH35" s="187" t="s">
        <v>133</v>
      </c>
      <c r="BI35" s="187" t="s">
        <v>133</v>
      </c>
      <c r="BJ35" s="187" t="s">
        <v>133</v>
      </c>
      <c r="BK35" s="3" t="s">
        <v>1388</v>
      </c>
      <c r="BL35" s="187" t="s">
        <v>133</v>
      </c>
      <c r="BM35" s="3" t="s">
        <v>1390</v>
      </c>
      <c r="BN35" s="318" t="s">
        <v>1391</v>
      </c>
      <c r="BO35" s="3" t="s">
        <v>1392</v>
      </c>
      <c r="BP35" t="s">
        <v>1393</v>
      </c>
    </row>
    <row r="36" spans="1:80">
      <c r="A36" s="266" t="s">
        <v>1444</v>
      </c>
      <c r="B36" s="258" t="s">
        <v>338</v>
      </c>
      <c r="C36" s="3"/>
      <c r="D36" s="3"/>
      <c r="E36" s="3"/>
      <c r="F36" s="18" t="s">
        <v>129</v>
      </c>
      <c r="G36" s="22"/>
      <c r="H36" s="18"/>
      <c r="I36" s="18"/>
      <c r="J36" s="223"/>
      <c r="K36" s="3"/>
      <c r="L36" s="3"/>
      <c r="M36" s="18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24">
        <v>45419</v>
      </c>
      <c r="BF36" s="24">
        <v>45633</v>
      </c>
      <c r="BG36" s="313" t="s">
        <v>643</v>
      </c>
      <c r="BH36" s="187" t="s">
        <v>133</v>
      </c>
      <c r="BI36" s="24">
        <v>45330</v>
      </c>
      <c r="BJ36" s="209" t="s">
        <v>178</v>
      </c>
      <c r="BK36" s="3" t="s">
        <v>1388</v>
      </c>
      <c r="BL36" s="209" t="s">
        <v>178</v>
      </c>
      <c r="BM36" s="309" t="s">
        <v>1202</v>
      </c>
      <c r="BN36" s="74" t="s">
        <v>178</v>
      </c>
      <c r="BO36" s="339" t="s">
        <v>1392</v>
      </c>
      <c r="BP36" s="74" t="s">
        <v>178</v>
      </c>
    </row>
    <row r="37" spans="1:80">
      <c r="A37" s="266" t="s">
        <v>1445</v>
      </c>
      <c r="B37" s="247" t="s">
        <v>21</v>
      </c>
      <c r="C37" s="18"/>
      <c r="D37" s="22"/>
      <c r="E37" s="18"/>
      <c r="F37" s="18" t="s">
        <v>149</v>
      </c>
      <c r="G37" s="313"/>
      <c r="H37" s="313"/>
      <c r="I37" s="313"/>
      <c r="J37" s="223"/>
      <c r="K37" s="3"/>
      <c r="L37" s="3"/>
      <c r="M37" s="3"/>
      <c r="N37" s="3"/>
      <c r="O37" s="3"/>
      <c r="P37" s="3"/>
      <c r="Q37" s="3"/>
      <c r="R37" s="16"/>
      <c r="S37" s="16"/>
      <c r="T37" s="16"/>
      <c r="U37" s="16"/>
      <c r="V37" s="16"/>
      <c r="W37" s="16"/>
      <c r="X37" s="16"/>
      <c r="Y37" s="17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 t="s">
        <v>292</v>
      </c>
      <c r="BC37" s="48">
        <v>45463</v>
      </c>
      <c r="BD37" s="48">
        <v>45470</v>
      </c>
      <c r="BE37" s="24">
        <v>45419</v>
      </c>
      <c r="BF37" s="24">
        <v>45633</v>
      </c>
      <c r="BG37" s="313" t="s">
        <v>643</v>
      </c>
      <c r="BH37" s="313" t="s">
        <v>1152</v>
      </c>
      <c r="BI37" s="313" t="s">
        <v>1152</v>
      </c>
      <c r="BJ37" s="136">
        <v>45513</v>
      </c>
      <c r="BK37" s="3" t="s">
        <v>1388</v>
      </c>
      <c r="BL37" s="3" t="s">
        <v>1389</v>
      </c>
      <c r="BM37" s="16" t="s">
        <v>1390</v>
      </c>
      <c r="BN37" t="s">
        <v>1391</v>
      </c>
      <c r="BO37" s="339" t="s">
        <v>1392</v>
      </c>
      <c r="BP37" t="s">
        <v>1393</v>
      </c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</row>
    <row r="38" spans="1:80">
      <c r="A38" s="373" t="s">
        <v>1446</v>
      </c>
      <c r="B38" s="247" t="s">
        <v>21</v>
      </c>
      <c r="C38" s="6" t="s">
        <v>1154</v>
      </c>
      <c r="D38" s="55">
        <v>45190</v>
      </c>
      <c r="E38" s="59">
        <f ca="1">TODAY() - D38</f>
        <v>370</v>
      </c>
      <c r="F38" s="18" t="s">
        <v>256</v>
      </c>
      <c r="G38" s="313"/>
      <c r="H38" s="313"/>
      <c r="I38" s="313"/>
      <c r="J38" s="223"/>
      <c r="K38" s="3"/>
      <c r="L38" s="3"/>
      <c r="M38" s="3"/>
      <c r="N38" s="3"/>
      <c r="O38" s="3"/>
      <c r="P38" s="3" t="s">
        <v>1075</v>
      </c>
      <c r="Q38" s="3" t="s">
        <v>511</v>
      </c>
      <c r="R38" s="16" t="s">
        <v>1076</v>
      </c>
      <c r="S38" s="16" t="s">
        <v>131</v>
      </c>
      <c r="T38" s="28" t="s">
        <v>508</v>
      </c>
      <c r="U38" s="16" t="s">
        <v>131</v>
      </c>
      <c r="V38" s="16" t="s">
        <v>1447</v>
      </c>
      <c r="W38" s="16" t="s">
        <v>1079</v>
      </c>
      <c r="X38" s="16" t="s">
        <v>1080</v>
      </c>
      <c r="Y38" s="2" t="s">
        <v>1095</v>
      </c>
      <c r="Z38" s="48">
        <v>45260</v>
      </c>
      <c r="AA38" s="48">
        <v>45267</v>
      </c>
      <c r="AB38" s="48">
        <v>45274</v>
      </c>
      <c r="AC38" s="24">
        <v>45281</v>
      </c>
      <c r="AD38" s="50" t="s">
        <v>131</v>
      </c>
      <c r="AE38" s="49">
        <v>45295</v>
      </c>
      <c r="AF38" s="54">
        <v>45302</v>
      </c>
      <c r="AG38" s="55">
        <v>45309</v>
      </c>
      <c r="AH38" s="55">
        <v>45316</v>
      </c>
      <c r="AI38" s="55">
        <v>45323</v>
      </c>
      <c r="AJ38" s="111">
        <v>45330</v>
      </c>
      <c r="AK38" s="111">
        <v>45337</v>
      </c>
      <c r="AL38" s="111">
        <v>45344</v>
      </c>
      <c r="AM38" s="111">
        <v>45351</v>
      </c>
      <c r="AN38" s="136">
        <v>45358</v>
      </c>
      <c r="AO38" s="136">
        <v>45358</v>
      </c>
      <c r="AP38" s="136">
        <v>45372</v>
      </c>
      <c r="AQ38" s="136">
        <v>45379</v>
      </c>
      <c r="AR38" s="48">
        <v>45386</v>
      </c>
      <c r="AS38" s="48">
        <v>45600</v>
      </c>
      <c r="AT38" s="48">
        <v>45400</v>
      </c>
      <c r="AU38" s="16" t="s">
        <v>1081</v>
      </c>
      <c r="AV38" s="187" t="s">
        <v>1448</v>
      </c>
      <c r="AW38" s="187"/>
      <c r="AX38" s="187" t="s">
        <v>133</v>
      </c>
      <c r="AY38" s="187" t="s">
        <v>1449</v>
      </c>
      <c r="AZ38" s="187" t="s">
        <v>1449</v>
      </c>
      <c r="BA38" s="48">
        <v>45449</v>
      </c>
      <c r="BB38" s="16" t="s">
        <v>292</v>
      </c>
      <c r="BC38" s="48">
        <v>45462</v>
      </c>
      <c r="BD38" s="48">
        <v>45470</v>
      </c>
      <c r="BE38" s="24">
        <v>45419</v>
      </c>
      <c r="BF38" s="24">
        <v>45633</v>
      </c>
      <c r="BG38" s="312" t="s">
        <v>643</v>
      </c>
      <c r="BH38" s="312" t="s">
        <v>1152</v>
      </c>
      <c r="BI38" s="312" t="s">
        <v>1152</v>
      </c>
      <c r="BJ38" s="136">
        <v>45513</v>
      </c>
      <c r="BK38" s="3" t="s">
        <v>1388</v>
      </c>
      <c r="BL38" s="3" t="s">
        <v>1389</v>
      </c>
      <c r="BM38" s="3" t="s">
        <v>1390</v>
      </c>
      <c r="BN38" t="s">
        <v>1391</v>
      </c>
      <c r="BO38" s="339" t="s">
        <v>1392</v>
      </c>
      <c r="BP38" t="s">
        <v>1393</v>
      </c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</row>
    <row r="39" spans="1:80">
      <c r="A39" s="370" t="s">
        <v>1450</v>
      </c>
      <c r="B39" s="247" t="s">
        <v>21</v>
      </c>
      <c r="C39" s="313"/>
      <c r="D39" s="3"/>
      <c r="E39" s="313"/>
      <c r="F39" s="18" t="s">
        <v>149</v>
      </c>
      <c r="G39" s="22"/>
      <c r="H39" s="18"/>
      <c r="I39" s="18"/>
      <c r="J39" s="223"/>
      <c r="K39" s="313"/>
      <c r="L39" s="3"/>
      <c r="M39" s="18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189"/>
      <c r="BE39" s="24">
        <v>45419</v>
      </c>
      <c r="BF39" s="210" t="s">
        <v>122</v>
      </c>
      <c r="BG39" s="210" t="s">
        <v>122</v>
      </c>
      <c r="BH39" s="193" t="s">
        <v>1152</v>
      </c>
      <c r="BI39" s="193" t="s">
        <v>1152</v>
      </c>
      <c r="BJ39" s="302">
        <v>45573</v>
      </c>
      <c r="BK39" s="3" t="s">
        <v>1388</v>
      </c>
      <c r="BL39" s="3" t="s">
        <v>1389</v>
      </c>
      <c r="BM39" s="3" t="s">
        <v>1390</v>
      </c>
      <c r="BN39" t="s">
        <v>1391</v>
      </c>
      <c r="BO39" s="3" t="s">
        <v>1392</v>
      </c>
      <c r="BP39" t="s">
        <v>1393</v>
      </c>
      <c r="BQ39" s="3"/>
      <c r="BR39" s="3"/>
      <c r="BS39" s="3"/>
      <c r="BT39" s="3"/>
      <c r="BU39" s="3"/>
      <c r="BV39" s="3"/>
    </row>
    <row r="40" spans="1:80">
      <c r="A40" s="266" t="s">
        <v>1451</v>
      </c>
      <c r="B40" s="247" t="s">
        <v>21</v>
      </c>
      <c r="C40" s="3"/>
      <c r="D40" s="3"/>
      <c r="E40" s="3"/>
      <c r="F40" s="18" t="s">
        <v>141</v>
      </c>
      <c r="G40" s="22"/>
      <c r="H40" s="18"/>
      <c r="I40" s="18"/>
      <c r="J40" s="223"/>
      <c r="K40" s="3"/>
      <c r="L40" s="3"/>
      <c r="M40" s="18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189"/>
      <c r="BE40" s="189"/>
      <c r="BF40" s="189"/>
      <c r="BG40" s="313" t="s">
        <v>643</v>
      </c>
      <c r="BH40" s="313" t="s">
        <v>1152</v>
      </c>
      <c r="BI40" s="24">
        <v>45451</v>
      </c>
      <c r="BJ40" s="136">
        <v>45513</v>
      </c>
      <c r="BK40" s="3" t="s">
        <v>1388</v>
      </c>
      <c r="BL40" s="3" t="s">
        <v>1389</v>
      </c>
      <c r="BM40" s="3" t="s">
        <v>1390</v>
      </c>
      <c r="BN40" t="s">
        <v>1391</v>
      </c>
      <c r="BO40" s="3" t="s">
        <v>1392</v>
      </c>
      <c r="BP40" t="s">
        <v>1393</v>
      </c>
    </row>
    <row r="41" spans="1:80" ht="31.5">
      <c r="A41" s="374" t="s">
        <v>1219</v>
      </c>
      <c r="B41" s="247" t="s">
        <v>338</v>
      </c>
      <c r="C41" s="18" t="s">
        <v>237</v>
      </c>
      <c r="D41" s="22"/>
      <c r="E41" s="18"/>
      <c r="F41" s="18" t="s">
        <v>224</v>
      </c>
      <c r="G41" s="3"/>
      <c r="H41" s="3"/>
      <c r="I41" s="3"/>
      <c r="J41" s="223"/>
      <c r="K41" s="313"/>
      <c r="L41" s="3"/>
      <c r="M41" s="3"/>
      <c r="N41" s="3"/>
      <c r="O41" s="3"/>
      <c r="P41" s="3"/>
      <c r="Q41" s="3"/>
      <c r="R41" s="16"/>
      <c r="S41" s="16"/>
      <c r="T41" s="16"/>
      <c r="U41" s="16"/>
      <c r="V41" s="16"/>
      <c r="W41" s="16"/>
      <c r="X41" s="16"/>
      <c r="Y41" s="17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89"/>
      <c r="BE41" s="189"/>
      <c r="BF41" s="189"/>
      <c r="BG41" s="3" t="s">
        <v>643</v>
      </c>
      <c r="BH41" s="16"/>
      <c r="BI41" s="16"/>
      <c r="BJ41" s="136">
        <v>45513</v>
      </c>
      <c r="BK41" s="16" t="s">
        <v>1388</v>
      </c>
      <c r="BL41" s="209" t="s">
        <v>178</v>
      </c>
      <c r="BM41" s="3" t="s">
        <v>1390</v>
      </c>
      <c r="BN41" s="74" t="s">
        <v>178</v>
      </c>
      <c r="BO41" s="339" t="s">
        <v>1392</v>
      </c>
      <c r="BP41" s="74" t="s">
        <v>178</v>
      </c>
      <c r="BQ41" s="16"/>
      <c r="BR41" s="16"/>
      <c r="BS41" s="16"/>
      <c r="BT41" s="16"/>
      <c r="BU41" s="16"/>
      <c r="BV41" s="16"/>
      <c r="BW41" s="12"/>
      <c r="BX41" s="12"/>
      <c r="BY41" s="12"/>
      <c r="BZ41" s="12"/>
      <c r="CA41" s="12"/>
      <c r="CB41" s="12"/>
    </row>
    <row r="42" spans="1:80">
      <c r="A42" s="370" t="s">
        <v>1452</v>
      </c>
      <c r="B42" s="247" t="s">
        <v>21</v>
      </c>
      <c r="C42" s="18" t="s">
        <v>237</v>
      </c>
      <c r="D42" s="22"/>
      <c r="E42" s="18"/>
      <c r="F42" s="18" t="s">
        <v>224</v>
      </c>
      <c r="G42" s="313"/>
      <c r="H42" s="313"/>
      <c r="I42" s="313"/>
      <c r="J42" s="223"/>
      <c r="K42" s="313"/>
      <c r="L42" s="313"/>
      <c r="M42" s="313"/>
      <c r="N42" s="313"/>
      <c r="O42" s="313"/>
      <c r="P42" s="313"/>
      <c r="Q42" s="313"/>
      <c r="R42" s="312"/>
      <c r="S42" s="312"/>
      <c r="T42" s="312"/>
      <c r="U42" s="312"/>
      <c r="V42" s="312"/>
      <c r="W42" s="312"/>
      <c r="X42" s="312"/>
      <c r="Y42" s="17"/>
      <c r="Z42" s="312"/>
      <c r="AA42" s="312"/>
      <c r="AB42" s="312"/>
      <c r="AC42" s="312"/>
      <c r="AD42" s="312"/>
      <c r="AE42" s="312"/>
      <c r="AF42" s="312"/>
      <c r="AG42" s="312"/>
      <c r="AH42" s="312"/>
      <c r="AI42" s="312"/>
      <c r="AJ42" s="312"/>
      <c r="AK42" s="312"/>
      <c r="AL42" s="312"/>
      <c r="AM42" s="312"/>
      <c r="AN42" s="312"/>
      <c r="AO42" s="312"/>
      <c r="AP42" s="312"/>
      <c r="AQ42" s="312"/>
      <c r="AR42" s="312"/>
      <c r="AS42" s="312"/>
      <c r="AT42" s="312"/>
      <c r="AU42" s="312"/>
      <c r="AV42" s="312"/>
      <c r="AW42" s="312"/>
      <c r="AX42" s="312"/>
      <c r="AY42" s="312"/>
      <c r="AZ42" s="312"/>
      <c r="BA42" s="312"/>
      <c r="BB42" s="312"/>
      <c r="BC42" s="312"/>
      <c r="BD42" s="189"/>
      <c r="BE42" s="189"/>
      <c r="BF42" s="189"/>
      <c r="BG42" s="189"/>
      <c r="BH42" s="187" t="s">
        <v>133</v>
      </c>
      <c r="BI42" s="187" t="s">
        <v>133</v>
      </c>
      <c r="BJ42" s="301" t="s">
        <v>133</v>
      </c>
      <c r="BK42" s="16" t="s">
        <v>1388</v>
      </c>
      <c r="BL42" s="3" t="s">
        <v>1389</v>
      </c>
      <c r="BM42" s="3" t="s">
        <v>1390</v>
      </c>
      <c r="BN42" t="s">
        <v>1391</v>
      </c>
      <c r="BO42" s="3" t="s">
        <v>1392</v>
      </c>
      <c r="BP42" t="s">
        <v>1393</v>
      </c>
    </row>
    <row r="43" spans="1:80">
      <c r="A43" s="375" t="s">
        <v>1453</v>
      </c>
      <c r="B43" s="247" t="s">
        <v>21</v>
      </c>
      <c r="C43" s="3"/>
      <c r="D43" s="3"/>
      <c r="E43" s="3"/>
      <c r="F43" s="18" t="s">
        <v>149</v>
      </c>
      <c r="G43" s="22"/>
      <c r="H43" s="18"/>
      <c r="I43" s="18"/>
      <c r="J43" s="223"/>
      <c r="K43" s="3"/>
      <c r="L43" s="3"/>
      <c r="M43" s="18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189"/>
      <c r="BE43" s="189"/>
      <c r="BF43" s="189"/>
      <c r="BG43" s="189"/>
      <c r="BH43" s="3" t="s">
        <v>1152</v>
      </c>
      <c r="BI43" s="208">
        <v>45330</v>
      </c>
      <c r="BJ43" s="302"/>
      <c r="BK43" s="3" t="s">
        <v>1388</v>
      </c>
      <c r="BL43" s="3" t="s">
        <v>1389</v>
      </c>
      <c r="BM43" s="3" t="s">
        <v>1390</v>
      </c>
      <c r="BN43" t="s">
        <v>1391</v>
      </c>
      <c r="BO43" s="3" t="s">
        <v>1392</v>
      </c>
      <c r="BP43" t="s">
        <v>1393</v>
      </c>
    </row>
    <row r="44" spans="1:80">
      <c r="A44" s="406" t="s">
        <v>1454</v>
      </c>
      <c r="B44" s="247" t="s">
        <v>21</v>
      </c>
      <c r="C44" s="3"/>
      <c r="D44" s="3"/>
      <c r="E44" s="3"/>
      <c r="F44" s="18" t="s">
        <v>1455</v>
      </c>
      <c r="G44" s="22"/>
      <c r="H44" s="18"/>
      <c r="I44" s="18"/>
      <c r="J44" s="223"/>
      <c r="K44" s="3"/>
      <c r="L44" s="3"/>
      <c r="M44" s="18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189"/>
      <c r="BE44" s="189"/>
      <c r="BF44" s="189"/>
      <c r="BG44" s="189"/>
      <c r="BH44" s="3" t="s">
        <v>1152</v>
      </c>
      <c r="BI44" s="24">
        <v>45330</v>
      </c>
      <c r="BJ44" s="136">
        <v>45513</v>
      </c>
      <c r="BK44" s="3" t="s">
        <v>1388</v>
      </c>
      <c r="BL44" s="3" t="s">
        <v>1389</v>
      </c>
      <c r="BM44" s="3" t="s">
        <v>1390</v>
      </c>
      <c r="BN44" t="s">
        <v>1391</v>
      </c>
      <c r="BO44" s="339" t="s">
        <v>1392</v>
      </c>
      <c r="BP44" t="s">
        <v>1393</v>
      </c>
    </row>
    <row r="45" spans="1:80">
      <c r="A45" s="375" t="s">
        <v>1456</v>
      </c>
      <c r="B45" s="247" t="s">
        <v>21</v>
      </c>
      <c r="C45" s="3"/>
      <c r="D45" s="3"/>
      <c r="E45" s="3"/>
      <c r="F45" s="18" t="s">
        <v>385</v>
      </c>
      <c r="G45" s="22"/>
      <c r="H45" s="18"/>
      <c r="I45" s="18"/>
      <c r="J45" s="223"/>
      <c r="K45" s="3"/>
      <c r="L45" s="3"/>
      <c r="M45" s="18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189"/>
      <c r="BE45" s="189"/>
      <c r="BF45" s="189"/>
      <c r="BG45" s="189"/>
      <c r="BH45" s="313" t="s">
        <v>1152</v>
      </c>
      <c r="BI45" s="187" t="s">
        <v>133</v>
      </c>
      <c r="BJ45" s="301" t="s">
        <v>133</v>
      </c>
      <c r="BK45" s="3" t="s">
        <v>1388</v>
      </c>
      <c r="BL45" s="3" t="s">
        <v>1389</v>
      </c>
      <c r="BM45" s="3" t="s">
        <v>1390</v>
      </c>
      <c r="BN45" t="s">
        <v>1391</v>
      </c>
      <c r="BO45" s="3" t="s">
        <v>1392</v>
      </c>
      <c r="BP45" t="s">
        <v>1393</v>
      </c>
    </row>
    <row r="46" spans="1:80">
      <c r="A46" s="382" t="s">
        <v>1457</v>
      </c>
      <c r="B46" s="258" t="s">
        <v>338</v>
      </c>
      <c r="C46" s="3"/>
      <c r="D46" s="3"/>
      <c r="E46" s="3"/>
      <c r="F46" s="18" t="s">
        <v>149</v>
      </c>
      <c r="G46" s="22"/>
      <c r="H46" s="18"/>
      <c r="I46" s="18"/>
      <c r="J46" s="223"/>
      <c r="K46" s="3"/>
      <c r="L46" s="3"/>
      <c r="M46" s="18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189"/>
      <c r="BG46" s="3"/>
      <c r="BH46" s="3" t="s">
        <v>685</v>
      </c>
      <c r="BI46" s="74" t="s">
        <v>178</v>
      </c>
      <c r="BJ46" s="136">
        <v>45513</v>
      </c>
      <c r="BK46" s="74" t="s">
        <v>178</v>
      </c>
      <c r="BL46" s="3" t="s">
        <v>1389</v>
      </c>
      <c r="BM46" s="74" t="s">
        <v>178</v>
      </c>
      <c r="BN46" t="s">
        <v>1391</v>
      </c>
      <c r="BO46" s="74" t="s">
        <v>178</v>
      </c>
      <c r="BP46" t="s">
        <v>1393</v>
      </c>
      <c r="BQ46" s="74" t="s">
        <v>178</v>
      </c>
      <c r="BR46" s="3"/>
      <c r="BS46" s="3"/>
      <c r="BT46" s="3"/>
      <c r="BU46" s="3"/>
      <c r="BV46" s="3"/>
    </row>
    <row r="47" spans="1:80">
      <c r="A47" s="369" t="s">
        <v>1458</v>
      </c>
      <c r="B47" s="247" t="s">
        <v>21</v>
      </c>
      <c r="C47" s="3"/>
      <c r="D47" s="3"/>
      <c r="E47" s="3"/>
      <c r="F47" s="18" t="s">
        <v>149</v>
      </c>
      <c r="G47" s="22"/>
      <c r="H47" s="18"/>
      <c r="I47" s="18"/>
      <c r="J47" s="223"/>
      <c r="K47" s="3"/>
      <c r="L47" s="3"/>
      <c r="M47" s="18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189"/>
      <c r="BG47" s="3"/>
      <c r="BH47" s="3" t="s">
        <v>685</v>
      </c>
      <c r="BI47" s="24">
        <v>45330</v>
      </c>
      <c r="BJ47" s="136">
        <v>45513</v>
      </c>
      <c r="BK47" s="3" t="s">
        <v>1388</v>
      </c>
      <c r="BL47" s="3" t="s">
        <v>1389</v>
      </c>
      <c r="BM47" s="3" t="s">
        <v>1390</v>
      </c>
      <c r="BN47" t="s">
        <v>1391</v>
      </c>
      <c r="BO47" s="336" t="s">
        <v>1392</v>
      </c>
      <c r="BP47" s="3" t="s">
        <v>1393</v>
      </c>
      <c r="BQ47" s="3"/>
      <c r="BR47" s="3"/>
      <c r="BS47" s="3"/>
      <c r="BT47" s="3"/>
      <c r="BU47" s="3"/>
      <c r="BV47" s="3"/>
    </row>
    <row r="48" spans="1:80">
      <c r="A48" s="319" t="s">
        <v>1459</v>
      </c>
      <c r="B48" s="247" t="s">
        <v>21</v>
      </c>
      <c r="C48" s="3"/>
      <c r="D48" s="3"/>
      <c r="E48" s="3"/>
      <c r="F48" s="18" t="s">
        <v>149</v>
      </c>
      <c r="G48" s="22"/>
      <c r="H48" s="18"/>
      <c r="I48" s="18"/>
      <c r="J48" s="223"/>
      <c r="K48" s="223"/>
      <c r="L48" s="3"/>
      <c r="M48" s="18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2"/>
      <c r="AB48" s="3"/>
      <c r="AC48" s="3"/>
      <c r="AD48" s="3"/>
      <c r="AE48" s="3"/>
      <c r="AF48" s="3"/>
      <c r="AG48" s="3"/>
      <c r="AH48" s="3"/>
      <c r="AI48" s="3"/>
      <c r="AJ48" s="122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189"/>
      <c r="BG48" s="3" t="s">
        <v>643</v>
      </c>
      <c r="BH48" s="187" t="s">
        <v>365</v>
      </c>
      <c r="BI48" s="24">
        <v>45330</v>
      </c>
      <c r="BJ48" s="136">
        <v>45513</v>
      </c>
      <c r="BK48" s="3" t="s">
        <v>1388</v>
      </c>
      <c r="BL48" s="3" t="s">
        <v>1389</v>
      </c>
      <c r="BM48" s="3" t="s">
        <v>1390</v>
      </c>
      <c r="BN48" t="s">
        <v>1391</v>
      </c>
      <c r="BO48" s="3" t="s">
        <v>1392</v>
      </c>
      <c r="BP48" t="s">
        <v>1393</v>
      </c>
    </row>
    <row r="49" spans="1:79">
      <c r="A49" s="319" t="s">
        <v>1460</v>
      </c>
      <c r="B49" s="247" t="s">
        <v>21</v>
      </c>
      <c r="C49" s="18" t="s">
        <v>1461</v>
      </c>
      <c r="D49" s="22"/>
      <c r="E49" s="18"/>
      <c r="F49" s="18" t="s">
        <v>149</v>
      </c>
      <c r="G49" s="22"/>
      <c r="H49" s="18"/>
      <c r="I49" s="18"/>
      <c r="J49" s="223"/>
      <c r="K49" s="3"/>
      <c r="L49" s="3"/>
      <c r="M49" s="18"/>
      <c r="N49" s="3"/>
      <c r="O49" s="3"/>
      <c r="P49" s="3"/>
      <c r="Q49" s="3"/>
      <c r="R49" s="16"/>
      <c r="S49" s="16"/>
      <c r="T49" s="16"/>
      <c r="U49" s="16"/>
      <c r="V49" s="16"/>
      <c r="W49" s="16"/>
      <c r="X49" s="16"/>
      <c r="Y49" s="17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89"/>
      <c r="BG49" s="189"/>
      <c r="BH49" s="189"/>
      <c r="BI49" s="48">
        <v>45330</v>
      </c>
      <c r="BJ49" s="136">
        <v>45513</v>
      </c>
      <c r="BK49" s="3" t="s">
        <v>1388</v>
      </c>
      <c r="BL49" s="3" t="s">
        <v>1389</v>
      </c>
      <c r="BM49" s="16" t="s">
        <v>1390</v>
      </c>
      <c r="BN49" t="s">
        <v>1391</v>
      </c>
      <c r="BO49" s="16" t="s">
        <v>1392</v>
      </c>
      <c r="BP49" s="12" t="s">
        <v>1393</v>
      </c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</row>
    <row r="50" spans="1:79">
      <c r="A50" s="376" t="s">
        <v>1462</v>
      </c>
      <c r="B50" s="247" t="s">
        <v>21</v>
      </c>
      <c r="C50" s="3"/>
      <c r="D50" s="3"/>
      <c r="E50" s="3"/>
      <c r="F50" s="18" t="s">
        <v>149</v>
      </c>
      <c r="G50" s="22"/>
      <c r="H50" s="18"/>
      <c r="I50" s="18"/>
      <c r="J50" s="223"/>
      <c r="K50" s="3"/>
      <c r="L50" s="3"/>
      <c r="M50" s="18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189"/>
      <c r="BG50" s="189"/>
      <c r="BH50" s="189"/>
      <c r="BI50" s="24">
        <v>45330</v>
      </c>
      <c r="BJ50" s="136">
        <v>45513</v>
      </c>
      <c r="BK50" s="3" t="s">
        <v>1388</v>
      </c>
      <c r="BL50" s="3" t="s">
        <v>1389</v>
      </c>
      <c r="BM50" s="3" t="s">
        <v>1390</v>
      </c>
      <c r="BN50" t="s">
        <v>1391</v>
      </c>
      <c r="BO50" s="3" t="s">
        <v>1392</v>
      </c>
      <c r="BP50" t="s">
        <v>1393</v>
      </c>
      <c r="BQ50" t="s">
        <v>1403</v>
      </c>
    </row>
    <row r="51" spans="1:79">
      <c r="A51" t="s">
        <v>1463</v>
      </c>
      <c r="B51" s="247" t="s">
        <v>21</v>
      </c>
      <c r="C51" s="3"/>
      <c r="D51" s="3"/>
      <c r="E51" s="3"/>
      <c r="F51" s="18" t="s">
        <v>249</v>
      </c>
      <c r="G51" s="22"/>
      <c r="H51" s="18"/>
      <c r="I51" s="18"/>
      <c r="J51" s="223"/>
      <c r="K51" s="3"/>
      <c r="L51" s="3"/>
      <c r="M51" s="18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189"/>
      <c r="BG51" s="189"/>
      <c r="BH51" s="189"/>
      <c r="BI51" s="24">
        <v>45330</v>
      </c>
      <c r="BJ51" s="136">
        <v>45513</v>
      </c>
      <c r="BK51" s="3" t="s">
        <v>1388</v>
      </c>
      <c r="BL51" s="3" t="s">
        <v>1389</v>
      </c>
      <c r="BM51" s="3" t="s">
        <v>1390</v>
      </c>
      <c r="BN51" t="s">
        <v>1391</v>
      </c>
      <c r="BO51" t="s">
        <v>1392</v>
      </c>
      <c r="BP51" t="s">
        <v>1403</v>
      </c>
    </row>
    <row r="52" spans="1:79">
      <c r="A52" t="s">
        <v>1464</v>
      </c>
      <c r="B52" s="247" t="s">
        <v>21</v>
      </c>
      <c r="C52" s="3"/>
      <c r="D52" s="3"/>
      <c r="E52" s="3"/>
      <c r="F52" s="18" t="s">
        <v>1465</v>
      </c>
      <c r="G52" s="22"/>
      <c r="H52" s="18"/>
      <c r="I52" s="18"/>
      <c r="J52" s="223"/>
      <c r="K52" s="3"/>
      <c r="L52" s="3"/>
      <c r="M52" s="18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189"/>
      <c r="BG52" s="189"/>
      <c r="BH52" s="189"/>
      <c r="BI52" s="24">
        <v>45330</v>
      </c>
      <c r="BJ52" s="136">
        <v>45513</v>
      </c>
      <c r="BK52" s="3" t="s">
        <v>1388</v>
      </c>
      <c r="BL52" s="3" t="s">
        <v>1389</v>
      </c>
      <c r="BM52" s="3" t="s">
        <v>1390</v>
      </c>
      <c r="BN52" t="s">
        <v>1391</v>
      </c>
      <c r="BO52" t="s">
        <v>1392</v>
      </c>
      <c r="BP52" t="s">
        <v>1393</v>
      </c>
    </row>
    <row r="53" spans="1:79">
      <c r="A53" s="274" t="s">
        <v>1466</v>
      </c>
      <c r="B53" s="247" t="s">
        <v>21</v>
      </c>
      <c r="C53" s="313"/>
      <c r="D53" s="3"/>
      <c r="E53" s="313"/>
      <c r="F53" s="18" t="s">
        <v>141</v>
      </c>
      <c r="G53" s="22"/>
      <c r="H53" s="18"/>
      <c r="I53" s="18"/>
      <c r="J53" s="198" t="s">
        <v>177</v>
      </c>
      <c r="K53" s="313"/>
      <c r="L53" s="3"/>
      <c r="M53" s="2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18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189"/>
      <c r="AS53" s="189"/>
      <c r="AT53" s="189"/>
      <c r="AU53" s="189"/>
      <c r="AV53" s="189"/>
      <c r="AW53" s="24">
        <v>45509</v>
      </c>
      <c r="AX53" s="3" t="s">
        <v>694</v>
      </c>
      <c r="AY53" s="3" t="s">
        <v>277</v>
      </c>
      <c r="AZ53" s="3" t="s">
        <v>513</v>
      </c>
      <c r="BA53" s="24">
        <v>45418</v>
      </c>
      <c r="BB53" s="187" t="s">
        <v>365</v>
      </c>
      <c r="BC53" s="208">
        <v>45464</v>
      </c>
      <c r="BD53" s="187" t="s">
        <v>365</v>
      </c>
      <c r="BE53" s="208">
        <v>45419</v>
      </c>
      <c r="BF53" s="187" t="s">
        <v>133</v>
      </c>
      <c r="BG53" s="187" t="s">
        <v>133</v>
      </c>
      <c r="BH53" s="187" t="s">
        <v>1152</v>
      </c>
      <c r="BI53" s="208">
        <v>45330</v>
      </c>
      <c r="BJ53" s="302">
        <v>45513</v>
      </c>
      <c r="BK53" s="3" t="s">
        <v>1388</v>
      </c>
      <c r="BL53" s="3" t="s">
        <v>1389</v>
      </c>
      <c r="BM53" s="3" t="s">
        <v>1390</v>
      </c>
      <c r="BN53" t="s">
        <v>1391</v>
      </c>
      <c r="BO53" s="3" t="s">
        <v>1392</v>
      </c>
      <c r="BP53" t="s">
        <v>1393</v>
      </c>
      <c r="BQ53" s="3"/>
      <c r="BR53" s="3"/>
      <c r="BS53" s="3"/>
      <c r="BT53" s="3"/>
      <c r="BU53" s="3"/>
    </row>
    <row r="54" spans="1:79">
      <c r="A54" s="381" t="s">
        <v>1467</v>
      </c>
      <c r="B54" s="247" t="s">
        <v>21</v>
      </c>
      <c r="C54" s="3"/>
      <c r="D54" s="3"/>
      <c r="E54" s="3"/>
      <c r="F54" s="18" t="s">
        <v>149</v>
      </c>
      <c r="G54" s="22"/>
      <c r="H54" s="18"/>
      <c r="I54" s="18"/>
      <c r="J54" s="223"/>
      <c r="K54" s="3"/>
      <c r="L54" s="3"/>
      <c r="M54" s="18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136">
        <v>45513</v>
      </c>
      <c r="BK54" s="3" t="s">
        <v>1388</v>
      </c>
      <c r="BL54" s="3" t="s">
        <v>1389</v>
      </c>
      <c r="BM54" s="3" t="s">
        <v>1390</v>
      </c>
      <c r="BN54" t="s">
        <v>1391</v>
      </c>
      <c r="BO54" s="3" t="s">
        <v>1392</v>
      </c>
      <c r="BP54" t="s">
        <v>1393</v>
      </c>
    </row>
    <row r="55" spans="1:79">
      <c r="A55" s="3" t="s">
        <v>1460</v>
      </c>
      <c r="B55" s="380" t="s">
        <v>21</v>
      </c>
      <c r="C55" s="18" t="s">
        <v>1461</v>
      </c>
      <c r="D55" s="22"/>
      <c r="E55" s="18"/>
      <c r="F55" s="18" t="s">
        <v>149</v>
      </c>
      <c r="G55" s="223"/>
      <c r="H55" s="18"/>
      <c r="I55" s="18"/>
      <c r="J55" s="223"/>
      <c r="K55" s="3"/>
      <c r="L55" s="3"/>
      <c r="M55" s="18"/>
      <c r="N55" s="3"/>
      <c r="O55" s="3"/>
      <c r="P55" s="3"/>
      <c r="Q55" s="3"/>
      <c r="R55" s="16"/>
      <c r="S55" s="16"/>
      <c r="T55" s="16"/>
      <c r="U55" s="16"/>
      <c r="V55" s="16"/>
      <c r="W55" s="16"/>
      <c r="X55" s="16"/>
      <c r="Y55" s="17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89"/>
      <c r="BG55" s="189"/>
      <c r="BH55" s="189"/>
      <c r="BI55" s="48">
        <v>45299</v>
      </c>
      <c r="BJ55" s="136">
        <v>45512</v>
      </c>
      <c r="BK55" s="3" t="s">
        <v>1388</v>
      </c>
      <c r="BL55" s="3" t="s">
        <v>1389</v>
      </c>
      <c r="BM55" s="3" t="s">
        <v>1390</v>
      </c>
      <c r="BN55" t="s">
        <v>1391</v>
      </c>
      <c r="BO55" s="339" t="s">
        <v>1392</v>
      </c>
      <c r="BP55" t="s">
        <v>1393</v>
      </c>
      <c r="BQ55" s="12"/>
      <c r="BR55" s="12"/>
      <c r="BS55" s="12"/>
      <c r="BT55" s="12"/>
      <c r="BU55" s="12"/>
      <c r="BV55" s="12"/>
      <c r="BW55" s="12"/>
      <c r="BX55" s="12"/>
      <c r="BY55" s="12"/>
    </row>
    <row r="56" spans="1:79">
      <c r="A56" s="3" t="s">
        <v>710</v>
      </c>
      <c r="B56" s="380" t="s">
        <v>21</v>
      </c>
      <c r="C56" s="3"/>
      <c r="D56" s="3"/>
      <c r="E56" s="3"/>
      <c r="F56" s="18" t="s">
        <v>149</v>
      </c>
      <c r="G56" s="223"/>
      <c r="H56" s="18"/>
      <c r="I56" s="18"/>
      <c r="J56" s="223"/>
      <c r="K56" s="3"/>
      <c r="L56" s="3"/>
      <c r="M56" s="18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189"/>
      <c r="BG56" s="189"/>
      <c r="BH56" s="189"/>
      <c r="BI56" s="48">
        <v>45299</v>
      </c>
      <c r="BJ56" s="136">
        <v>45512</v>
      </c>
      <c r="BK56" s="3" t="s">
        <v>1388</v>
      </c>
      <c r="BL56" s="3" t="s">
        <v>1389</v>
      </c>
      <c r="BM56" s="3" t="s">
        <v>1390</v>
      </c>
      <c r="BN56" t="s">
        <v>1391</v>
      </c>
      <c r="BO56" s="3" t="s">
        <v>1392</v>
      </c>
      <c r="BP56" t="s">
        <v>1393</v>
      </c>
      <c r="BQ56" t="s">
        <v>1403</v>
      </c>
    </row>
    <row r="57" spans="1:79">
      <c r="A57" s="3" t="s">
        <v>1468</v>
      </c>
      <c r="B57" s="380" t="s">
        <v>21</v>
      </c>
      <c r="C57" s="3"/>
      <c r="D57" s="3"/>
      <c r="E57" s="3"/>
      <c r="F57" s="18" t="s">
        <v>149</v>
      </c>
      <c r="G57" s="223"/>
      <c r="H57" s="18"/>
      <c r="I57" s="18"/>
      <c r="J57" s="223"/>
      <c r="K57" s="3"/>
      <c r="L57" s="3"/>
      <c r="M57" s="18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189"/>
      <c r="BG57" s="189"/>
      <c r="BH57" s="189"/>
      <c r="BI57" s="48">
        <v>45299</v>
      </c>
      <c r="BJ57" s="136">
        <v>45512</v>
      </c>
      <c r="BK57" s="3" t="s">
        <v>1388</v>
      </c>
      <c r="BL57" s="3" t="s">
        <v>1389</v>
      </c>
      <c r="BM57" s="3" t="s">
        <v>1390</v>
      </c>
      <c r="BN57" t="s">
        <v>1391</v>
      </c>
      <c r="BO57" s="3" t="s">
        <v>1392</v>
      </c>
      <c r="BP57" t="s">
        <v>1393</v>
      </c>
      <c r="BQ57" t="s">
        <v>1403</v>
      </c>
    </row>
    <row r="58" spans="1:79">
      <c r="A58" s="383" t="s">
        <v>1469</v>
      </c>
      <c r="B58" s="380" t="s">
        <v>21</v>
      </c>
      <c r="C58" s="3"/>
      <c r="D58" s="3"/>
      <c r="E58" s="3"/>
      <c r="F58" s="18" t="s">
        <v>149</v>
      </c>
      <c r="G58" s="223"/>
      <c r="H58" s="18"/>
      <c r="I58" s="18"/>
      <c r="J58" s="383" t="s">
        <v>1470</v>
      </c>
      <c r="K58" s="3"/>
      <c r="L58" s="3"/>
      <c r="M58" s="18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189"/>
      <c r="BG58" s="189"/>
      <c r="BH58" s="189"/>
      <c r="BI58" s="48">
        <v>45299</v>
      </c>
      <c r="BJ58" s="136">
        <v>45512</v>
      </c>
      <c r="BK58" s="3" t="s">
        <v>1388</v>
      </c>
      <c r="BL58" s="3" t="s">
        <v>1389</v>
      </c>
      <c r="BM58" s="356" t="s">
        <v>1470</v>
      </c>
      <c r="BN58" t="s">
        <v>1391</v>
      </c>
      <c r="BO58" s="3" t="s">
        <v>1392</v>
      </c>
      <c r="BP58" t="s">
        <v>1393</v>
      </c>
    </row>
    <row r="59" spans="1:79">
      <c r="A59" s="3" t="s">
        <v>1471</v>
      </c>
      <c r="B59" s="380" t="s">
        <v>21</v>
      </c>
      <c r="C59" s="18" t="s">
        <v>900</v>
      </c>
      <c r="D59" s="22"/>
      <c r="E59" s="18"/>
      <c r="F59" s="18" t="s">
        <v>149</v>
      </c>
      <c r="G59" s="223"/>
      <c r="H59" s="18"/>
      <c r="I59" s="18"/>
      <c r="J59" s="223"/>
      <c r="K59" s="3"/>
      <c r="L59" s="3"/>
      <c r="M59" s="18"/>
      <c r="N59" s="3"/>
      <c r="O59" s="3"/>
      <c r="P59" s="3"/>
      <c r="Q59" s="3"/>
      <c r="R59" s="16"/>
      <c r="S59" s="16"/>
      <c r="T59" s="16"/>
      <c r="U59" s="16"/>
      <c r="V59" s="16"/>
      <c r="W59" s="16"/>
      <c r="X59" s="16"/>
      <c r="Y59" s="17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89"/>
      <c r="BG59" s="189"/>
      <c r="BH59" s="189"/>
      <c r="BI59" s="48">
        <v>45299</v>
      </c>
      <c r="BJ59" s="378">
        <v>45512</v>
      </c>
      <c r="BK59" s="314" t="s">
        <v>1388</v>
      </c>
      <c r="BL59" s="314" t="s">
        <v>1389</v>
      </c>
      <c r="BM59" s="379" t="s">
        <v>1390</v>
      </c>
      <c r="BN59" t="s">
        <v>1391</v>
      </c>
      <c r="BO59" s="379" t="s">
        <v>1392</v>
      </c>
      <c r="BP59" s="12" t="s">
        <v>1393</v>
      </c>
      <c r="BQ59" s="12" t="s">
        <v>1403</v>
      </c>
      <c r="BR59" s="12"/>
      <c r="BS59" s="12"/>
      <c r="BT59" s="12"/>
      <c r="BU59" s="12"/>
      <c r="BV59" s="12"/>
      <c r="BW59" s="12"/>
      <c r="BX59" s="12"/>
    </row>
    <row r="60" spans="1:79">
      <c r="A60" s="3" t="s">
        <v>1472</v>
      </c>
      <c r="B60" s="380" t="s">
        <v>21</v>
      </c>
      <c r="C60" s="3"/>
      <c r="D60" s="3"/>
      <c r="E60" s="3"/>
      <c r="F60" s="18"/>
      <c r="G60" s="22"/>
      <c r="H60" s="18"/>
      <c r="I60" s="18"/>
      <c r="J60" s="223"/>
      <c r="K60" s="3"/>
      <c r="L60" s="3"/>
      <c r="M60" s="18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19"/>
      <c r="BJ60" s="378">
        <v>45512</v>
      </c>
      <c r="BK60" s="314" t="s">
        <v>1388</v>
      </c>
      <c r="BL60" s="3" t="s">
        <v>1389</v>
      </c>
      <c r="BM60" s="16" t="s">
        <v>1390</v>
      </c>
      <c r="BN60" t="s">
        <v>1391</v>
      </c>
      <c r="BO60" s="3" t="s">
        <v>1392</v>
      </c>
      <c r="BP60" t="s">
        <v>1393</v>
      </c>
      <c r="BQ60" t="s">
        <v>1403</v>
      </c>
    </row>
    <row r="61" spans="1:79">
      <c r="A61" s="315" t="s">
        <v>406</v>
      </c>
      <c r="B61" s="380" t="s">
        <v>21</v>
      </c>
      <c r="C61" s="3"/>
      <c r="D61" s="3"/>
      <c r="E61" s="3"/>
      <c r="F61" s="18"/>
      <c r="G61" s="22"/>
      <c r="H61" s="18"/>
      <c r="I61" s="18"/>
      <c r="J61" s="223"/>
      <c r="K61" s="3"/>
      <c r="L61" s="3"/>
      <c r="M61" s="18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19"/>
      <c r="BJ61" s="378">
        <v>45512</v>
      </c>
      <c r="BK61" s="314" t="s">
        <v>1388</v>
      </c>
      <c r="BL61" s="3" t="s">
        <v>1389</v>
      </c>
      <c r="BM61" s="3" t="s">
        <v>1390</v>
      </c>
      <c r="BN61" t="s">
        <v>1391</v>
      </c>
      <c r="BO61" s="339" t="s">
        <v>1392</v>
      </c>
      <c r="BP61" t="s">
        <v>1393</v>
      </c>
    </row>
    <row r="62" spans="1:79">
      <c r="A62" s="3" t="s">
        <v>1473</v>
      </c>
      <c r="B62" s="380" t="s">
        <v>21</v>
      </c>
      <c r="C62" s="3"/>
      <c r="D62" s="3"/>
      <c r="E62" s="3"/>
      <c r="F62" s="3"/>
      <c r="G62" s="18" t="s">
        <v>1474</v>
      </c>
      <c r="H62" s="24">
        <v>45349</v>
      </c>
      <c r="I62" s="59">
        <f t="shared" ref="I62" ca="1" si="2">TODAY() - H62</f>
        <v>211</v>
      </c>
      <c r="J62" s="223"/>
      <c r="K62" s="22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2"/>
      <c r="AB62" s="3"/>
      <c r="AC62" s="3"/>
      <c r="AD62" s="3"/>
      <c r="AE62" s="3"/>
      <c r="AF62" s="3"/>
      <c r="AG62" s="3"/>
      <c r="AH62" s="3"/>
      <c r="AI62" s="3"/>
      <c r="AJ62" s="122"/>
      <c r="AK62" s="3"/>
      <c r="AL62" s="3"/>
      <c r="AM62" s="3">
        <v>45349</v>
      </c>
      <c r="AN62" s="3">
        <v>45356</v>
      </c>
      <c r="AO62" s="3">
        <v>45363</v>
      </c>
      <c r="AP62" s="3">
        <v>45370</v>
      </c>
      <c r="AQ62" s="3">
        <v>45377</v>
      </c>
      <c r="AR62" s="3">
        <v>45384</v>
      </c>
      <c r="AS62" s="3">
        <v>45391</v>
      </c>
      <c r="AT62" s="3" t="s">
        <v>501</v>
      </c>
      <c r="AU62" s="3" t="s">
        <v>190</v>
      </c>
      <c r="AV62" s="3" t="s">
        <v>133</v>
      </c>
      <c r="AW62" s="24">
        <v>45478</v>
      </c>
      <c r="AX62" s="3" t="s">
        <v>133</v>
      </c>
      <c r="AY62" s="3" t="s">
        <v>273</v>
      </c>
      <c r="AZ62" s="3" t="s">
        <v>364</v>
      </c>
      <c r="BA62" s="24">
        <v>45449</v>
      </c>
      <c r="BB62" s="24">
        <v>45454</v>
      </c>
      <c r="BC62" s="24">
        <v>45461</v>
      </c>
      <c r="BD62" s="24">
        <v>45468</v>
      </c>
      <c r="BE62" s="24">
        <v>45475</v>
      </c>
      <c r="BF62" s="187" t="s">
        <v>133</v>
      </c>
      <c r="BG62" s="193" t="s">
        <v>643</v>
      </c>
      <c r="BH62" s="187" t="s">
        <v>133</v>
      </c>
      <c r="BI62" s="319" t="s">
        <v>514</v>
      </c>
      <c r="BJ62" s="378">
        <v>45512</v>
      </c>
      <c r="BK62" s="314" t="s">
        <v>1388</v>
      </c>
      <c r="BL62" s="3" t="s">
        <v>1389</v>
      </c>
      <c r="BM62" s="3" t="s">
        <v>1390</v>
      </c>
      <c r="BN62" t="s">
        <v>1391</v>
      </c>
      <c r="BO62" s="309" t="s">
        <v>1202</v>
      </c>
      <c r="BP62" t="s">
        <v>1393</v>
      </c>
      <c r="BQ62" s="3"/>
      <c r="BR62" s="3"/>
      <c r="BS62" s="3"/>
      <c r="BT62" s="3"/>
      <c r="BU62" s="3"/>
    </row>
    <row r="63" spans="1:79">
      <c r="A63" s="3" t="s">
        <v>1475</v>
      </c>
      <c r="B63" s="380" t="s">
        <v>21</v>
      </c>
      <c r="C63" s="3"/>
      <c r="D63" s="3"/>
      <c r="E63" s="3"/>
      <c r="F63" s="18"/>
      <c r="G63" s="22"/>
      <c r="H63" s="18"/>
      <c r="I63" s="18"/>
      <c r="J63" s="223"/>
      <c r="K63" s="3"/>
      <c r="L63" s="3"/>
      <c r="M63" s="18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19"/>
      <c r="BJ63" s="378">
        <v>45512</v>
      </c>
      <c r="BK63" s="314" t="s">
        <v>1388</v>
      </c>
      <c r="BL63" s="3" t="s">
        <v>1389</v>
      </c>
      <c r="BM63" s="3" t="s">
        <v>1390</v>
      </c>
      <c r="BN63" t="s">
        <v>1391</v>
      </c>
      <c r="BO63" s="339" t="s">
        <v>1392</v>
      </c>
      <c r="BP63" t="s">
        <v>1393</v>
      </c>
      <c r="BQ63" t="s">
        <v>1403</v>
      </c>
    </row>
    <row r="64" spans="1:79">
      <c r="A64" s="358" t="s">
        <v>1476</v>
      </c>
      <c r="B64" s="380" t="s">
        <v>21</v>
      </c>
      <c r="C64" s="3"/>
      <c r="D64" s="3"/>
      <c r="E64" s="3"/>
      <c r="F64" s="18"/>
      <c r="G64" s="22"/>
      <c r="H64" s="18"/>
      <c r="I64" s="18"/>
      <c r="J64" s="223"/>
      <c r="K64" s="3"/>
      <c r="L64" s="3"/>
      <c r="M64" s="18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19"/>
      <c r="BJ64" s="378">
        <v>45512</v>
      </c>
      <c r="BK64" s="314" t="s">
        <v>1388</v>
      </c>
      <c r="BL64" s="3" t="s">
        <v>1477</v>
      </c>
      <c r="BM64" s="16" t="s">
        <v>1390</v>
      </c>
      <c r="BN64" t="s">
        <v>1391</v>
      </c>
      <c r="BO64" s="3" t="s">
        <v>1392</v>
      </c>
      <c r="BP64" t="s">
        <v>1393</v>
      </c>
    </row>
    <row r="65" spans="1:78">
      <c r="A65" s="392" t="s">
        <v>1478</v>
      </c>
      <c r="B65" s="380" t="s">
        <v>21</v>
      </c>
      <c r="J65" s="223"/>
      <c r="BJ65" s="378">
        <v>45512</v>
      </c>
      <c r="BK65" s="314" t="s">
        <v>1388</v>
      </c>
      <c r="BL65" s="3" t="s">
        <v>1479</v>
      </c>
      <c r="BM65" s="16" t="s">
        <v>1480</v>
      </c>
      <c r="BN65" t="s">
        <v>1391</v>
      </c>
      <c r="BO65" s="3" t="s">
        <v>1392</v>
      </c>
      <c r="BP65" s="392" t="s">
        <v>1481</v>
      </c>
    </row>
    <row r="66" spans="1:78">
      <c r="A66" s="320" t="s">
        <v>1482</v>
      </c>
      <c r="B66" s="380" t="s">
        <v>21</v>
      </c>
      <c r="J66" s="223"/>
      <c r="BJ66" s="378">
        <v>45512</v>
      </c>
      <c r="BK66" s="314" t="s">
        <v>1388</v>
      </c>
      <c r="BL66" s="3" t="s">
        <v>1483</v>
      </c>
      <c r="BM66" s="16" t="s">
        <v>1484</v>
      </c>
      <c r="BN66" t="s">
        <v>1391</v>
      </c>
      <c r="BO66" s="339" t="s">
        <v>1392</v>
      </c>
      <c r="BP66" t="s">
        <v>1393</v>
      </c>
    </row>
    <row r="67" spans="1:78">
      <c r="A67" s="257" t="s">
        <v>1485</v>
      </c>
      <c r="B67" s="380" t="s">
        <v>21</v>
      </c>
      <c r="C67" s="18" t="s">
        <v>224</v>
      </c>
      <c r="D67" s="113"/>
      <c r="E67" s="18"/>
      <c r="F67" s="18"/>
      <c r="G67" s="223"/>
      <c r="H67" s="3"/>
      <c r="I67" s="3"/>
      <c r="J67" s="223"/>
      <c r="K67" s="3"/>
      <c r="L67" s="3"/>
      <c r="M67" s="3"/>
      <c r="N67" s="2"/>
      <c r="O67" s="3"/>
      <c r="P67" s="3"/>
      <c r="Q67" s="3"/>
      <c r="R67" s="3"/>
      <c r="S67" s="3"/>
      <c r="T67" s="3"/>
      <c r="U67" s="3"/>
      <c r="V67" s="3"/>
      <c r="W67" s="3"/>
      <c r="X67" s="3"/>
      <c r="Y67" s="41"/>
      <c r="Z67" s="3"/>
      <c r="AA67" s="3"/>
      <c r="AB67" s="3"/>
      <c r="AC67" s="3"/>
      <c r="AD67" s="3"/>
      <c r="AE67" s="3"/>
      <c r="AF67" s="3"/>
      <c r="AG67" s="24"/>
      <c r="AH67" s="24"/>
      <c r="AI67" s="24"/>
      <c r="AJ67" s="24"/>
      <c r="AK67" s="24"/>
      <c r="AL67" s="24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189"/>
      <c r="BI67" s="189"/>
      <c r="BJ67" s="378">
        <v>45512</v>
      </c>
      <c r="BK67" s="314" t="s">
        <v>1388</v>
      </c>
      <c r="BL67" s="3" t="s">
        <v>123</v>
      </c>
      <c r="BM67" s="3" t="s">
        <v>124</v>
      </c>
      <c r="BN67" t="s">
        <v>1391</v>
      </c>
      <c r="BO67" s="339" t="s">
        <v>1392</v>
      </c>
      <c r="BP67" s="12" t="s">
        <v>1393</v>
      </c>
      <c r="BQ67" s="12" t="s">
        <v>1403</v>
      </c>
      <c r="BR67" s="12"/>
      <c r="BS67" s="12"/>
      <c r="BT67" s="12"/>
      <c r="BU67" s="12"/>
      <c r="BV67" s="12"/>
      <c r="BW67" s="12"/>
      <c r="BX67" s="12"/>
      <c r="BY67" s="12"/>
      <c r="BZ67" s="12"/>
    </row>
    <row r="68" spans="1:78">
      <c r="A68" s="320" t="s">
        <v>1486</v>
      </c>
      <c r="B68" s="380" t="s">
        <v>21</v>
      </c>
      <c r="C68" s="18" t="s">
        <v>224</v>
      </c>
      <c r="D68" s="113"/>
      <c r="E68" s="18"/>
      <c r="F68" s="18"/>
      <c r="G68" s="223"/>
      <c r="H68" s="3"/>
      <c r="I68" s="3"/>
      <c r="J68" s="223"/>
      <c r="K68" s="3"/>
      <c r="L68" s="3"/>
      <c r="M68" s="3"/>
      <c r="N68" s="2"/>
      <c r="O68" s="3"/>
      <c r="P68" s="3"/>
      <c r="Q68" s="3"/>
      <c r="R68" s="3"/>
      <c r="S68" s="3"/>
      <c r="T68" s="3"/>
      <c r="U68" s="3"/>
      <c r="V68" s="3"/>
      <c r="W68" s="3"/>
      <c r="X68" s="3"/>
      <c r="Y68" s="41"/>
      <c r="Z68" s="3"/>
      <c r="AA68" s="3"/>
      <c r="AB68" s="3"/>
      <c r="AC68" s="3"/>
      <c r="AD68" s="3"/>
      <c r="AE68" s="3"/>
      <c r="AF68" s="3"/>
      <c r="AG68" s="24"/>
      <c r="AH68" s="24"/>
      <c r="AI68" s="24"/>
      <c r="AJ68" s="24"/>
      <c r="AK68" s="24"/>
      <c r="AL68" s="24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189"/>
      <c r="BI68" s="189"/>
      <c r="BJ68" s="378">
        <v>45512</v>
      </c>
      <c r="BK68" s="314" t="s">
        <v>1388</v>
      </c>
      <c r="BL68" s="3" t="s">
        <v>411</v>
      </c>
      <c r="BM68" s="3" t="s">
        <v>460</v>
      </c>
      <c r="BN68" t="s">
        <v>1391</v>
      </c>
      <c r="BO68" s="339" t="s">
        <v>1392</v>
      </c>
      <c r="BP68" t="s">
        <v>1393</v>
      </c>
    </row>
    <row r="69" spans="1:78">
      <c r="A69" s="3" t="s">
        <v>1487</v>
      </c>
      <c r="B69" s="380" t="s">
        <v>21</v>
      </c>
      <c r="C69" s="18" t="s">
        <v>224</v>
      </c>
      <c r="D69" s="113"/>
      <c r="E69" s="18"/>
      <c r="F69" s="18"/>
      <c r="G69" s="223"/>
      <c r="H69" s="3"/>
      <c r="I69" s="3"/>
      <c r="J69" s="223"/>
      <c r="K69" s="3"/>
      <c r="L69" s="3"/>
      <c r="M69" s="3"/>
      <c r="N69" s="2"/>
      <c r="O69" s="3"/>
      <c r="P69" s="3"/>
      <c r="Q69" s="3"/>
      <c r="R69" s="3"/>
      <c r="S69" s="3"/>
      <c r="T69" s="3"/>
      <c r="U69" s="3"/>
      <c r="V69" s="3"/>
      <c r="W69" s="3"/>
      <c r="X69" s="3"/>
      <c r="Y69" s="41"/>
      <c r="Z69" s="3"/>
      <c r="AA69" s="3"/>
      <c r="AB69" s="3"/>
      <c r="AC69" s="3"/>
      <c r="AD69" s="3"/>
      <c r="AE69" s="3"/>
      <c r="AF69" s="3"/>
      <c r="AG69" s="24"/>
      <c r="AH69" s="24"/>
      <c r="AI69" s="24"/>
      <c r="AJ69" s="24"/>
      <c r="AK69" s="24"/>
      <c r="AL69" s="24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189"/>
      <c r="BI69" s="189"/>
      <c r="BJ69" s="378">
        <v>45512</v>
      </c>
      <c r="BK69" s="314" t="s">
        <v>1388</v>
      </c>
      <c r="BL69" s="3" t="s">
        <v>414</v>
      </c>
      <c r="BM69" s="3" t="s">
        <v>1488</v>
      </c>
      <c r="BN69" t="s">
        <v>1391</v>
      </c>
      <c r="BO69" s="339" t="s">
        <v>1392</v>
      </c>
      <c r="BP69" t="s">
        <v>1393</v>
      </c>
      <c r="BQ69" t="s">
        <v>1403</v>
      </c>
    </row>
    <row r="70" spans="1:78">
      <c r="A70" t="s">
        <v>1489</v>
      </c>
      <c r="B70" s="380" t="s">
        <v>21</v>
      </c>
      <c r="C70" s="18" t="s">
        <v>224</v>
      </c>
      <c r="D70" s="113"/>
      <c r="E70" s="18"/>
      <c r="F70" s="18"/>
      <c r="G70" s="223"/>
      <c r="H70" s="3"/>
      <c r="I70" s="3"/>
      <c r="J70" s="223"/>
      <c r="K70" s="3"/>
      <c r="L70" s="3"/>
      <c r="M70" s="3"/>
      <c r="N70" s="2"/>
      <c r="O70" s="3"/>
      <c r="P70" s="3"/>
      <c r="Q70" s="3"/>
      <c r="R70" s="3"/>
      <c r="S70" s="3"/>
      <c r="T70" s="3"/>
      <c r="U70" s="3"/>
      <c r="V70" s="3"/>
      <c r="W70" s="3"/>
      <c r="X70" s="3"/>
      <c r="Y70" s="41"/>
      <c r="Z70" s="3"/>
      <c r="AA70" s="3"/>
      <c r="AB70" s="3"/>
      <c r="AC70" s="3"/>
      <c r="AD70" s="3"/>
      <c r="AE70" s="3"/>
      <c r="AF70" s="3"/>
      <c r="AG70" s="24"/>
      <c r="AH70" s="24"/>
      <c r="AI70" s="24"/>
      <c r="AJ70" s="24"/>
      <c r="AK70" s="24"/>
      <c r="AL70" s="24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189"/>
      <c r="BI70" s="189"/>
      <c r="BJ70" s="378">
        <v>45512</v>
      </c>
      <c r="BK70" s="314" t="s">
        <v>1388</v>
      </c>
      <c r="BL70" s="3" t="s">
        <v>1490</v>
      </c>
      <c r="BM70" s="3" t="s">
        <v>1491</v>
      </c>
      <c r="BN70" t="s">
        <v>1391</v>
      </c>
      <c r="BO70" s="339" t="s">
        <v>1392</v>
      </c>
      <c r="BP70" t="s">
        <v>1393</v>
      </c>
      <c r="BQ70" t="s">
        <v>1403</v>
      </c>
    </row>
    <row r="71" spans="1:78">
      <c r="A71" t="s">
        <v>1492</v>
      </c>
      <c r="B71" s="380" t="s">
        <v>21</v>
      </c>
      <c r="C71" s="18" t="s">
        <v>224</v>
      </c>
      <c r="D71" s="113"/>
      <c r="E71" s="18"/>
      <c r="F71" s="18"/>
      <c r="G71" s="223"/>
      <c r="H71" s="3"/>
      <c r="I71" s="3"/>
      <c r="J71" s="223"/>
      <c r="K71" s="3"/>
      <c r="L71" s="3"/>
      <c r="M71" s="3"/>
      <c r="N71" s="2"/>
      <c r="O71" s="3"/>
      <c r="P71" s="3"/>
      <c r="Q71" s="3"/>
      <c r="R71" s="3"/>
      <c r="S71" s="3"/>
      <c r="T71" s="3"/>
      <c r="U71" s="3"/>
      <c r="V71" s="3"/>
      <c r="W71" s="3"/>
      <c r="X71" s="3"/>
      <c r="Y71" s="41"/>
      <c r="Z71" s="3"/>
      <c r="AA71" s="3"/>
      <c r="AB71" s="3"/>
      <c r="AC71" s="3"/>
      <c r="AD71" s="3"/>
      <c r="AE71" s="3"/>
      <c r="AF71" s="3"/>
      <c r="AG71" s="24"/>
      <c r="AH71" s="24"/>
      <c r="AI71" s="24"/>
      <c r="AJ71" s="24"/>
      <c r="AK71" s="24"/>
      <c r="AL71" s="24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189"/>
      <c r="BI71" s="189"/>
      <c r="BJ71" s="378">
        <v>45512</v>
      </c>
      <c r="BK71" s="314" t="s">
        <v>1388</v>
      </c>
      <c r="BL71" s="3" t="s">
        <v>1493</v>
      </c>
      <c r="BM71" s="3" t="s">
        <v>1494</v>
      </c>
      <c r="BN71" t="s">
        <v>1391</v>
      </c>
      <c r="BO71" s="339" t="s">
        <v>1392</v>
      </c>
      <c r="BP71" t="s">
        <v>1403</v>
      </c>
      <c r="BQ71" t="s">
        <v>1403</v>
      </c>
    </row>
    <row r="72" spans="1:78">
      <c r="A72" t="s">
        <v>1495</v>
      </c>
      <c r="B72" s="380" t="s">
        <v>21</v>
      </c>
      <c r="C72" s="18" t="s">
        <v>224</v>
      </c>
      <c r="D72" s="113"/>
      <c r="E72" s="18"/>
      <c r="F72" s="18"/>
      <c r="G72" s="223"/>
      <c r="H72" s="3"/>
      <c r="I72" s="3"/>
      <c r="J72" s="223"/>
      <c r="K72" s="3"/>
      <c r="L72" s="3"/>
      <c r="M72" s="3"/>
      <c r="N72" s="2"/>
      <c r="O72" s="3"/>
      <c r="P72" s="3"/>
      <c r="Q72" s="3"/>
      <c r="R72" s="3"/>
      <c r="S72" s="3"/>
      <c r="T72" s="3"/>
      <c r="U72" s="3"/>
      <c r="V72" s="3"/>
      <c r="W72" s="3"/>
      <c r="X72" s="3"/>
      <c r="Y72" s="41"/>
      <c r="Z72" s="3"/>
      <c r="AA72" s="3"/>
      <c r="AB72" s="3"/>
      <c r="AC72" s="3"/>
      <c r="AD72" s="3"/>
      <c r="AE72" s="3"/>
      <c r="AF72" s="3"/>
      <c r="AG72" s="24"/>
      <c r="AH72" s="24"/>
      <c r="AI72" s="24"/>
      <c r="AJ72" s="24"/>
      <c r="AK72" s="24"/>
      <c r="AL72" s="24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189"/>
      <c r="BI72" s="189"/>
      <c r="BJ72" s="378">
        <v>45512</v>
      </c>
      <c r="BK72" s="314" t="s">
        <v>1388</v>
      </c>
      <c r="BL72" s="3" t="s">
        <v>418</v>
      </c>
      <c r="BM72" s="3" t="s">
        <v>1496</v>
      </c>
      <c r="BN72" t="s">
        <v>1391</v>
      </c>
      <c r="BO72" s="339" t="s">
        <v>1392</v>
      </c>
      <c r="BP72" t="s">
        <v>1393</v>
      </c>
    </row>
    <row r="73" spans="1:78">
      <c r="A73" t="s">
        <v>1497</v>
      </c>
      <c r="B73" s="380" t="s">
        <v>21</v>
      </c>
      <c r="C73" s="18" t="s">
        <v>224</v>
      </c>
      <c r="D73" s="113"/>
      <c r="E73" s="18"/>
      <c r="F73" s="18"/>
      <c r="G73" s="223"/>
      <c r="H73" s="3"/>
      <c r="I73" s="3"/>
      <c r="J73" s="223"/>
      <c r="K73" s="3"/>
      <c r="L73" s="3"/>
      <c r="M73" s="3"/>
      <c r="N73" s="2"/>
      <c r="O73" s="3"/>
      <c r="P73" s="3"/>
      <c r="Q73" s="3"/>
      <c r="R73" s="3"/>
      <c r="S73" s="3"/>
      <c r="T73" s="3"/>
      <c r="U73" s="3"/>
      <c r="V73" s="3"/>
      <c r="W73" s="3"/>
      <c r="X73" s="3"/>
      <c r="Y73" s="41"/>
      <c r="Z73" s="3"/>
      <c r="AA73" s="3"/>
      <c r="AB73" s="3"/>
      <c r="AC73" s="3"/>
      <c r="AD73" s="3"/>
      <c r="AE73" s="3"/>
      <c r="AF73" s="3"/>
      <c r="AG73" s="24"/>
      <c r="AH73" s="24"/>
      <c r="AI73" s="24"/>
      <c r="AJ73" s="24"/>
      <c r="AK73" s="24"/>
      <c r="AL73" s="24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189"/>
      <c r="BI73" s="189"/>
      <c r="BJ73" s="378">
        <v>45512</v>
      </c>
      <c r="BK73" s="314" t="s">
        <v>1388</v>
      </c>
      <c r="BL73" s="3" t="s">
        <v>422</v>
      </c>
      <c r="BM73" s="3" t="s">
        <v>1498</v>
      </c>
      <c r="BN73" t="s">
        <v>1391</v>
      </c>
      <c r="BO73" s="339" t="s">
        <v>1392</v>
      </c>
      <c r="BP73" t="s">
        <v>1393</v>
      </c>
      <c r="BQ73" t="s">
        <v>1403</v>
      </c>
    </row>
    <row r="74" spans="1:78">
      <c r="A74" s="403" t="s">
        <v>1499</v>
      </c>
      <c r="B74" s="380" t="s">
        <v>21</v>
      </c>
      <c r="C74" s="18" t="s">
        <v>224</v>
      </c>
      <c r="D74" s="113"/>
      <c r="E74" s="18"/>
      <c r="F74" s="18"/>
      <c r="G74" s="223"/>
      <c r="H74" s="3"/>
      <c r="I74" s="3"/>
      <c r="J74" s="223"/>
      <c r="K74" s="3"/>
      <c r="L74" s="3"/>
      <c r="M74" s="3"/>
      <c r="N74" s="2"/>
      <c r="O74" s="3"/>
      <c r="P74" s="3"/>
      <c r="Q74" s="3"/>
      <c r="R74" s="3"/>
      <c r="S74" s="3"/>
      <c r="T74" s="3"/>
      <c r="U74" s="3"/>
      <c r="V74" s="3"/>
      <c r="W74" s="3"/>
      <c r="X74" s="3"/>
      <c r="Y74" s="41"/>
      <c r="Z74" s="3"/>
      <c r="AA74" s="3"/>
      <c r="AB74" s="3"/>
      <c r="AC74" s="3"/>
      <c r="AD74" s="3"/>
      <c r="AE74" s="3"/>
      <c r="AF74" s="3"/>
      <c r="AG74" s="24"/>
      <c r="AH74" s="24"/>
      <c r="AI74" s="24"/>
      <c r="AJ74" s="24"/>
      <c r="AK74" s="24"/>
      <c r="AL74" s="24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189"/>
      <c r="BI74" s="189"/>
      <c r="BJ74" s="378">
        <v>45512</v>
      </c>
      <c r="BK74" s="314" t="s">
        <v>1388</v>
      </c>
      <c r="BL74" s="3" t="s">
        <v>425</v>
      </c>
      <c r="BM74" s="3" t="s">
        <v>1500</v>
      </c>
      <c r="BN74" t="s">
        <v>1391</v>
      </c>
      <c r="BO74" s="339" t="s">
        <v>1392</v>
      </c>
      <c r="BP74" t="s">
        <v>1393</v>
      </c>
    </row>
    <row r="75" spans="1:78">
      <c r="A75" t="s">
        <v>1501</v>
      </c>
      <c r="B75" s="380" t="s">
        <v>21</v>
      </c>
      <c r="C75" s="18" t="s">
        <v>224</v>
      </c>
      <c r="D75" s="113"/>
      <c r="E75" s="18"/>
      <c r="F75" s="18"/>
      <c r="G75" s="223"/>
      <c r="H75" s="3"/>
      <c r="I75" s="3"/>
      <c r="J75" s="223"/>
      <c r="K75" s="3"/>
      <c r="L75" s="3"/>
      <c r="M75" s="3"/>
      <c r="N75" s="2"/>
      <c r="O75" s="3"/>
      <c r="P75" s="3"/>
      <c r="Q75" s="3"/>
      <c r="R75" s="3"/>
      <c r="S75" s="3"/>
      <c r="T75" s="3"/>
      <c r="U75" s="3"/>
      <c r="V75" s="3"/>
      <c r="W75" s="3"/>
      <c r="X75" s="3"/>
      <c r="Y75" s="41"/>
      <c r="Z75" s="3"/>
      <c r="AA75" s="3"/>
      <c r="AB75" s="3"/>
      <c r="AC75" s="3"/>
      <c r="AD75" s="3"/>
      <c r="AE75" s="3"/>
      <c r="AF75" s="3"/>
      <c r="AG75" s="24"/>
      <c r="AH75" s="24"/>
      <c r="AI75" s="24"/>
      <c r="AJ75" s="24"/>
      <c r="AK75" s="24"/>
      <c r="AL75" s="24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189"/>
      <c r="BI75" s="189"/>
      <c r="BJ75" s="378">
        <v>45512</v>
      </c>
      <c r="BK75" s="314" t="s">
        <v>1388</v>
      </c>
      <c r="BL75" s="3" t="s">
        <v>459</v>
      </c>
      <c r="BM75" s="3" t="s">
        <v>1502</v>
      </c>
      <c r="BN75" t="s">
        <v>1391</v>
      </c>
      <c r="BO75" s="339" t="s">
        <v>1392</v>
      </c>
      <c r="BP75" t="s">
        <v>1403</v>
      </c>
    </row>
    <row r="76" spans="1:78">
      <c r="A76" s="320" t="s">
        <v>1503</v>
      </c>
      <c r="B76" s="380" t="s">
        <v>21</v>
      </c>
      <c r="C76" s="18" t="s">
        <v>224</v>
      </c>
      <c r="D76" s="113"/>
      <c r="E76" s="18"/>
      <c r="F76" s="18"/>
      <c r="G76" s="223"/>
      <c r="H76" s="3"/>
      <c r="I76" s="3"/>
      <c r="J76" s="223"/>
      <c r="K76" s="3"/>
      <c r="L76" s="3"/>
      <c r="M76" s="3"/>
      <c r="N76" s="2"/>
      <c r="O76" s="3"/>
      <c r="P76" s="3"/>
      <c r="Q76" s="3"/>
      <c r="R76" s="3"/>
      <c r="S76" s="3"/>
      <c r="T76" s="3"/>
      <c r="U76" s="3"/>
      <c r="V76" s="3"/>
      <c r="W76" s="3"/>
      <c r="X76" s="3"/>
      <c r="Y76" s="41"/>
      <c r="Z76" s="3"/>
      <c r="AA76" s="3"/>
      <c r="AB76" s="3"/>
      <c r="AC76" s="3"/>
      <c r="AD76" s="3"/>
      <c r="AE76" s="3"/>
      <c r="AF76" s="3"/>
      <c r="AG76" s="24"/>
      <c r="AH76" s="24"/>
      <c r="AI76" s="24"/>
      <c r="AJ76" s="24"/>
      <c r="AK76" s="24"/>
      <c r="AL76" s="24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189"/>
      <c r="BI76" s="189"/>
      <c r="BJ76" s="378">
        <v>45512</v>
      </c>
      <c r="BK76" s="314" t="s">
        <v>1388</v>
      </c>
      <c r="BL76" s="3" t="s">
        <v>1504</v>
      </c>
      <c r="BM76" s="3" t="s">
        <v>1505</v>
      </c>
      <c r="BN76" t="s">
        <v>1391</v>
      </c>
      <c r="BO76" s="339" t="s">
        <v>1392</v>
      </c>
      <c r="BP76" t="s">
        <v>1393</v>
      </c>
    </row>
    <row r="77" spans="1:78">
      <c r="A77" t="s">
        <v>1495</v>
      </c>
      <c r="B77" s="380" t="s">
        <v>21</v>
      </c>
      <c r="C77" s="18" t="s">
        <v>224</v>
      </c>
      <c r="D77" s="113"/>
      <c r="E77" s="18"/>
      <c r="F77" s="18"/>
      <c r="G77" s="223"/>
      <c r="H77" s="3"/>
      <c r="I77" s="3"/>
      <c r="J77" s="223"/>
      <c r="K77" s="3"/>
      <c r="L77" s="3"/>
      <c r="M77" s="3"/>
      <c r="N77" s="2"/>
      <c r="O77" s="3"/>
      <c r="P77" s="3"/>
      <c r="Q77" s="3"/>
      <c r="R77" s="3"/>
      <c r="S77" s="3"/>
      <c r="T77" s="3"/>
      <c r="U77" s="3"/>
      <c r="V77" s="3"/>
      <c r="W77" s="3"/>
      <c r="X77" s="3"/>
      <c r="Y77" s="41"/>
      <c r="Z77" s="3"/>
      <c r="AA77" s="3"/>
      <c r="AB77" s="3"/>
      <c r="AC77" s="3"/>
      <c r="AD77" s="3"/>
      <c r="AE77" s="3"/>
      <c r="AF77" s="3"/>
      <c r="AG77" s="24"/>
      <c r="AH77" s="24"/>
      <c r="AI77" s="24"/>
      <c r="AJ77" s="24"/>
      <c r="AK77" s="24"/>
      <c r="AL77" s="24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189"/>
      <c r="BI77" s="189"/>
      <c r="BJ77" s="378">
        <v>45512</v>
      </c>
      <c r="BK77" s="314" t="s">
        <v>1388</v>
      </c>
      <c r="BL77" s="3" t="s">
        <v>1504</v>
      </c>
      <c r="BM77" s="3" t="s">
        <v>1505</v>
      </c>
      <c r="BN77" t="s">
        <v>1391</v>
      </c>
      <c r="BO77" s="339" t="s">
        <v>1392</v>
      </c>
      <c r="BP77" s="387" t="s">
        <v>1481</v>
      </c>
    </row>
    <row r="78" spans="1:78">
      <c r="A78" s="320" t="s">
        <v>1506</v>
      </c>
      <c r="B78" s="380" t="s">
        <v>21</v>
      </c>
      <c r="C78" s="18" t="s">
        <v>224</v>
      </c>
      <c r="D78" s="113"/>
      <c r="E78" s="18"/>
      <c r="F78" s="18"/>
      <c r="G78" s="223"/>
      <c r="H78" s="3"/>
      <c r="I78" s="3"/>
      <c r="J78" s="223"/>
      <c r="K78" s="3"/>
      <c r="L78" s="3"/>
      <c r="M78" s="3"/>
      <c r="N78" s="2"/>
      <c r="O78" s="3"/>
      <c r="P78" s="3"/>
      <c r="Q78" s="3"/>
      <c r="R78" s="3"/>
      <c r="S78" s="3"/>
      <c r="T78" s="3"/>
      <c r="U78" s="3"/>
      <c r="V78" s="3"/>
      <c r="W78" s="3"/>
      <c r="X78" s="3"/>
      <c r="Y78" s="41"/>
      <c r="Z78" s="3"/>
      <c r="AA78" s="3"/>
      <c r="AB78" s="3"/>
      <c r="AC78" s="3"/>
      <c r="AD78" s="3"/>
      <c r="AE78" s="3"/>
      <c r="AF78" s="3"/>
      <c r="AG78" s="24"/>
      <c r="AH78" s="24"/>
      <c r="AI78" s="24"/>
      <c r="AJ78" s="24"/>
      <c r="AK78" s="24"/>
      <c r="AL78" s="24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189"/>
      <c r="BI78" s="189"/>
      <c r="BJ78" s="378">
        <v>45512</v>
      </c>
      <c r="BK78" s="314" t="s">
        <v>1388</v>
      </c>
      <c r="BL78" s="3" t="s">
        <v>1504</v>
      </c>
      <c r="BM78" s="3" t="s">
        <v>1505</v>
      </c>
      <c r="BN78" t="s">
        <v>1391</v>
      </c>
      <c r="BO78" s="339" t="s">
        <v>1392</v>
      </c>
      <c r="BP78" t="s">
        <v>1393</v>
      </c>
    </row>
    <row r="79" spans="1:78">
      <c r="A79" t="s">
        <v>1507</v>
      </c>
      <c r="B79" s="380" t="s">
        <v>21</v>
      </c>
      <c r="C79" s="18" t="s">
        <v>224</v>
      </c>
      <c r="D79" s="113"/>
      <c r="E79" s="18"/>
      <c r="F79" s="18"/>
      <c r="G79" s="223"/>
      <c r="H79" s="3"/>
      <c r="I79" s="3"/>
      <c r="J79" s="223"/>
      <c r="K79" s="3"/>
      <c r="L79" s="3"/>
      <c r="M79" s="3"/>
      <c r="N79" s="2"/>
      <c r="O79" s="3"/>
      <c r="P79" s="3"/>
      <c r="Q79" s="3"/>
      <c r="R79" s="3"/>
      <c r="S79" s="3"/>
      <c r="T79" s="3"/>
      <c r="U79" s="3"/>
      <c r="V79" s="3"/>
      <c r="W79" s="3"/>
      <c r="X79" s="3"/>
      <c r="Y79" s="41"/>
      <c r="Z79" s="3"/>
      <c r="AA79" s="3"/>
      <c r="AB79" s="3"/>
      <c r="AC79" s="3"/>
      <c r="AD79" s="3"/>
      <c r="AE79" s="3"/>
      <c r="AF79" s="3"/>
      <c r="AG79" s="24"/>
      <c r="AH79" s="24"/>
      <c r="AI79" s="24"/>
      <c r="AJ79" s="24"/>
      <c r="AK79" s="24"/>
      <c r="AL79" s="24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189"/>
      <c r="BI79" s="189"/>
      <c r="BJ79" s="378">
        <v>45512</v>
      </c>
      <c r="BK79" s="314" t="s">
        <v>1388</v>
      </c>
      <c r="BL79" s="3" t="s">
        <v>1504</v>
      </c>
      <c r="BM79" s="3" t="s">
        <v>1505</v>
      </c>
      <c r="BN79" t="s">
        <v>1391</v>
      </c>
      <c r="BO79" s="339" t="s">
        <v>1392</v>
      </c>
      <c r="BP79" t="s">
        <v>1393</v>
      </c>
    </row>
    <row r="80" spans="1:78">
      <c r="A80" t="s">
        <v>1508</v>
      </c>
      <c r="B80" s="380" t="s">
        <v>21</v>
      </c>
      <c r="C80" s="18" t="s">
        <v>224</v>
      </c>
      <c r="D80" s="113"/>
      <c r="E80" s="18"/>
      <c r="F80" s="18"/>
      <c r="G80" s="223"/>
      <c r="H80" s="3"/>
      <c r="I80" s="3"/>
      <c r="J80" s="223"/>
      <c r="K80" s="3"/>
      <c r="L80" s="3"/>
      <c r="M80" s="3"/>
      <c r="N80" s="2"/>
      <c r="O80" s="3"/>
      <c r="P80" s="3"/>
      <c r="Q80" s="3"/>
      <c r="R80" s="3"/>
      <c r="S80" s="3"/>
      <c r="T80" s="3"/>
      <c r="U80" s="3"/>
      <c r="V80" s="3"/>
      <c r="W80" s="3"/>
      <c r="X80" s="3"/>
      <c r="Y80" s="41"/>
      <c r="Z80" s="3"/>
      <c r="AA80" s="3"/>
      <c r="AB80" s="3"/>
      <c r="AC80" s="3"/>
      <c r="AD80" s="3"/>
      <c r="AE80" s="3"/>
      <c r="AF80" s="3"/>
      <c r="AG80" s="24"/>
      <c r="AH80" s="24"/>
      <c r="AI80" s="24"/>
      <c r="AJ80" s="24"/>
      <c r="AK80" s="24"/>
      <c r="AL80" s="24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189"/>
      <c r="BI80" s="189"/>
      <c r="BJ80" s="378">
        <v>45512</v>
      </c>
      <c r="BK80" s="314" t="s">
        <v>1388</v>
      </c>
      <c r="BL80" s="3" t="s">
        <v>1504</v>
      </c>
      <c r="BM80" s="3" t="s">
        <v>1505</v>
      </c>
      <c r="BN80" t="s">
        <v>1391</v>
      </c>
      <c r="BO80" s="339" t="s">
        <v>1392</v>
      </c>
      <c r="BP80" t="s">
        <v>1393</v>
      </c>
    </row>
    <row r="81" spans="1:67">
      <c r="A81" t="s">
        <v>1509</v>
      </c>
    </row>
    <row r="82" spans="1:67">
      <c r="A82" t="s">
        <v>1510</v>
      </c>
    </row>
    <row r="83" spans="1:67">
      <c r="A83" t="s">
        <v>1511</v>
      </c>
      <c r="B83" s="246" t="s">
        <v>6</v>
      </c>
      <c r="C83" s="18" t="s">
        <v>339</v>
      </c>
      <c r="D83" s="113"/>
      <c r="E83" s="18"/>
      <c r="F83" s="18"/>
      <c r="G83" s="223"/>
      <c r="H83" s="3"/>
      <c r="I83" s="3"/>
      <c r="J83" s="3"/>
      <c r="K83" s="3"/>
      <c r="L83" s="3"/>
      <c r="M83" s="3"/>
      <c r="N83" s="2"/>
      <c r="O83" s="3"/>
      <c r="P83" s="3"/>
      <c r="Q83" s="3"/>
      <c r="R83" s="3"/>
      <c r="S83" s="3"/>
      <c r="T83" s="3"/>
      <c r="U83" s="3"/>
      <c r="V83" s="3"/>
      <c r="W83" s="3"/>
      <c r="X83" s="3"/>
      <c r="Y83" s="41"/>
      <c r="Z83" s="3"/>
      <c r="AA83" s="3"/>
      <c r="AB83" s="3"/>
      <c r="AC83" s="3"/>
      <c r="AD83" s="3"/>
      <c r="AE83" s="3"/>
      <c r="AF83" s="3"/>
      <c r="AG83" s="24"/>
      <c r="AH83" s="24"/>
      <c r="AI83" s="24"/>
      <c r="AJ83" s="24"/>
      <c r="AK83" s="24"/>
      <c r="AL83" s="24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189"/>
      <c r="BI83" s="189"/>
      <c r="BJ83" s="3" t="s">
        <v>423</v>
      </c>
      <c r="BK83" s="3" t="s">
        <v>424</v>
      </c>
      <c r="BL83" s="3" t="s">
        <v>425</v>
      </c>
      <c r="BM83" s="3" t="s">
        <v>124</v>
      </c>
      <c r="BN83" s="3" t="s">
        <v>125</v>
      </c>
      <c r="BO83" s="387"/>
    </row>
    <row r="84" spans="1:67">
      <c r="A84" t="s">
        <v>1512</v>
      </c>
    </row>
    <row r="85" spans="1:67">
      <c r="A85" t="s">
        <v>1047</v>
      </c>
    </row>
    <row r="86" spans="1:67">
      <c r="A86" t="s">
        <v>1513</v>
      </c>
    </row>
  </sheetData>
  <autoFilter ref="BP1:BP80" xr:uid="{AA5E87A9-D104-4730-98A4-068178E31F72}"/>
  <sortState xmlns:xlrd2="http://schemas.microsoft.com/office/spreadsheetml/2017/richdata2" ref="A2:Q3">
    <sortCondition ref="A2:A3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483A3-2380-4DCA-B0B0-3CD31C96F52B}">
  <dimension ref="A1:BX64"/>
  <sheetViews>
    <sheetView topLeftCell="A48" workbookViewId="0">
      <selection activeCell="A64" sqref="A64:BQ64"/>
    </sheetView>
  </sheetViews>
  <sheetFormatPr defaultRowHeight="15.75"/>
  <cols>
    <col min="1" max="1" width="28" customWidth="1"/>
    <col min="2" max="2" width="15.75" style="15" customWidth="1"/>
    <col min="3" max="3" width="18.375" bestFit="1" customWidth="1"/>
    <col min="4" max="4" width="10.375" hidden="1" customWidth="1"/>
    <col min="5" max="5" width="19.375" hidden="1" customWidth="1"/>
    <col min="6" max="6" width="14.875" hidden="1" customWidth="1"/>
    <col min="7" max="7" width="31.875" style="15" bestFit="1" customWidth="1"/>
    <col min="8" max="18" width="13.75" hidden="1" customWidth="1"/>
    <col min="19" max="19" width="15.875" hidden="1" customWidth="1"/>
    <col min="20" max="20" width="11.5" hidden="1" customWidth="1"/>
    <col min="21" max="21" width="0" hidden="1" customWidth="1"/>
    <col min="22" max="22" width="10.625" hidden="1" customWidth="1"/>
    <col min="23" max="23" width="9.625" hidden="1" customWidth="1"/>
    <col min="24" max="25" width="0" hidden="1" customWidth="1"/>
    <col min="26" max="30" width="10.625" hidden="1" customWidth="1"/>
    <col min="31" max="34" width="0" hidden="1" customWidth="1"/>
    <col min="35" max="35" width="9.625" bestFit="1" customWidth="1"/>
  </cols>
  <sheetData>
    <row r="1" spans="1:48">
      <c r="A1" s="220" t="s">
        <v>23</v>
      </c>
      <c r="B1" s="220" t="s">
        <v>24</v>
      </c>
      <c r="C1" s="9" t="s">
        <v>25</v>
      </c>
      <c r="D1" s="60" t="s">
        <v>12</v>
      </c>
      <c r="E1" s="9" t="s">
        <v>13</v>
      </c>
      <c r="F1" s="9" t="s">
        <v>14</v>
      </c>
      <c r="G1" s="220" t="s">
        <v>26</v>
      </c>
      <c r="H1" s="9" t="s">
        <v>53</v>
      </c>
      <c r="I1" s="9" t="s">
        <v>54</v>
      </c>
      <c r="J1" s="9" t="s">
        <v>55</v>
      </c>
      <c r="K1" s="9" t="s">
        <v>55</v>
      </c>
      <c r="L1" s="9" t="s">
        <v>56</v>
      </c>
      <c r="M1" s="9" t="s">
        <v>1371</v>
      </c>
      <c r="N1" s="256" t="s">
        <v>59</v>
      </c>
      <c r="O1" s="256" t="s">
        <v>60</v>
      </c>
      <c r="P1" s="256" t="s">
        <v>61</v>
      </c>
      <c r="Q1" s="256" t="s">
        <v>62</v>
      </c>
      <c r="R1" s="60" t="s">
        <v>63</v>
      </c>
      <c r="S1" s="60" t="s">
        <v>64</v>
      </c>
      <c r="T1" s="60" t="s">
        <v>65</v>
      </c>
      <c r="U1" s="313"/>
      <c r="V1" s="313"/>
      <c r="W1" s="313"/>
      <c r="X1" s="313"/>
      <c r="Y1" s="205"/>
      <c r="Z1" s="205"/>
      <c r="AA1" s="205"/>
      <c r="AB1" s="313"/>
      <c r="AC1" s="60" t="s">
        <v>74</v>
      </c>
      <c r="AD1" s="60" t="s">
        <v>75</v>
      </c>
      <c r="AE1" s="60" t="s">
        <v>76</v>
      </c>
      <c r="AF1" s="60" t="s">
        <v>77</v>
      </c>
      <c r="AG1" s="60" t="s">
        <v>77</v>
      </c>
      <c r="AH1" s="60" t="s">
        <v>1372</v>
      </c>
      <c r="AI1" s="219" t="s">
        <v>80</v>
      </c>
      <c r="AJ1" s="60" t="s">
        <v>81</v>
      </c>
      <c r="AK1" s="60" t="s">
        <v>82</v>
      </c>
      <c r="AL1" s="60" t="s">
        <v>83</v>
      </c>
      <c r="AM1" s="335" t="s">
        <v>84</v>
      </c>
      <c r="AN1" s="60" t="s">
        <v>85</v>
      </c>
      <c r="AO1" s="60" t="s">
        <v>86</v>
      </c>
      <c r="AP1" s="60" t="s">
        <v>87</v>
      </c>
      <c r="AQ1" s="60" t="s">
        <v>88</v>
      </c>
      <c r="AR1" s="60" t="s">
        <v>89</v>
      </c>
      <c r="AS1" s="60" t="s">
        <v>90</v>
      </c>
      <c r="AT1" s="60" t="s">
        <v>91</v>
      </c>
      <c r="AU1" s="60" t="s">
        <v>92</v>
      </c>
      <c r="AV1" s="60" t="s">
        <v>93</v>
      </c>
    </row>
    <row r="2" spans="1:48">
      <c r="A2" s="39" t="s">
        <v>1514</v>
      </c>
      <c r="B2" s="246" t="s">
        <v>22</v>
      </c>
      <c r="C2" s="62" t="s">
        <v>149</v>
      </c>
      <c r="D2" s="2" t="s">
        <v>1121</v>
      </c>
      <c r="E2" s="59" t="e">
        <f ca="1">TODAY() - D2</f>
        <v>#VALUE!</v>
      </c>
      <c r="F2" s="62" t="e">
        <f ca="1">E2/7</f>
        <v>#VALUE!</v>
      </c>
      <c r="G2" s="224"/>
      <c r="H2" s="41" t="s">
        <v>208</v>
      </c>
      <c r="I2" s="49">
        <v>45325</v>
      </c>
      <c r="J2" s="49">
        <v>45332</v>
      </c>
      <c r="K2" s="24">
        <v>45339</v>
      </c>
      <c r="L2" s="49">
        <v>45345</v>
      </c>
      <c r="M2" s="24" t="s">
        <v>133</v>
      </c>
      <c r="N2" s="24">
        <v>45362</v>
      </c>
      <c r="O2" s="24">
        <v>45367</v>
      </c>
      <c r="P2" s="24">
        <v>45374</v>
      </c>
      <c r="Q2" s="24">
        <v>45381</v>
      </c>
      <c r="R2" s="24">
        <v>45388</v>
      </c>
      <c r="S2" s="24">
        <v>45397</v>
      </c>
      <c r="T2" s="3" t="s">
        <v>1151</v>
      </c>
      <c r="U2" s="3" t="s">
        <v>1428</v>
      </c>
      <c r="V2" s="24">
        <v>45387</v>
      </c>
      <c r="W2" s="24">
        <v>45601</v>
      </c>
      <c r="X2" s="3" t="s">
        <v>1515</v>
      </c>
      <c r="Y2" s="3" t="s">
        <v>877</v>
      </c>
      <c r="Z2" s="24">
        <v>45443</v>
      </c>
      <c r="AA2" s="24">
        <v>45451</v>
      </c>
      <c r="AB2" s="24">
        <v>45458</v>
      </c>
      <c r="AC2" s="3" t="s">
        <v>684</v>
      </c>
      <c r="AD2" s="24">
        <v>45479</v>
      </c>
      <c r="AE2" s="3" t="s">
        <v>895</v>
      </c>
      <c r="AF2" s="3" t="s">
        <v>1516</v>
      </c>
      <c r="AG2" s="3" t="s">
        <v>685</v>
      </c>
      <c r="AH2" s="24">
        <v>45359</v>
      </c>
      <c r="AI2" s="338">
        <v>45573</v>
      </c>
      <c r="AJ2" s="3" t="s">
        <v>1517</v>
      </c>
      <c r="AK2" s="3" t="s">
        <v>1518</v>
      </c>
      <c r="AL2" s="3" t="s">
        <v>1519</v>
      </c>
      <c r="AM2" s="318" t="s">
        <v>1520</v>
      </c>
      <c r="AN2" s="3" t="s">
        <v>1521</v>
      </c>
      <c r="AO2" t="s">
        <v>1522</v>
      </c>
      <c r="AP2" s="3"/>
      <c r="AQ2" s="3"/>
      <c r="AR2" s="3"/>
      <c r="AS2" s="3"/>
    </row>
    <row r="3" spans="1:48">
      <c r="A3" s="200" t="s">
        <v>1523</v>
      </c>
      <c r="B3" s="246" t="s">
        <v>22</v>
      </c>
      <c r="C3" s="2" t="s">
        <v>683</v>
      </c>
      <c r="D3" s="23">
        <v>45303</v>
      </c>
      <c r="E3" s="59">
        <f ca="1">TODAY() - D3</f>
        <v>257</v>
      </c>
      <c r="F3" s="62">
        <f ca="1">E3/7</f>
        <v>36.714285714285715</v>
      </c>
      <c r="G3" s="207" t="s">
        <v>177</v>
      </c>
      <c r="H3" s="50" t="s">
        <v>1121</v>
      </c>
      <c r="I3" s="49">
        <v>45325</v>
      </c>
      <c r="J3" s="49">
        <v>45332</v>
      </c>
      <c r="K3" s="24">
        <v>45339</v>
      </c>
      <c r="L3" s="41"/>
      <c r="M3" s="3"/>
      <c r="N3" s="3"/>
      <c r="O3" s="3"/>
      <c r="P3" s="24">
        <v>45374</v>
      </c>
      <c r="Q3" s="3"/>
      <c r="R3" s="24">
        <v>45447</v>
      </c>
      <c r="S3" s="3" t="s">
        <v>1524</v>
      </c>
      <c r="T3" s="3" t="s">
        <v>1151</v>
      </c>
      <c r="U3" s="3" t="s">
        <v>1428</v>
      </c>
      <c r="V3" s="186" t="s">
        <v>1525</v>
      </c>
      <c r="W3" s="193" t="s">
        <v>512</v>
      </c>
      <c r="X3" s="3" t="s">
        <v>1515</v>
      </c>
      <c r="Y3" s="186" t="s">
        <v>1525</v>
      </c>
      <c r="Z3" s="24">
        <v>45444</v>
      </c>
      <c r="AA3" s="193"/>
      <c r="AB3" s="193"/>
      <c r="AC3" s="210" t="s">
        <v>122</v>
      </c>
      <c r="AD3" s="208">
        <v>45479</v>
      </c>
      <c r="AE3" s="210" t="s">
        <v>122</v>
      </c>
      <c r="AF3" s="210" t="s">
        <v>122</v>
      </c>
      <c r="AG3" s="187" t="s">
        <v>133</v>
      </c>
      <c r="AH3" s="210" t="s">
        <v>122</v>
      </c>
      <c r="AI3" s="338">
        <v>45573</v>
      </c>
      <c r="AJ3" s="3" t="s">
        <v>1517</v>
      </c>
      <c r="AK3" s="3" t="s">
        <v>1518</v>
      </c>
      <c r="AL3" s="3" t="s">
        <v>1519</v>
      </c>
      <c r="AM3" s="318" t="s">
        <v>1520</v>
      </c>
      <c r="AN3" s="3" t="s">
        <v>1521</v>
      </c>
      <c r="AO3" t="s">
        <v>1522</v>
      </c>
      <c r="AP3" s="3"/>
      <c r="AQ3" s="3"/>
      <c r="AR3" s="3"/>
      <c r="AS3" s="3"/>
    </row>
    <row r="4" spans="1:48">
      <c r="A4" s="315" t="s">
        <v>1526</v>
      </c>
      <c r="B4" s="233" t="s">
        <v>1527</v>
      </c>
      <c r="C4" s="2" t="s">
        <v>149</v>
      </c>
      <c r="D4" s="23">
        <v>45332</v>
      </c>
      <c r="E4" s="59">
        <f ca="1">TODAY() - D4</f>
        <v>228</v>
      </c>
      <c r="F4" s="62">
        <f ca="1">E4/7</f>
        <v>32.571428571428569</v>
      </c>
      <c r="G4" s="224"/>
      <c r="H4" s="3"/>
      <c r="I4" s="3"/>
      <c r="J4" s="49">
        <v>45332</v>
      </c>
      <c r="K4" s="3" t="s">
        <v>178</v>
      </c>
      <c r="L4" s="24">
        <v>45346</v>
      </c>
      <c r="M4" s="3"/>
      <c r="N4" s="24">
        <v>45360</v>
      </c>
      <c r="O4" s="3" t="s">
        <v>133</v>
      </c>
      <c r="P4" s="3" t="s">
        <v>133</v>
      </c>
      <c r="Q4" s="24">
        <v>45381</v>
      </c>
      <c r="R4" s="3" t="s">
        <v>178</v>
      </c>
      <c r="S4" s="3" t="s">
        <v>1524</v>
      </c>
      <c r="T4" s="3" t="s">
        <v>178</v>
      </c>
      <c r="U4" s="3" t="s">
        <v>1428</v>
      </c>
      <c r="V4" s="174" t="s">
        <v>178</v>
      </c>
      <c r="W4" s="24">
        <v>45601</v>
      </c>
      <c r="X4" s="174" t="s">
        <v>178</v>
      </c>
      <c r="Y4" s="3" t="s">
        <v>877</v>
      </c>
      <c r="Z4" s="174" t="s">
        <v>178</v>
      </c>
      <c r="AA4" s="24">
        <v>45451</v>
      </c>
      <c r="AB4" s="174" t="s">
        <v>178</v>
      </c>
      <c r="AC4" s="187" t="s">
        <v>133</v>
      </c>
      <c r="AD4" s="187" t="s">
        <v>133</v>
      </c>
      <c r="AE4" s="187" t="s">
        <v>133</v>
      </c>
      <c r="AF4" s="210" t="s">
        <v>122</v>
      </c>
      <c r="AG4" s="210" t="s">
        <v>122</v>
      </c>
      <c r="AH4" s="210" t="s">
        <v>122</v>
      </c>
      <c r="AI4" s="338">
        <v>45573</v>
      </c>
      <c r="AJ4" s="3" t="s">
        <v>1517</v>
      </c>
      <c r="AK4" s="3" t="s">
        <v>1518</v>
      </c>
      <c r="AL4" s="3" t="s">
        <v>1519</v>
      </c>
      <c r="AM4" s="318" t="s">
        <v>1520</v>
      </c>
      <c r="AN4" s="3" t="s">
        <v>1521</v>
      </c>
      <c r="AO4" t="s">
        <v>1522</v>
      </c>
      <c r="AP4" s="3"/>
      <c r="AQ4" s="3"/>
      <c r="AR4" s="3"/>
      <c r="AS4" s="3"/>
    </row>
    <row r="5" spans="1:48">
      <c r="A5" s="170" t="s">
        <v>1528</v>
      </c>
      <c r="B5" s="246" t="s">
        <v>22</v>
      </c>
      <c r="C5" s="2" t="s">
        <v>894</v>
      </c>
      <c r="D5" s="23"/>
      <c r="E5" s="18"/>
      <c r="F5" s="18"/>
      <c r="G5" s="233" t="s">
        <v>1529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 t="s">
        <v>1524</v>
      </c>
      <c r="T5" s="3" t="s">
        <v>1151</v>
      </c>
      <c r="U5" s="3" t="s">
        <v>1428</v>
      </c>
      <c r="V5" s="24">
        <v>45387</v>
      </c>
      <c r="W5" s="187"/>
      <c r="X5" s="3" t="s">
        <v>1515</v>
      </c>
      <c r="Y5" s="3" t="s">
        <v>877</v>
      </c>
      <c r="Z5" s="24">
        <v>45297</v>
      </c>
      <c r="AA5" s="187" t="s">
        <v>133</v>
      </c>
      <c r="AB5" s="24">
        <v>45458</v>
      </c>
      <c r="AC5" s="3" t="s">
        <v>684</v>
      </c>
      <c r="AD5" s="24">
        <v>45479</v>
      </c>
      <c r="AE5" s="3" t="s">
        <v>895</v>
      </c>
      <c r="AF5" s="187" t="s">
        <v>133</v>
      </c>
      <c r="AG5" s="187" t="s">
        <v>133</v>
      </c>
      <c r="AH5" s="24">
        <v>45359</v>
      </c>
      <c r="AI5" s="338">
        <v>45573</v>
      </c>
      <c r="AJ5" s="3" t="s">
        <v>1517</v>
      </c>
      <c r="AK5" s="3" t="s">
        <v>1518</v>
      </c>
      <c r="AL5" s="3" t="s">
        <v>1519</v>
      </c>
      <c r="AM5" s="318" t="s">
        <v>1520</v>
      </c>
      <c r="AN5" s="3" t="s">
        <v>1521</v>
      </c>
      <c r="AO5" t="s">
        <v>1522</v>
      </c>
      <c r="AP5" s="3" t="s">
        <v>1530</v>
      </c>
      <c r="AQ5" s="3"/>
      <c r="AR5" s="3"/>
      <c r="AS5" s="3"/>
    </row>
    <row r="6" spans="1:48">
      <c r="A6" s="200" t="s">
        <v>1531</v>
      </c>
      <c r="B6" s="246" t="s">
        <v>22</v>
      </c>
      <c r="C6" s="3" t="s">
        <v>339</v>
      </c>
      <c r="D6" s="24">
        <v>45377</v>
      </c>
      <c r="E6" s="3"/>
      <c r="F6" s="3"/>
      <c r="G6" s="207" t="s">
        <v>177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24">
        <v>45395</v>
      </c>
      <c r="T6" s="3" t="s">
        <v>1151</v>
      </c>
      <c r="U6" s="3" t="s">
        <v>1428</v>
      </c>
      <c r="V6" s="24">
        <v>45387</v>
      </c>
      <c r="W6" s="24">
        <v>45601</v>
      </c>
      <c r="X6" s="187" t="s">
        <v>133</v>
      </c>
      <c r="Y6" s="3" t="s">
        <v>877</v>
      </c>
      <c r="Z6" s="24">
        <v>45444</v>
      </c>
      <c r="AA6" s="24">
        <v>45451</v>
      </c>
      <c r="AB6" s="208">
        <v>45458</v>
      </c>
      <c r="AC6" s="210" t="s">
        <v>122</v>
      </c>
      <c r="AD6" s="24">
        <v>45479</v>
      </c>
      <c r="AE6" s="193"/>
      <c r="AF6" s="187" t="s">
        <v>133</v>
      </c>
      <c r="AG6" s="187" t="s">
        <v>133</v>
      </c>
      <c r="AH6" s="24">
        <v>45299</v>
      </c>
      <c r="AI6" s="338">
        <v>45573</v>
      </c>
      <c r="AJ6" s="3" t="s">
        <v>1517</v>
      </c>
      <c r="AK6" s="3" t="s">
        <v>1518</v>
      </c>
      <c r="AL6" s="3" t="s">
        <v>1519</v>
      </c>
      <c r="AM6" s="318" t="s">
        <v>1520</v>
      </c>
      <c r="AN6" s="3" t="s">
        <v>1521</v>
      </c>
      <c r="AO6" s="3" t="s">
        <v>1522</v>
      </c>
      <c r="AP6" s="3"/>
      <c r="AQ6" s="3"/>
      <c r="AR6" s="3"/>
      <c r="AS6" s="3"/>
    </row>
    <row r="7" spans="1:48">
      <c r="A7" s="3" t="s">
        <v>1532</v>
      </c>
      <c r="B7" s="246" t="s">
        <v>22</v>
      </c>
      <c r="C7" s="3" t="s">
        <v>879</v>
      </c>
      <c r="D7" s="3" t="s">
        <v>1151</v>
      </c>
      <c r="E7" s="3"/>
      <c r="F7" s="3"/>
      <c r="G7" s="224"/>
      <c r="H7" s="3"/>
      <c r="I7" s="3"/>
      <c r="J7" s="3"/>
      <c r="K7" s="3"/>
      <c r="L7" s="3"/>
      <c r="M7" s="3"/>
      <c r="N7" s="3"/>
      <c r="O7" s="3"/>
      <c r="P7" s="3"/>
      <c r="Q7" s="3"/>
      <c r="R7" s="189"/>
      <c r="S7" s="189"/>
      <c r="T7" s="3" t="s">
        <v>1151</v>
      </c>
      <c r="U7" s="3" t="s">
        <v>1428</v>
      </c>
      <c r="V7" s="24">
        <v>45387</v>
      </c>
      <c r="W7" s="24">
        <v>45601</v>
      </c>
      <c r="X7" s="3" t="s">
        <v>1515</v>
      </c>
      <c r="Y7" s="3" t="s">
        <v>877</v>
      </c>
      <c r="Z7" s="24">
        <v>45444</v>
      </c>
      <c r="AA7" s="24">
        <v>45451</v>
      </c>
      <c r="AB7" s="24">
        <v>45458</v>
      </c>
      <c r="AC7" s="3" t="s">
        <v>684</v>
      </c>
      <c r="AD7" s="24">
        <v>45479</v>
      </c>
      <c r="AE7" s="3" t="s">
        <v>895</v>
      </c>
      <c r="AF7" s="3" t="s">
        <v>1516</v>
      </c>
      <c r="AG7" s="3" t="s">
        <v>1516</v>
      </c>
      <c r="AH7" s="24">
        <v>45359</v>
      </c>
      <c r="AI7" s="338">
        <v>45573</v>
      </c>
      <c r="AJ7" s="3" t="s">
        <v>1517</v>
      </c>
      <c r="AK7" s="3" t="s">
        <v>1518</v>
      </c>
      <c r="AL7" s="3" t="s">
        <v>1519</v>
      </c>
      <c r="AM7" s="318" t="s">
        <v>1520</v>
      </c>
      <c r="AN7" s="3" t="s">
        <v>1521</v>
      </c>
      <c r="AO7" t="s">
        <v>1522</v>
      </c>
      <c r="AP7" s="3"/>
      <c r="AQ7" s="3"/>
      <c r="AR7" s="3"/>
      <c r="AS7" s="3"/>
    </row>
    <row r="8" spans="1:48">
      <c r="A8" s="170" t="s">
        <v>1533</v>
      </c>
      <c r="B8" s="246" t="s">
        <v>22</v>
      </c>
      <c r="C8" s="149" t="s">
        <v>224</v>
      </c>
      <c r="D8" s="3"/>
      <c r="E8" s="3"/>
      <c r="F8" s="3"/>
      <c r="G8" s="259" t="s">
        <v>1534</v>
      </c>
      <c r="H8" s="22">
        <v>45376</v>
      </c>
      <c r="I8" s="59">
        <f ca="1">TODAY() - H8</f>
        <v>184</v>
      </c>
      <c r="J8" s="62">
        <f ca="1">I8/7</f>
        <v>26.285714285714285</v>
      </c>
      <c r="K8" s="3"/>
      <c r="L8" s="3"/>
      <c r="M8" s="3"/>
      <c r="N8" s="3"/>
      <c r="O8" s="3"/>
      <c r="P8" s="3"/>
      <c r="Q8" s="3"/>
      <c r="R8" s="189"/>
      <c r="S8" s="182" t="s">
        <v>226</v>
      </c>
      <c r="T8" s="3" t="s">
        <v>1151</v>
      </c>
      <c r="U8" s="187" t="s">
        <v>133</v>
      </c>
      <c r="V8" s="24" t="s">
        <v>1535</v>
      </c>
      <c r="W8" s="187" t="s">
        <v>133</v>
      </c>
      <c r="X8" s="3" t="s">
        <v>1515</v>
      </c>
      <c r="Y8" s="187" t="s">
        <v>133</v>
      </c>
      <c r="Z8" s="193"/>
      <c r="AA8" s="24">
        <v>45451</v>
      </c>
      <c r="AB8" s="24">
        <v>45458</v>
      </c>
      <c r="AC8" s="187" t="s">
        <v>133</v>
      </c>
      <c r="AD8" s="187" t="s">
        <v>133</v>
      </c>
      <c r="AE8" s="193" t="s">
        <v>895</v>
      </c>
      <c r="AF8" s="210" t="s">
        <v>122</v>
      </c>
      <c r="AG8" s="210" t="s">
        <v>122</v>
      </c>
      <c r="AH8" s="208">
        <v>45359</v>
      </c>
      <c r="AI8" s="338">
        <v>45573</v>
      </c>
      <c r="AJ8" s="3" t="s">
        <v>1517</v>
      </c>
      <c r="AK8" s="3" t="s">
        <v>1518</v>
      </c>
      <c r="AL8" s="3" t="s">
        <v>1519</v>
      </c>
      <c r="AM8" s="318" t="s">
        <v>1520</v>
      </c>
      <c r="AN8" s="3" t="s">
        <v>1521</v>
      </c>
      <c r="AO8" t="s">
        <v>1522</v>
      </c>
      <c r="AP8" s="3"/>
      <c r="AQ8" s="3"/>
      <c r="AR8" s="3"/>
      <c r="AS8" s="3"/>
    </row>
    <row r="9" spans="1:48">
      <c r="A9" s="170" t="s">
        <v>1536</v>
      </c>
      <c r="B9" s="246" t="s">
        <v>22</v>
      </c>
      <c r="C9" s="62" t="s">
        <v>149</v>
      </c>
      <c r="D9" s="22">
        <v>45371</v>
      </c>
      <c r="E9" s="3"/>
      <c r="F9" s="18"/>
      <c r="G9" s="226"/>
      <c r="H9" s="63">
        <f t="shared" ref="H9" ca="1" si="0">TODAY() - G9</f>
        <v>45560</v>
      </c>
      <c r="I9" s="64">
        <f t="shared" ref="I9" ca="1" si="1">H9/7</f>
        <v>6508.5714285714284</v>
      </c>
      <c r="J9" s="3"/>
      <c r="K9" s="3"/>
      <c r="L9" s="3"/>
      <c r="M9" s="2"/>
      <c r="N9" s="3"/>
      <c r="O9" s="3"/>
      <c r="P9" s="3"/>
      <c r="Q9" s="3"/>
      <c r="R9" s="189"/>
      <c r="S9" s="189"/>
      <c r="T9" s="3" t="s">
        <v>1151</v>
      </c>
      <c r="U9" s="3" t="s">
        <v>1428</v>
      </c>
      <c r="V9" s="196" t="s">
        <v>1202</v>
      </c>
      <c r="W9" s="182" t="s">
        <v>226</v>
      </c>
      <c r="X9" s="193" t="s">
        <v>122</v>
      </c>
      <c r="Y9" s="193" t="s">
        <v>122</v>
      </c>
      <c r="Z9" s="211" t="s">
        <v>1537</v>
      </c>
      <c r="AA9" s="193" t="s">
        <v>122</v>
      </c>
      <c r="AB9" s="193" t="s">
        <v>122</v>
      </c>
      <c r="AC9" s="3" t="s">
        <v>684</v>
      </c>
      <c r="AD9" s="24">
        <v>45479</v>
      </c>
      <c r="AE9" s="203" t="s">
        <v>652</v>
      </c>
      <c r="AF9" s="210" t="s">
        <v>122</v>
      </c>
      <c r="AG9" s="210" t="s">
        <v>122</v>
      </c>
      <c r="AH9" s="193" t="s">
        <v>1538</v>
      </c>
      <c r="AI9" s="338">
        <v>45573</v>
      </c>
      <c r="AJ9" s="3" t="s">
        <v>1517</v>
      </c>
      <c r="AK9" s="3" t="s">
        <v>1518</v>
      </c>
      <c r="AL9" s="3" t="s">
        <v>1519</v>
      </c>
      <c r="AM9" s="318" t="s">
        <v>1520</v>
      </c>
      <c r="AN9" s="3" t="s">
        <v>1521</v>
      </c>
      <c r="AO9" t="s">
        <v>1522</v>
      </c>
      <c r="AP9" s="3"/>
      <c r="AQ9" s="3"/>
      <c r="AR9" s="3"/>
      <c r="AS9" s="3"/>
    </row>
    <row r="10" spans="1:48">
      <c r="A10" s="200" t="s">
        <v>1539</v>
      </c>
      <c r="B10" s="246" t="s">
        <v>22</v>
      </c>
      <c r="C10" s="2" t="s">
        <v>149</v>
      </c>
      <c r="D10" s="3"/>
      <c r="E10" s="3"/>
      <c r="F10" s="3"/>
      <c r="G10" s="207" t="s">
        <v>177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189"/>
      <c r="S10" s="189"/>
      <c r="T10" s="189"/>
      <c r="U10" s="3" t="s">
        <v>1428</v>
      </c>
      <c r="V10" s="193" t="s">
        <v>512</v>
      </c>
      <c r="W10" s="193" t="s">
        <v>512</v>
      </c>
      <c r="X10" s="3" t="s">
        <v>1515</v>
      </c>
      <c r="Y10" s="3" t="s">
        <v>877</v>
      </c>
      <c r="Z10" s="24">
        <v>45444</v>
      </c>
      <c r="AA10" s="193"/>
      <c r="AB10" s="24">
        <v>45458</v>
      </c>
      <c r="AC10" s="187" t="s">
        <v>133</v>
      </c>
      <c r="AD10" s="24">
        <v>45479</v>
      </c>
      <c r="AE10" s="193" t="s">
        <v>895</v>
      </c>
      <c r="AF10" s="210" t="s">
        <v>122</v>
      </c>
      <c r="AG10" s="210" t="s">
        <v>122</v>
      </c>
      <c r="AH10" s="208">
        <v>45358</v>
      </c>
      <c r="AI10" s="338">
        <v>45573</v>
      </c>
      <c r="AJ10" s="3" t="s">
        <v>1517</v>
      </c>
      <c r="AK10" s="3" t="s">
        <v>1518</v>
      </c>
      <c r="AL10" s="3" t="s">
        <v>1519</v>
      </c>
      <c r="AM10" s="318" t="s">
        <v>1520</v>
      </c>
      <c r="AN10" s="3" t="s">
        <v>1521</v>
      </c>
      <c r="AO10" t="s">
        <v>1522</v>
      </c>
      <c r="AP10" s="3"/>
      <c r="AQ10" s="3"/>
      <c r="AR10" s="3"/>
      <c r="AS10" s="3"/>
    </row>
    <row r="11" spans="1:48">
      <c r="A11" s="3" t="s">
        <v>1540</v>
      </c>
      <c r="B11" s="233" t="s">
        <v>1527</v>
      </c>
      <c r="C11" s="2" t="s">
        <v>95</v>
      </c>
      <c r="D11" s="3"/>
      <c r="E11" s="3"/>
      <c r="F11" s="3"/>
      <c r="G11" s="224"/>
      <c r="H11" s="3"/>
      <c r="I11" s="3"/>
      <c r="J11" s="3"/>
      <c r="K11" s="3"/>
      <c r="L11" s="3"/>
      <c r="M11" s="3"/>
      <c r="N11" s="3"/>
      <c r="O11" s="3"/>
      <c r="P11" s="3"/>
      <c r="Q11" s="3"/>
      <c r="R11" s="189"/>
      <c r="S11" s="189"/>
      <c r="T11" s="189"/>
      <c r="U11" s="189"/>
      <c r="V11" s="174" t="s">
        <v>178</v>
      </c>
      <c r="W11" s="24" t="s">
        <v>877</v>
      </c>
      <c r="X11" s="174" t="s">
        <v>178</v>
      </c>
      <c r="Y11" s="3" t="s">
        <v>877</v>
      </c>
      <c r="Z11" s="174" t="s">
        <v>178</v>
      </c>
      <c r="AA11" s="24">
        <v>45451</v>
      </c>
      <c r="AB11" s="174" t="s">
        <v>178</v>
      </c>
      <c r="AC11" s="174" t="s">
        <v>178</v>
      </c>
      <c r="AD11" s="24">
        <v>45479</v>
      </c>
      <c r="AE11" s="174" t="s">
        <v>178</v>
      </c>
      <c r="AF11" s="3" t="s">
        <v>1516</v>
      </c>
      <c r="AG11" s="174" t="s">
        <v>178</v>
      </c>
      <c r="AH11" s="24">
        <v>45359</v>
      </c>
      <c r="AI11" s="141" t="s">
        <v>178</v>
      </c>
      <c r="AJ11" s="3" t="s">
        <v>1517</v>
      </c>
      <c r="AK11" s="141" t="s">
        <v>178</v>
      </c>
      <c r="AL11" s="3" t="s">
        <v>1519</v>
      </c>
      <c r="AM11" s="141" t="s">
        <v>178</v>
      </c>
      <c r="AN11" s="3" t="s">
        <v>1521</v>
      </c>
      <c r="AO11" s="141" t="s">
        <v>178</v>
      </c>
      <c r="AP11" s="3"/>
      <c r="AQ11" s="3"/>
      <c r="AR11" s="3"/>
      <c r="AS11" s="3"/>
    </row>
    <row r="12" spans="1:48" s="3" customFormat="1">
      <c r="A12" s="16" t="s">
        <v>1541</v>
      </c>
      <c r="B12" s="246" t="s">
        <v>22</v>
      </c>
      <c r="C12" s="3" t="s">
        <v>879</v>
      </c>
      <c r="G12" s="224"/>
      <c r="R12" s="189"/>
      <c r="S12" s="189"/>
      <c r="T12" s="189"/>
      <c r="U12" s="189"/>
      <c r="V12" s="189"/>
      <c r="W12" s="24">
        <v>45601</v>
      </c>
      <c r="X12" s="3" t="s">
        <v>1515</v>
      </c>
      <c r="Y12" s="3" t="s">
        <v>877</v>
      </c>
      <c r="Z12" s="24">
        <v>45444</v>
      </c>
      <c r="AA12" s="24">
        <v>45451</v>
      </c>
      <c r="AB12" s="24">
        <v>45458</v>
      </c>
      <c r="AC12" s="3" t="s">
        <v>684</v>
      </c>
      <c r="AD12" s="24">
        <v>45479</v>
      </c>
      <c r="AE12" s="3" t="s">
        <v>895</v>
      </c>
      <c r="AF12" s="3" t="s">
        <v>1516</v>
      </c>
      <c r="AG12" s="3" t="s">
        <v>1516</v>
      </c>
      <c r="AH12" s="24">
        <v>45359</v>
      </c>
      <c r="AI12" s="338">
        <v>45573</v>
      </c>
      <c r="AJ12" s="3" t="s">
        <v>1517</v>
      </c>
      <c r="AK12" s="3" t="s">
        <v>1518</v>
      </c>
      <c r="AL12" t="s">
        <v>1519</v>
      </c>
      <c r="AM12" s="318" t="s">
        <v>1520</v>
      </c>
      <c r="AN12" t="s">
        <v>1521</v>
      </c>
      <c r="AO12" t="s">
        <v>1522</v>
      </c>
      <c r="AP12" t="s">
        <v>1530</v>
      </c>
      <c r="AT12" s="135"/>
    </row>
    <row r="13" spans="1:48">
      <c r="A13" s="200" t="s">
        <v>1542</v>
      </c>
      <c r="B13" s="246" t="s">
        <v>22</v>
      </c>
      <c r="C13" s="62" t="s">
        <v>149</v>
      </c>
      <c r="D13" s="3"/>
      <c r="E13" s="3"/>
      <c r="F13" s="3"/>
      <c r="G13" s="207" t="s">
        <v>1543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189"/>
      <c r="S13" s="189"/>
      <c r="T13" s="189"/>
      <c r="U13" s="189"/>
      <c r="V13" s="24">
        <v>45416</v>
      </c>
      <c r="W13" s="187" t="s">
        <v>1525</v>
      </c>
      <c r="X13" s="3" t="s">
        <v>1515</v>
      </c>
      <c r="Y13" s="3" t="s">
        <v>877</v>
      </c>
      <c r="Z13" s="24">
        <v>45444</v>
      </c>
      <c r="AA13" s="24">
        <v>45451</v>
      </c>
      <c r="AB13" s="187" t="s">
        <v>133</v>
      </c>
      <c r="AC13" s="187" t="s">
        <v>133</v>
      </c>
      <c r="AD13" s="208">
        <v>45479</v>
      </c>
      <c r="AE13" s="193" t="s">
        <v>895</v>
      </c>
      <c r="AF13" s="187" t="s">
        <v>133</v>
      </c>
      <c r="AG13" s="187" t="s">
        <v>133</v>
      </c>
      <c r="AH13" s="208">
        <v>45359</v>
      </c>
      <c r="AI13" s="338">
        <v>45573</v>
      </c>
      <c r="AJ13" s="3" t="s">
        <v>1517</v>
      </c>
      <c r="AK13" s="3" t="s">
        <v>1518</v>
      </c>
      <c r="AL13" s="3" t="s">
        <v>1519</v>
      </c>
      <c r="AM13" s="318" t="s">
        <v>1520</v>
      </c>
      <c r="AN13" s="3" t="s">
        <v>1521</v>
      </c>
      <c r="AO13" t="s">
        <v>1522</v>
      </c>
      <c r="AP13" s="3"/>
      <c r="AQ13" s="3"/>
      <c r="AR13" s="3"/>
      <c r="AS13" s="3"/>
    </row>
    <row r="14" spans="1:48">
      <c r="A14" s="316" t="s">
        <v>1544</v>
      </c>
      <c r="B14" s="233" t="s">
        <v>1527</v>
      </c>
      <c r="C14" s="2" t="s">
        <v>683</v>
      </c>
      <c r="D14" s="3"/>
      <c r="E14" s="3"/>
      <c r="F14" s="3"/>
      <c r="G14" s="22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 t="s">
        <v>877</v>
      </c>
      <c r="Z14" s="24">
        <v>45444</v>
      </c>
      <c r="AA14" s="24">
        <v>45451</v>
      </c>
      <c r="AB14" s="174" t="s">
        <v>178</v>
      </c>
      <c r="AC14" s="174" t="s">
        <v>178</v>
      </c>
      <c r="AD14" s="24">
        <v>45479</v>
      </c>
      <c r="AE14" s="174" t="s">
        <v>178</v>
      </c>
      <c r="AF14" s="3" t="s">
        <v>1516</v>
      </c>
      <c r="AG14" s="174" t="s">
        <v>178</v>
      </c>
      <c r="AH14" s="24">
        <v>45359</v>
      </c>
      <c r="AI14" s="141" t="s">
        <v>178</v>
      </c>
      <c r="AJ14" s="3" t="s">
        <v>1517</v>
      </c>
      <c r="AK14" s="141" t="s">
        <v>178</v>
      </c>
      <c r="AL14" s="3" t="s">
        <v>1519</v>
      </c>
      <c r="AM14" s="141" t="s">
        <v>178</v>
      </c>
      <c r="AN14" s="3" t="s">
        <v>1521</v>
      </c>
      <c r="AO14" s="141" t="s">
        <v>178</v>
      </c>
      <c r="AP14" s="3"/>
      <c r="AQ14" s="3"/>
      <c r="AR14" s="3"/>
      <c r="AS14" s="3"/>
    </row>
    <row r="15" spans="1:48">
      <c r="A15" s="170" t="s">
        <v>1545</v>
      </c>
      <c r="B15" s="246" t="s">
        <v>22</v>
      </c>
      <c r="C15" s="2" t="s">
        <v>224</v>
      </c>
      <c r="D15" s="3"/>
      <c r="E15" s="3"/>
      <c r="F15" s="3"/>
      <c r="G15" s="224"/>
      <c r="H15" s="24">
        <v>45434</v>
      </c>
      <c r="I15" s="18"/>
      <c r="J15" s="18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 t="s">
        <v>877</v>
      </c>
      <c r="Z15" s="24">
        <v>45444</v>
      </c>
      <c r="AA15" s="24">
        <v>45451</v>
      </c>
      <c r="AB15" s="24">
        <v>45458</v>
      </c>
      <c r="AC15" s="3" t="s">
        <v>684</v>
      </c>
      <c r="AD15" s="24">
        <v>45479</v>
      </c>
      <c r="AE15" s="3" t="s">
        <v>895</v>
      </c>
      <c r="AF15" s="3" t="s">
        <v>1516</v>
      </c>
      <c r="AG15" s="3" t="s">
        <v>1516</v>
      </c>
      <c r="AH15" s="24">
        <v>45359</v>
      </c>
      <c r="AI15" s="338">
        <v>45573</v>
      </c>
      <c r="AJ15" s="3" t="s">
        <v>1517</v>
      </c>
      <c r="AK15" s="3" t="s">
        <v>1518</v>
      </c>
      <c r="AL15" s="3" t="s">
        <v>1519</v>
      </c>
      <c r="AM15" s="318" t="s">
        <v>1520</v>
      </c>
      <c r="AN15" s="3" t="s">
        <v>1521</v>
      </c>
      <c r="AO15" s="3" t="s">
        <v>1522</v>
      </c>
      <c r="AP15" s="3"/>
      <c r="AQ15" s="3"/>
      <c r="AR15" s="3"/>
      <c r="AS15" s="3"/>
    </row>
    <row r="16" spans="1:48">
      <c r="A16" s="170" t="s">
        <v>1546</v>
      </c>
      <c r="B16" s="246" t="s">
        <v>22</v>
      </c>
      <c r="C16" s="2" t="s">
        <v>149</v>
      </c>
      <c r="D16" s="3"/>
      <c r="E16" s="3"/>
      <c r="F16" s="3"/>
      <c r="G16" s="244" t="s">
        <v>1547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 t="s">
        <v>1548</v>
      </c>
      <c r="AD16" s="24">
        <v>45479</v>
      </c>
      <c r="AE16" s="193" t="s">
        <v>895</v>
      </c>
      <c r="AF16" s="210" t="s">
        <v>122</v>
      </c>
      <c r="AG16" s="3" t="s">
        <v>685</v>
      </c>
      <c r="AH16" s="24">
        <v>45359</v>
      </c>
      <c r="AI16" s="338">
        <v>45573</v>
      </c>
      <c r="AJ16" s="3" t="s">
        <v>1517</v>
      </c>
      <c r="AK16" s="3" t="s">
        <v>1518</v>
      </c>
      <c r="AL16" s="3" t="s">
        <v>1519</v>
      </c>
      <c r="AM16" s="318" t="s">
        <v>1520</v>
      </c>
      <c r="AN16" s="3" t="s">
        <v>1521</v>
      </c>
      <c r="AO16" t="s">
        <v>1522</v>
      </c>
      <c r="AP16" s="3"/>
      <c r="AQ16" s="3"/>
      <c r="AR16" s="3"/>
      <c r="AS16" s="3"/>
    </row>
    <row r="17" spans="1:76">
      <c r="A17" s="170" t="s">
        <v>1549</v>
      </c>
      <c r="B17" s="246" t="s">
        <v>22</v>
      </c>
      <c r="C17" s="3" t="s">
        <v>879</v>
      </c>
      <c r="D17" s="3"/>
      <c r="E17" s="3"/>
      <c r="F17" s="3"/>
      <c r="G17" s="224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189"/>
      <c r="AD17" s="24">
        <v>45479</v>
      </c>
      <c r="AE17" s="187" t="s">
        <v>133</v>
      </c>
      <c r="AF17" s="187" t="s">
        <v>133</v>
      </c>
      <c r="AG17" s="3" t="s">
        <v>685</v>
      </c>
      <c r="AH17" s="208">
        <v>45359</v>
      </c>
      <c r="AI17" s="338">
        <v>45573</v>
      </c>
      <c r="AJ17" s="3" t="s">
        <v>1517</v>
      </c>
      <c r="AK17" s="3" t="s">
        <v>1518</v>
      </c>
      <c r="AL17" s="3" t="s">
        <v>1519</v>
      </c>
      <c r="AM17" s="318" t="s">
        <v>1520</v>
      </c>
      <c r="AN17" s="3" t="s">
        <v>1521</v>
      </c>
      <c r="AO17" t="s">
        <v>1522</v>
      </c>
      <c r="AP17" s="3"/>
      <c r="AQ17" s="3"/>
      <c r="AR17" s="3"/>
      <c r="AS17" s="3"/>
    </row>
    <row r="18" spans="1:76">
      <c r="A18" s="170" t="s">
        <v>1550</v>
      </c>
      <c r="B18" s="246" t="s">
        <v>22</v>
      </c>
      <c r="C18" s="62" t="s">
        <v>149</v>
      </c>
      <c r="D18" s="3"/>
      <c r="E18" s="3"/>
      <c r="F18" s="3"/>
      <c r="G18" s="224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189"/>
      <c r="AD18" s="24">
        <v>45479</v>
      </c>
      <c r="AE18" s="210" t="s">
        <v>122</v>
      </c>
      <c r="AF18" s="189"/>
      <c r="AG18" s="210" t="s">
        <v>122</v>
      </c>
      <c r="AH18" s="3" t="s">
        <v>761</v>
      </c>
      <c r="AI18" s="338">
        <v>45573</v>
      </c>
      <c r="AJ18" s="3" t="s">
        <v>1517</v>
      </c>
      <c r="AK18" s="3" t="s">
        <v>1518</v>
      </c>
      <c r="AL18" s="3" t="s">
        <v>1519</v>
      </c>
      <c r="AM18" s="318" t="s">
        <v>1520</v>
      </c>
      <c r="AN18" s="3" t="s">
        <v>1521</v>
      </c>
      <c r="AO18" t="s">
        <v>1522</v>
      </c>
      <c r="AP18" s="3"/>
      <c r="AQ18" s="3"/>
      <c r="AR18" s="3"/>
      <c r="AS18" s="3"/>
    </row>
    <row r="19" spans="1:76">
      <c r="A19" s="16" t="s">
        <v>1551</v>
      </c>
      <c r="B19" s="246" t="s">
        <v>22</v>
      </c>
      <c r="C19" s="62" t="s">
        <v>149</v>
      </c>
      <c r="D19" s="3"/>
      <c r="E19" s="3"/>
      <c r="F19" s="3"/>
      <c r="G19" s="22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189"/>
      <c r="AD19" s="189"/>
      <c r="AE19" s="189"/>
      <c r="AF19" s="189" t="s">
        <v>1516</v>
      </c>
      <c r="AG19" s="3" t="s">
        <v>685</v>
      </c>
      <c r="AH19" s="24">
        <v>45359</v>
      </c>
      <c r="AI19" s="338">
        <v>45573</v>
      </c>
      <c r="AJ19" s="3" t="s">
        <v>1517</v>
      </c>
      <c r="AK19" s="3" t="s">
        <v>1518</v>
      </c>
      <c r="AL19" s="384"/>
      <c r="AM19" s="318" t="s">
        <v>1520</v>
      </c>
      <c r="AN19" s="358"/>
      <c r="AO19" t="s">
        <v>1522</v>
      </c>
      <c r="AP19" s="3"/>
      <c r="AQ19" s="3"/>
      <c r="AR19" s="3"/>
      <c r="AS19" s="3"/>
    </row>
    <row r="20" spans="1:76">
      <c r="A20" s="204" t="s">
        <v>1552</v>
      </c>
      <c r="B20" s="246" t="s">
        <v>22</v>
      </c>
      <c r="C20" s="2" t="s">
        <v>224</v>
      </c>
      <c r="D20" s="3"/>
      <c r="E20" s="3"/>
      <c r="F20" s="18"/>
      <c r="G20" s="226"/>
      <c r="H20" s="3"/>
      <c r="I20" s="3"/>
      <c r="J20" s="3"/>
      <c r="K20" s="3"/>
      <c r="L20" s="3"/>
      <c r="M20" s="3"/>
      <c r="N20" s="2"/>
      <c r="O20" s="3"/>
      <c r="P20" s="3"/>
      <c r="Q20" s="3"/>
      <c r="R20" s="3"/>
      <c r="S20" s="3"/>
      <c r="T20" s="3"/>
      <c r="U20" s="3"/>
      <c r="V20" s="3"/>
      <c r="W20" s="3"/>
      <c r="X20" s="3"/>
      <c r="Y20" s="41"/>
      <c r="Z20" s="3"/>
      <c r="AA20" s="3"/>
      <c r="AB20" s="3"/>
      <c r="AC20" s="189"/>
      <c r="AD20" s="214"/>
      <c r="AE20" s="189"/>
      <c r="AF20" s="189" t="s">
        <v>120</v>
      </c>
      <c r="AG20" s="3" t="s">
        <v>685</v>
      </c>
      <c r="AH20" s="24">
        <v>45359</v>
      </c>
      <c r="AI20" s="338">
        <v>45573</v>
      </c>
      <c r="AJ20" s="3" t="s">
        <v>1517</v>
      </c>
      <c r="AK20" s="3" t="s">
        <v>1518</v>
      </c>
      <c r="AL20" s="3" t="s">
        <v>1519</v>
      </c>
      <c r="AM20" s="318" t="s">
        <v>1520</v>
      </c>
      <c r="AN20" t="s">
        <v>1521</v>
      </c>
      <c r="AO20" s="3" t="s">
        <v>1522</v>
      </c>
      <c r="AP20" s="3"/>
      <c r="AQ20" s="3"/>
      <c r="AR20" s="3"/>
      <c r="AS20" s="3"/>
      <c r="AT20" s="135"/>
      <c r="AU20" s="3"/>
      <c r="AV20" s="3"/>
      <c r="AW20" s="3"/>
      <c r="AX20" s="3"/>
      <c r="AY20" s="3"/>
      <c r="AZ20" s="3"/>
      <c r="BA20" s="3"/>
      <c r="BB20" s="3"/>
      <c r="BC20" s="3"/>
      <c r="BD20" s="189"/>
      <c r="BE20" s="189"/>
      <c r="BF20" s="189"/>
      <c r="BG20" s="3"/>
      <c r="BH20" s="189"/>
      <c r="BI20" s="3"/>
    </row>
    <row r="21" spans="1:76">
      <c r="A21" s="3" t="s">
        <v>1553</v>
      </c>
      <c r="B21" s="246" t="s">
        <v>22</v>
      </c>
      <c r="C21" s="3" t="s">
        <v>149</v>
      </c>
      <c r="D21" s="3"/>
      <c r="E21" s="3"/>
      <c r="F21" s="3"/>
      <c r="G21" s="226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189"/>
      <c r="AE21" s="189"/>
      <c r="AF21" s="189"/>
      <c r="AG21" s="3" t="s">
        <v>121</v>
      </c>
      <c r="AH21" s="24">
        <v>45359</v>
      </c>
      <c r="AI21" s="338">
        <v>45573</v>
      </c>
      <c r="AJ21" s="3" t="s">
        <v>1517</v>
      </c>
      <c r="AK21" s="3" t="s">
        <v>1518</v>
      </c>
      <c r="AL21" s="3" t="s">
        <v>1519</v>
      </c>
      <c r="AM21" s="318" t="s">
        <v>1520</v>
      </c>
      <c r="AN21" s="3" t="s">
        <v>1521</v>
      </c>
      <c r="AO21" s="3" t="s">
        <v>1522</v>
      </c>
      <c r="AP21" s="3"/>
      <c r="AQ21" s="3"/>
      <c r="AR21" s="3"/>
      <c r="AS21" s="3"/>
    </row>
    <row r="22" spans="1:76">
      <c r="A22" s="170" t="s">
        <v>1554</v>
      </c>
      <c r="B22" s="246" t="s">
        <v>22</v>
      </c>
      <c r="C22" s="313" t="s">
        <v>1555</v>
      </c>
      <c r="D22" s="313"/>
      <c r="E22" s="313"/>
      <c r="F22" s="313"/>
      <c r="G22" s="226"/>
      <c r="H22" s="313"/>
      <c r="I22" s="313"/>
      <c r="J22" s="313"/>
      <c r="K22" s="313"/>
      <c r="L22" s="313"/>
      <c r="M22" s="313"/>
      <c r="N22" s="313"/>
      <c r="O22" s="313"/>
      <c r="P22" s="313"/>
      <c r="Q22" s="313"/>
      <c r="R22" s="313"/>
      <c r="S22" s="313"/>
      <c r="T22" s="313"/>
      <c r="U22" s="313"/>
      <c r="V22" s="313"/>
      <c r="W22" s="313"/>
      <c r="X22" s="313"/>
      <c r="Y22" s="313"/>
      <c r="Z22" s="313"/>
      <c r="AA22" s="313"/>
      <c r="AB22" s="313"/>
      <c r="AC22" s="313"/>
      <c r="AD22" s="189"/>
      <c r="AE22" s="189"/>
      <c r="AF22" s="189"/>
      <c r="AG22" s="189"/>
      <c r="AH22" s="24">
        <v>45359</v>
      </c>
      <c r="AI22" s="338">
        <v>45573</v>
      </c>
      <c r="AJ22" s="3" t="s">
        <v>1517</v>
      </c>
      <c r="AK22" s="3" t="s">
        <v>1518</v>
      </c>
      <c r="AL22" s="3" t="s">
        <v>1519</v>
      </c>
      <c r="AM22" s="318" t="s">
        <v>1520</v>
      </c>
      <c r="AN22" s="3" t="s">
        <v>1521</v>
      </c>
      <c r="AO22" t="s">
        <v>1522</v>
      </c>
    </row>
    <row r="23" spans="1:76">
      <c r="A23" s="342" t="s">
        <v>1556</v>
      </c>
      <c r="B23" s="246" t="s">
        <v>22</v>
      </c>
      <c r="C23" s="149" t="s">
        <v>339</v>
      </c>
      <c r="D23" s="313"/>
      <c r="E23" s="313"/>
      <c r="F23" s="313"/>
      <c r="G23" s="223"/>
      <c r="H23" s="313"/>
      <c r="I23" s="313"/>
      <c r="J23" s="313"/>
      <c r="K23" s="313"/>
      <c r="L23" s="313"/>
      <c r="M23" s="313"/>
      <c r="N23" s="313"/>
      <c r="O23" s="313"/>
      <c r="P23" s="313"/>
      <c r="Q23" s="313"/>
      <c r="R23" s="313"/>
      <c r="S23" s="313"/>
      <c r="T23" s="313"/>
      <c r="U23" s="313"/>
      <c r="V23" s="313"/>
      <c r="W23" s="313"/>
      <c r="X23" s="313"/>
      <c r="Y23" s="313"/>
      <c r="Z23" s="313"/>
      <c r="AA23" s="313"/>
      <c r="AB23" s="313"/>
      <c r="AC23" s="313"/>
      <c r="AD23" s="189"/>
      <c r="AE23" s="189"/>
      <c r="AF23" s="189"/>
      <c r="AG23" s="189"/>
      <c r="AH23" s="24">
        <v>45359</v>
      </c>
      <c r="AI23" s="338">
        <v>45573</v>
      </c>
      <c r="AJ23" s="3" t="s">
        <v>1517</v>
      </c>
      <c r="AK23" s="3" t="s">
        <v>1518</v>
      </c>
      <c r="AL23" s="3" t="s">
        <v>1519</v>
      </c>
      <c r="AM23" s="318" t="s">
        <v>1520</v>
      </c>
      <c r="AN23" s="3" t="s">
        <v>1521</v>
      </c>
      <c r="AO23" t="s">
        <v>1522</v>
      </c>
    </row>
    <row r="24" spans="1:76">
      <c r="A24" s="204" t="s">
        <v>1557</v>
      </c>
      <c r="B24" s="246" t="s">
        <v>22</v>
      </c>
      <c r="C24" s="149" t="s">
        <v>339</v>
      </c>
      <c r="D24" s="313"/>
      <c r="E24" s="313"/>
      <c r="F24" s="313"/>
      <c r="G24" s="223"/>
      <c r="H24" s="313"/>
      <c r="I24" s="313"/>
      <c r="J24" s="313"/>
      <c r="K24" s="313"/>
      <c r="L24" s="313"/>
      <c r="M24" s="313"/>
      <c r="N24" s="313"/>
      <c r="O24" s="313"/>
      <c r="P24" s="313"/>
      <c r="Q24" s="313"/>
      <c r="R24" s="313"/>
      <c r="S24" s="313"/>
      <c r="T24" s="313"/>
      <c r="U24" s="313"/>
      <c r="V24" s="313"/>
      <c r="W24" s="313"/>
      <c r="X24" s="313"/>
      <c r="Y24" s="313"/>
      <c r="Z24" s="313"/>
      <c r="AA24" s="313"/>
      <c r="AB24" s="313"/>
      <c r="AC24" s="313"/>
      <c r="AD24" s="189"/>
      <c r="AE24" s="189"/>
      <c r="AF24" s="189"/>
      <c r="AG24" s="189"/>
      <c r="AH24" s="189"/>
      <c r="AI24" s="338">
        <v>45573</v>
      </c>
      <c r="AJ24" s="3" t="s">
        <v>1517</v>
      </c>
      <c r="AK24" s="3" t="s">
        <v>1518</v>
      </c>
      <c r="AL24" s="3" t="s">
        <v>1519</v>
      </c>
      <c r="AM24" s="318" t="s">
        <v>1520</v>
      </c>
      <c r="AN24" t="s">
        <v>1521</v>
      </c>
      <c r="AO24" t="s">
        <v>1522</v>
      </c>
      <c r="AP24" t="s">
        <v>1530</v>
      </c>
    </row>
    <row r="25" spans="1:76">
      <c r="A25" s="313" t="s">
        <v>1558</v>
      </c>
      <c r="B25" s="246" t="s">
        <v>22</v>
      </c>
      <c r="C25" s="18" t="s">
        <v>149</v>
      </c>
      <c r="D25" s="313"/>
      <c r="E25" s="313"/>
      <c r="F25" s="313"/>
      <c r="G25" s="223"/>
      <c r="H25" s="313"/>
      <c r="I25" s="313"/>
      <c r="J25" s="313"/>
      <c r="K25" s="313"/>
      <c r="L25" s="313"/>
      <c r="M25" s="313"/>
      <c r="N25" s="313"/>
      <c r="O25" s="313"/>
      <c r="P25" s="313"/>
      <c r="Q25" s="313"/>
      <c r="R25" s="313"/>
      <c r="S25" s="313"/>
      <c r="T25" s="313"/>
      <c r="U25" s="313"/>
      <c r="V25" s="313"/>
      <c r="W25" s="313"/>
      <c r="X25" s="313"/>
      <c r="Y25" s="313"/>
      <c r="Z25" s="313"/>
      <c r="AA25" s="313"/>
      <c r="AB25" s="313"/>
      <c r="AC25" s="313"/>
      <c r="AD25" s="189"/>
      <c r="AE25" s="189"/>
      <c r="AF25" s="189"/>
      <c r="AG25" s="189"/>
      <c r="AH25" s="189"/>
      <c r="AI25" s="338">
        <v>45573</v>
      </c>
      <c r="AJ25" s="3" t="s">
        <v>1517</v>
      </c>
      <c r="AK25" s="3" t="s">
        <v>1518</v>
      </c>
      <c r="AL25" s="3" t="s">
        <v>1519</v>
      </c>
      <c r="AM25" s="318" t="s">
        <v>1520</v>
      </c>
      <c r="AN25" t="s">
        <v>1521</v>
      </c>
      <c r="AO25" t="s">
        <v>1522</v>
      </c>
    </row>
    <row r="26" spans="1:76">
      <c r="A26" s="170" t="s">
        <v>1559</v>
      </c>
      <c r="B26" s="246" t="s">
        <v>22</v>
      </c>
      <c r="C26" s="18" t="s">
        <v>149</v>
      </c>
      <c r="D26" s="313"/>
      <c r="E26" s="313"/>
      <c r="F26" s="313"/>
      <c r="G26" s="223"/>
      <c r="H26" s="313"/>
      <c r="I26" s="313"/>
      <c r="J26" s="313"/>
      <c r="K26" s="313"/>
      <c r="L26" s="313"/>
      <c r="M26" s="313"/>
      <c r="N26" s="313"/>
      <c r="O26" s="313"/>
      <c r="P26" s="313"/>
      <c r="Q26" s="313"/>
      <c r="R26" s="313"/>
      <c r="S26" s="313"/>
      <c r="T26" s="313"/>
      <c r="U26" s="313"/>
      <c r="V26" s="313"/>
      <c r="W26" s="313"/>
      <c r="X26" s="313"/>
      <c r="Y26" s="313"/>
      <c r="Z26" s="313"/>
      <c r="AA26" s="313"/>
      <c r="AB26" s="313"/>
      <c r="AC26" s="313"/>
      <c r="AD26" s="189"/>
      <c r="AE26" s="189"/>
      <c r="AF26" s="189"/>
      <c r="AG26" s="189"/>
      <c r="AH26" s="189"/>
      <c r="AI26" s="338">
        <v>45573</v>
      </c>
      <c r="AJ26" s="3" t="s">
        <v>1517</v>
      </c>
      <c r="AK26" s="3" t="s">
        <v>1518</v>
      </c>
      <c r="AL26" s="3" t="s">
        <v>1519</v>
      </c>
      <c r="AM26" s="318" t="s">
        <v>1520</v>
      </c>
      <c r="AN26" s="3" t="s">
        <v>1521</v>
      </c>
      <c r="AO26" t="s">
        <v>1522</v>
      </c>
    </row>
    <row r="27" spans="1:76">
      <c r="A27" s="313" t="s">
        <v>1560</v>
      </c>
      <c r="B27" s="246" t="s">
        <v>22</v>
      </c>
      <c r="C27" s="18" t="s">
        <v>149</v>
      </c>
      <c r="D27" s="313"/>
      <c r="E27" s="313"/>
      <c r="F27" s="313"/>
      <c r="G27" s="223"/>
      <c r="H27" s="313"/>
      <c r="I27" s="313"/>
      <c r="J27" s="313"/>
      <c r="K27" s="313"/>
      <c r="L27" s="313"/>
      <c r="M27" s="313"/>
      <c r="N27" s="313"/>
      <c r="O27" s="313"/>
      <c r="P27" s="313"/>
      <c r="Q27" s="313"/>
      <c r="R27" s="313"/>
      <c r="S27" s="313"/>
      <c r="T27" s="313"/>
      <c r="U27" s="313"/>
      <c r="V27" s="313"/>
      <c r="W27" s="313"/>
      <c r="X27" s="313"/>
      <c r="Y27" s="313"/>
      <c r="Z27" s="313"/>
      <c r="AA27" s="313"/>
      <c r="AB27" s="313"/>
      <c r="AC27" s="313"/>
      <c r="AD27" s="189"/>
      <c r="AE27" s="189"/>
      <c r="AF27" s="189"/>
      <c r="AG27" s="189"/>
      <c r="AH27" s="189"/>
      <c r="AI27" s="338">
        <v>45573</v>
      </c>
      <c r="AJ27" s="3" t="s">
        <v>1517</v>
      </c>
      <c r="AK27" s="3" t="s">
        <v>1518</v>
      </c>
      <c r="AL27" s="3" t="s">
        <v>1519</v>
      </c>
      <c r="AM27" s="318" t="s">
        <v>1520</v>
      </c>
      <c r="AN27" t="s">
        <v>1521</v>
      </c>
      <c r="AO27" t="s">
        <v>1522</v>
      </c>
      <c r="AP27" t="s">
        <v>1530</v>
      </c>
    </row>
    <row r="28" spans="1:76">
      <c r="A28" s="170" t="s">
        <v>1561</v>
      </c>
      <c r="B28" s="246" t="s">
        <v>22</v>
      </c>
      <c r="C28" s="149" t="s">
        <v>339</v>
      </c>
      <c r="D28" s="313"/>
      <c r="E28" s="313"/>
      <c r="F28" s="313"/>
      <c r="G28" s="223"/>
      <c r="H28" s="313"/>
      <c r="I28" s="313"/>
      <c r="J28" s="313"/>
      <c r="K28" s="313"/>
      <c r="L28" s="313"/>
      <c r="M28" s="313"/>
      <c r="N28" s="313"/>
      <c r="O28" s="313"/>
      <c r="P28" s="313"/>
      <c r="Q28" s="313"/>
      <c r="R28" s="313"/>
      <c r="S28" s="313"/>
      <c r="T28" s="313"/>
      <c r="U28" s="313"/>
      <c r="V28" s="313"/>
      <c r="W28" s="313"/>
      <c r="X28" s="313"/>
      <c r="Y28" s="313"/>
      <c r="Z28" s="313"/>
      <c r="AA28" s="313"/>
      <c r="AB28" s="313"/>
      <c r="AC28" s="313"/>
      <c r="AD28" s="189"/>
      <c r="AE28" s="189"/>
      <c r="AF28" s="189"/>
      <c r="AG28" s="189"/>
      <c r="AH28" s="189"/>
      <c r="AI28" s="338">
        <v>45573</v>
      </c>
      <c r="AJ28" s="3" t="s">
        <v>1517</v>
      </c>
      <c r="AK28" s="3" t="s">
        <v>1518</v>
      </c>
      <c r="AL28" s="383"/>
      <c r="AM28" s="318" t="s">
        <v>1520</v>
      </c>
      <c r="AN28" s="3" t="s">
        <v>1521</v>
      </c>
      <c r="AO28" t="s">
        <v>1522</v>
      </c>
    </row>
    <row r="29" spans="1:76">
      <c r="A29" s="170" t="s">
        <v>1562</v>
      </c>
      <c r="B29" s="246" t="s">
        <v>22</v>
      </c>
      <c r="C29" s="313"/>
      <c r="D29" s="313"/>
      <c r="E29" s="313"/>
      <c r="F29" s="313"/>
      <c r="G29" s="223"/>
      <c r="H29" s="313"/>
      <c r="I29" s="313"/>
      <c r="J29" s="313"/>
      <c r="K29" s="313"/>
      <c r="L29" s="313"/>
      <c r="M29" s="313"/>
      <c r="N29" s="313"/>
      <c r="O29" s="313"/>
      <c r="P29" s="313"/>
      <c r="Q29" s="313"/>
      <c r="R29" s="313"/>
      <c r="S29" s="313"/>
      <c r="T29" s="313"/>
      <c r="U29" s="313"/>
      <c r="V29" s="313"/>
      <c r="W29" s="313"/>
      <c r="X29" s="313"/>
      <c r="Y29" s="313"/>
      <c r="Z29" s="313"/>
      <c r="AA29" s="313"/>
      <c r="AB29" s="313"/>
      <c r="AC29" s="313"/>
      <c r="AD29" s="189"/>
      <c r="AE29" s="189"/>
      <c r="AF29" s="189"/>
      <c r="AG29" s="189"/>
      <c r="AH29" s="189"/>
      <c r="AI29" s="338">
        <v>45573</v>
      </c>
      <c r="AJ29" s="3" t="s">
        <v>1517</v>
      </c>
      <c r="AK29" s="3" t="s">
        <v>1518</v>
      </c>
      <c r="AL29" s="383"/>
      <c r="AM29" s="318" t="s">
        <v>1520</v>
      </c>
      <c r="AN29" t="s">
        <v>1521</v>
      </c>
      <c r="AO29" t="s">
        <v>1522</v>
      </c>
    </row>
    <row r="30" spans="1:76">
      <c r="A30" s="109" t="s">
        <v>1563</v>
      </c>
      <c r="B30" s="4" t="s">
        <v>338</v>
      </c>
      <c r="C30" s="2" t="s">
        <v>1564</v>
      </c>
      <c r="D30" s="2" t="s">
        <v>1121</v>
      </c>
      <c r="E30" s="59" t="e">
        <f ca="1">TODAY() - D30</f>
        <v>#VALUE!</v>
      </c>
      <c r="F30" s="62" t="e">
        <f ca="1">E30/7</f>
        <v>#VALUE!</v>
      </c>
      <c r="G30" s="223"/>
      <c r="H30" s="41" t="s">
        <v>1121</v>
      </c>
      <c r="I30" s="49">
        <v>45325</v>
      </c>
      <c r="J30" s="49">
        <v>45332</v>
      </c>
      <c r="K30" s="24">
        <v>45339</v>
      </c>
      <c r="L30" s="49">
        <v>45345</v>
      </c>
      <c r="M30" s="24">
        <v>45352</v>
      </c>
      <c r="N30" s="24">
        <v>45360</v>
      </c>
      <c r="O30" s="24">
        <v>45367</v>
      </c>
      <c r="P30" s="313" t="s">
        <v>133</v>
      </c>
      <c r="Q30" s="24">
        <v>45381</v>
      </c>
      <c r="R30" s="24">
        <v>45447</v>
      </c>
      <c r="S30" s="313" t="s">
        <v>1524</v>
      </c>
      <c r="T30" s="24">
        <v>45402</v>
      </c>
      <c r="U30" s="187" t="s">
        <v>133</v>
      </c>
      <c r="V30" s="24">
        <v>45387</v>
      </c>
      <c r="W30" s="187" t="s">
        <v>1565</v>
      </c>
      <c r="X30" s="187" t="s">
        <v>1565</v>
      </c>
      <c r="Y30" s="187" t="s">
        <v>1565</v>
      </c>
      <c r="Z30" s="187" t="s">
        <v>1565</v>
      </c>
      <c r="AA30" s="24">
        <v>45451</v>
      </c>
      <c r="AB30" s="24">
        <v>45458</v>
      </c>
      <c r="AC30" s="313" t="s">
        <v>684</v>
      </c>
      <c r="AD30" s="189"/>
      <c r="AE30" s="189"/>
      <c r="AF30" s="189"/>
      <c r="AG30" s="189"/>
      <c r="AH30" s="189"/>
      <c r="AI30" s="141" t="s">
        <v>178</v>
      </c>
      <c r="AJ30" s="3" t="s">
        <v>1517</v>
      </c>
      <c r="AK30" s="141" t="s">
        <v>178</v>
      </c>
      <c r="AL30" s="3" t="s">
        <v>1519</v>
      </c>
      <c r="AM30" s="141" t="s">
        <v>178</v>
      </c>
      <c r="AN30" s="3" t="s">
        <v>1521</v>
      </c>
      <c r="AO30" s="141" t="s">
        <v>178</v>
      </c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284" t="s">
        <v>178</v>
      </c>
      <c r="BG30" s="260" t="s">
        <v>133</v>
      </c>
      <c r="BH30" s="7" t="s">
        <v>120</v>
      </c>
      <c r="BI30" s="284" t="s">
        <v>178</v>
      </c>
      <c r="BJ30" s="70">
        <v>45420</v>
      </c>
      <c r="BK30" s="284" t="s">
        <v>178</v>
      </c>
      <c r="BL30" t="s">
        <v>123</v>
      </c>
      <c r="BM30" s="303"/>
      <c r="BN30" s="303"/>
      <c r="BO30" s="303"/>
      <c r="BP30" s="303"/>
      <c r="BQ30" s="303"/>
      <c r="BR30" s="303"/>
      <c r="BS30" s="303"/>
      <c r="BT30" s="303"/>
      <c r="BU30" s="303"/>
    </row>
    <row r="31" spans="1:76">
      <c r="A31" s="3" t="s">
        <v>1566</v>
      </c>
      <c r="B31" s="246" t="s">
        <v>22</v>
      </c>
      <c r="C31" s="18" t="s">
        <v>224</v>
      </c>
      <c r="D31" s="113"/>
      <c r="E31" s="18"/>
      <c r="F31" s="18"/>
      <c r="G31" s="223"/>
      <c r="H31" s="3"/>
      <c r="I31" s="3"/>
      <c r="J31" s="3"/>
      <c r="K31" s="3"/>
      <c r="L31" s="3"/>
      <c r="M31" s="3"/>
      <c r="N31" s="2"/>
      <c r="O31" s="3"/>
      <c r="P31" s="3"/>
      <c r="Q31" s="3"/>
      <c r="R31" s="3"/>
      <c r="S31" s="3"/>
      <c r="T31" s="3"/>
      <c r="U31" s="3"/>
      <c r="V31" s="3"/>
      <c r="W31" s="3"/>
      <c r="X31" s="3"/>
      <c r="Y31" s="41"/>
      <c r="Z31" s="3"/>
      <c r="AA31" s="3"/>
      <c r="AB31" s="3"/>
      <c r="AC31" s="3"/>
      <c r="AD31" s="189"/>
      <c r="AE31" s="189"/>
      <c r="AF31" s="189"/>
      <c r="AG31" s="189"/>
      <c r="AH31" s="189"/>
      <c r="AI31" s="338">
        <v>45573</v>
      </c>
      <c r="AJ31" s="3" t="s">
        <v>1517</v>
      </c>
      <c r="AK31" s="3" t="s">
        <v>1518</v>
      </c>
      <c r="AL31" s="3" t="s">
        <v>1519</v>
      </c>
      <c r="AM31" s="318" t="s">
        <v>1520</v>
      </c>
      <c r="AN31" s="314" t="s">
        <v>1521</v>
      </c>
      <c r="AO31" s="314" t="s">
        <v>1522</v>
      </c>
      <c r="AP31" s="314"/>
      <c r="AQ31" s="314"/>
      <c r="AR31" s="314"/>
      <c r="AS31" s="314"/>
      <c r="AT31" s="314"/>
      <c r="AU31" s="314"/>
      <c r="AV31" s="314"/>
      <c r="AW31" s="314"/>
      <c r="AX31" s="314"/>
      <c r="AY31" s="314"/>
      <c r="AZ31" s="314"/>
      <c r="BA31" s="314"/>
      <c r="BB31" s="314"/>
      <c r="BC31" s="314"/>
      <c r="BD31" s="314"/>
      <c r="BE31" s="314"/>
      <c r="BF31" s="314"/>
      <c r="BG31" s="314"/>
      <c r="BH31" s="237"/>
      <c r="BI31" s="237"/>
      <c r="BJ31" s="237"/>
      <c r="BK31" s="237"/>
      <c r="BL31" t="s">
        <v>123</v>
      </c>
    </row>
    <row r="32" spans="1:76">
      <c r="A32" s="3" t="s">
        <v>1557</v>
      </c>
      <c r="B32" s="246" t="s">
        <v>22</v>
      </c>
      <c r="C32" s="18" t="s">
        <v>224</v>
      </c>
      <c r="D32" s="113"/>
      <c r="E32" s="18"/>
      <c r="F32" s="18"/>
      <c r="G32" s="223"/>
      <c r="H32" s="3"/>
      <c r="I32" s="3"/>
      <c r="J32" s="3"/>
      <c r="K32" s="3"/>
      <c r="L32" s="3"/>
      <c r="M32" s="3"/>
      <c r="N32" s="2"/>
      <c r="O32" s="3"/>
      <c r="P32" s="3"/>
      <c r="Q32" s="3"/>
      <c r="R32" s="3"/>
      <c r="S32" s="3"/>
      <c r="T32" s="3"/>
      <c r="U32" s="3"/>
      <c r="V32" s="3"/>
      <c r="W32" s="3"/>
      <c r="X32" s="3"/>
      <c r="Y32" s="41"/>
      <c r="Z32" s="3"/>
      <c r="AA32" s="3"/>
      <c r="AB32" s="3"/>
      <c r="AC32" s="3"/>
      <c r="AD32" s="189"/>
      <c r="AE32" s="189"/>
      <c r="AF32" s="189"/>
      <c r="AG32" s="189"/>
      <c r="AH32" s="189"/>
      <c r="AI32" s="338">
        <v>45573</v>
      </c>
      <c r="AJ32" s="3" t="s">
        <v>1517</v>
      </c>
      <c r="AK32" s="3" t="s">
        <v>1518</v>
      </c>
      <c r="AL32" s="3" t="s">
        <v>1519</v>
      </c>
      <c r="AM32" s="318" t="s">
        <v>1520</v>
      </c>
      <c r="AN32" t="s">
        <v>1521</v>
      </c>
      <c r="AO32" t="s">
        <v>1522</v>
      </c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89"/>
      <c r="BG32" s="189"/>
      <c r="BH32" s="189"/>
      <c r="BI32" s="189"/>
      <c r="BJ32" s="189"/>
      <c r="BK32" s="12" t="s">
        <v>1517</v>
      </c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</row>
    <row r="33" spans="1:76">
      <c r="A33" s="3" t="s">
        <v>1567</v>
      </c>
      <c r="B33" s="246" t="s">
        <v>22</v>
      </c>
      <c r="C33" s="18" t="s">
        <v>224</v>
      </c>
      <c r="D33" s="113"/>
      <c r="E33" s="18"/>
      <c r="F33" s="18"/>
      <c r="G33" s="223"/>
      <c r="H33" s="3"/>
      <c r="I33" s="3"/>
      <c r="J33" s="3"/>
      <c r="K33" s="3"/>
      <c r="L33" s="3"/>
      <c r="M33" s="3"/>
      <c r="N33" s="2"/>
      <c r="O33" s="3"/>
      <c r="P33" s="3"/>
      <c r="Q33" s="3"/>
      <c r="R33" s="3"/>
      <c r="S33" s="3"/>
      <c r="T33" s="3"/>
      <c r="U33" s="3"/>
      <c r="V33" s="3"/>
      <c r="W33" s="3"/>
      <c r="X33" s="3"/>
      <c r="Y33" s="41"/>
      <c r="Z33" s="3"/>
      <c r="AA33" s="3"/>
      <c r="AB33" s="3"/>
      <c r="AC33" s="3"/>
      <c r="AD33" s="189"/>
      <c r="AE33" s="189"/>
      <c r="AF33" s="189"/>
      <c r="AG33" s="189"/>
      <c r="AH33" s="189"/>
      <c r="AI33" s="338">
        <v>45573</v>
      </c>
      <c r="AJ33" s="3" t="s">
        <v>1517</v>
      </c>
      <c r="AK33" s="3" t="s">
        <v>1518</v>
      </c>
      <c r="AL33" s="3" t="s">
        <v>1519</v>
      </c>
      <c r="AM33" s="318" t="s">
        <v>1520</v>
      </c>
      <c r="AN33" t="s">
        <v>1521</v>
      </c>
      <c r="AO33" t="s">
        <v>1522</v>
      </c>
      <c r="AP33" t="s">
        <v>1530</v>
      </c>
    </row>
    <row r="34" spans="1:76">
      <c r="A34" s="3" t="s">
        <v>1568</v>
      </c>
      <c r="B34" s="246" t="s">
        <v>22</v>
      </c>
      <c r="C34" s="18" t="s">
        <v>224</v>
      </c>
      <c r="D34" s="113"/>
      <c r="E34" s="18"/>
      <c r="F34" s="18"/>
      <c r="G34" s="223"/>
      <c r="H34" s="3"/>
      <c r="I34" s="3"/>
      <c r="J34" s="3"/>
      <c r="K34" s="3"/>
      <c r="L34" s="3"/>
      <c r="M34" s="3"/>
      <c r="N34" s="2"/>
      <c r="O34" s="3"/>
      <c r="P34" s="3"/>
      <c r="Q34" s="3"/>
      <c r="R34" s="3"/>
      <c r="S34" s="3"/>
      <c r="T34" s="3"/>
      <c r="U34" s="3"/>
      <c r="V34" s="3"/>
      <c r="W34" s="3"/>
      <c r="X34" s="3"/>
      <c r="Y34" s="41"/>
      <c r="Z34" s="3"/>
      <c r="AA34" s="3"/>
      <c r="AB34" s="3"/>
      <c r="AC34" s="3"/>
      <c r="AD34" s="189"/>
      <c r="AE34" s="189"/>
      <c r="AF34" s="189"/>
      <c r="AG34" s="189"/>
      <c r="AH34" s="189"/>
      <c r="AI34" s="338">
        <v>45573</v>
      </c>
      <c r="AJ34" s="3" t="s">
        <v>1517</v>
      </c>
      <c r="AK34" s="3" t="s">
        <v>1518</v>
      </c>
      <c r="AL34" s="3" t="s">
        <v>1519</v>
      </c>
      <c r="AM34" s="318" t="s">
        <v>1520</v>
      </c>
      <c r="AN34" t="s">
        <v>1521</v>
      </c>
      <c r="AO34" t="s">
        <v>1522</v>
      </c>
      <c r="AP34" t="s">
        <v>1530</v>
      </c>
    </row>
    <row r="35" spans="1:76">
      <c r="A35" s="315" t="s">
        <v>1569</v>
      </c>
      <c r="B35" s="246" t="s">
        <v>22</v>
      </c>
      <c r="C35" s="18" t="s">
        <v>224</v>
      </c>
      <c r="D35" s="22"/>
      <c r="E35" s="18"/>
      <c r="F35" s="18"/>
      <c r="G35" s="223"/>
      <c r="H35" s="3"/>
      <c r="I35" s="3"/>
      <c r="J35" s="3"/>
      <c r="K35" s="3"/>
      <c r="L35" s="3"/>
      <c r="M35" s="3"/>
      <c r="N35" s="3"/>
      <c r="O35" s="3"/>
      <c r="P35" s="3"/>
      <c r="Q35" s="3"/>
      <c r="R35" s="16"/>
      <c r="S35" s="16"/>
      <c r="T35" s="16"/>
      <c r="U35" s="16"/>
      <c r="V35" s="16"/>
      <c r="W35" s="16"/>
      <c r="X35" s="16"/>
      <c r="Y35" s="17"/>
      <c r="Z35" s="16"/>
      <c r="AA35" s="16"/>
      <c r="AB35" s="16"/>
      <c r="AC35" s="16"/>
      <c r="AD35" s="189"/>
      <c r="AE35" s="189"/>
      <c r="AF35" s="189"/>
      <c r="AG35" s="189"/>
      <c r="AH35" s="189"/>
      <c r="AI35" s="338">
        <v>45573</v>
      </c>
      <c r="AJ35" s="3" t="s">
        <v>1517</v>
      </c>
      <c r="AK35" s="3" t="s">
        <v>1518</v>
      </c>
      <c r="AL35" s="383"/>
      <c r="AM35" s="318" t="s">
        <v>1520</v>
      </c>
      <c r="AN35" s="3" t="s">
        <v>1521</v>
      </c>
      <c r="AO35" t="s">
        <v>1522</v>
      </c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89"/>
      <c r="BG35" s="189"/>
      <c r="BH35" s="189"/>
      <c r="BI35" s="189"/>
      <c r="BJ35" s="189"/>
      <c r="BK35" s="16" t="s">
        <v>1085</v>
      </c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</row>
    <row r="36" spans="1:76">
      <c r="A36" s="315" t="s">
        <v>1570</v>
      </c>
      <c r="B36" s="246" t="s">
        <v>22</v>
      </c>
      <c r="C36" s="18" t="s">
        <v>224</v>
      </c>
      <c r="D36" s="3"/>
      <c r="E36" s="3"/>
      <c r="F36" s="18" t="s">
        <v>149</v>
      </c>
      <c r="G36" s="223"/>
      <c r="H36" s="18"/>
      <c r="I36" s="18"/>
      <c r="J36" s="3"/>
      <c r="K36" s="3"/>
      <c r="L36" s="3"/>
      <c r="M36" s="18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189"/>
      <c r="AE36" s="189"/>
      <c r="AF36" s="189"/>
      <c r="AG36" s="189"/>
      <c r="AH36" s="189"/>
      <c r="AI36" s="338">
        <v>45573</v>
      </c>
      <c r="AJ36" s="3" t="s">
        <v>1517</v>
      </c>
      <c r="AK36" s="3" t="s">
        <v>1518</v>
      </c>
      <c r="AL36" s="3" t="s">
        <v>1519</v>
      </c>
      <c r="AM36" s="318" t="s">
        <v>1520</v>
      </c>
      <c r="AN36" t="s">
        <v>1521</v>
      </c>
      <c r="AO36" t="s">
        <v>1522</v>
      </c>
      <c r="AP36" t="s">
        <v>1530</v>
      </c>
      <c r="BF36" s="189"/>
      <c r="BG36" s="189"/>
      <c r="BH36" s="189"/>
      <c r="BI36" s="48">
        <v>45299</v>
      </c>
      <c r="BJ36" s="136">
        <v>45512</v>
      </c>
      <c r="BK36" s="3" t="s">
        <v>1388</v>
      </c>
      <c r="BL36" s="3" t="s">
        <v>1389</v>
      </c>
      <c r="BM36" s="3"/>
      <c r="BN36" s="3"/>
      <c r="BO36" s="3"/>
    </row>
    <row r="37" spans="1:76">
      <c r="A37" s="3" t="s">
        <v>1571</v>
      </c>
      <c r="B37" s="246" t="s">
        <v>22</v>
      </c>
      <c r="C37" s="18" t="s">
        <v>224</v>
      </c>
      <c r="D37" s="3"/>
      <c r="E37" s="3"/>
      <c r="F37" s="3"/>
      <c r="G37" s="22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189"/>
      <c r="AE37" s="189"/>
      <c r="AF37" s="189"/>
      <c r="AG37" s="189"/>
      <c r="AH37" s="189"/>
      <c r="AI37" s="338">
        <v>45573</v>
      </c>
      <c r="AJ37" s="3" t="s">
        <v>1517</v>
      </c>
      <c r="AK37" s="3" t="s">
        <v>1518</v>
      </c>
      <c r="AL37" s="3" t="s">
        <v>1519</v>
      </c>
      <c r="AM37" s="318" t="s">
        <v>1520</v>
      </c>
      <c r="AN37" s="392"/>
      <c r="AO37" t="s">
        <v>1522</v>
      </c>
    </row>
    <row r="38" spans="1:76">
      <c r="A38" s="3" t="s">
        <v>1572</v>
      </c>
      <c r="B38" s="246" t="s">
        <v>22</v>
      </c>
      <c r="C38" s="18" t="s">
        <v>224</v>
      </c>
      <c r="D38" s="3"/>
      <c r="E38" s="3"/>
      <c r="F38" s="3"/>
      <c r="G38" s="22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189"/>
      <c r="AE38" s="189"/>
      <c r="AF38" s="189"/>
      <c r="AG38" s="189"/>
      <c r="AH38" s="189"/>
      <c r="AI38" s="338">
        <v>45573</v>
      </c>
      <c r="AJ38" s="3" t="s">
        <v>1517</v>
      </c>
      <c r="AK38" s="3" t="s">
        <v>1518</v>
      </c>
      <c r="AL38" s="3" t="s">
        <v>1519</v>
      </c>
      <c r="AM38" s="318" t="s">
        <v>1520</v>
      </c>
      <c r="AN38" s="392"/>
      <c r="AO38" t="s">
        <v>1522</v>
      </c>
    </row>
    <row r="39" spans="1:76">
      <c r="A39" s="3" t="s">
        <v>1567</v>
      </c>
      <c r="B39" s="246" t="s">
        <v>22</v>
      </c>
      <c r="C39" s="18" t="s">
        <v>224</v>
      </c>
      <c r="D39" s="3"/>
      <c r="E39" s="3"/>
      <c r="F39" s="3"/>
      <c r="G39" s="22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189"/>
      <c r="AE39" s="189"/>
      <c r="AF39" s="189"/>
      <c r="AG39" s="189"/>
      <c r="AH39" s="189"/>
      <c r="AI39" s="338">
        <v>45573</v>
      </c>
      <c r="AJ39" s="3" t="s">
        <v>1517</v>
      </c>
      <c r="AK39" s="3" t="s">
        <v>1518</v>
      </c>
      <c r="AL39" s="3" t="s">
        <v>1519</v>
      </c>
      <c r="AM39" s="318" t="s">
        <v>1520</v>
      </c>
      <c r="AN39" t="s">
        <v>1521</v>
      </c>
      <c r="AO39" t="s">
        <v>1522</v>
      </c>
    </row>
    <row r="40" spans="1:76">
      <c r="A40" s="3" t="s">
        <v>719</v>
      </c>
      <c r="B40" s="233" t="s">
        <v>1527</v>
      </c>
      <c r="C40" s="3"/>
      <c r="D40" s="3"/>
      <c r="E40" s="3"/>
      <c r="F40" s="3"/>
      <c r="G40" s="22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38">
        <v>45573</v>
      </c>
      <c r="AJ40" s="141" t="s">
        <v>178</v>
      </c>
      <c r="AK40" s="3" t="s">
        <v>1518</v>
      </c>
      <c r="AL40" s="141" t="s">
        <v>178</v>
      </c>
      <c r="AM40" s="318" t="s">
        <v>1520</v>
      </c>
      <c r="AN40" s="141" t="s">
        <v>178</v>
      </c>
      <c r="AO40" t="s">
        <v>1522</v>
      </c>
    </row>
    <row r="41" spans="1:76">
      <c r="A41" s="358" t="s">
        <v>1573</v>
      </c>
      <c r="B41" s="246" t="s">
        <v>22</v>
      </c>
      <c r="C41" s="3"/>
      <c r="D41" s="3"/>
      <c r="E41" s="3"/>
      <c r="F41" s="3"/>
      <c r="G41" s="22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38">
        <v>45573</v>
      </c>
      <c r="AJ41" s="3" t="s">
        <v>1517</v>
      </c>
      <c r="AK41" s="3" t="s">
        <v>1518</v>
      </c>
      <c r="AL41" s="3" t="s">
        <v>1519</v>
      </c>
      <c r="AM41" s="318" t="s">
        <v>1520</v>
      </c>
      <c r="AN41" t="s">
        <v>1521</v>
      </c>
      <c r="AO41" t="s">
        <v>1522</v>
      </c>
    </row>
    <row r="42" spans="1:76">
      <c r="A42" t="s">
        <v>1574</v>
      </c>
      <c r="B42" s="246" t="s">
        <v>22</v>
      </c>
      <c r="C42" s="18" t="s">
        <v>224</v>
      </c>
      <c r="D42" s="3"/>
      <c r="E42" s="3"/>
      <c r="F42" s="3"/>
      <c r="G42" s="22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189"/>
      <c r="AE42" s="189"/>
      <c r="AF42" s="189"/>
      <c r="AG42" s="189"/>
      <c r="AH42" s="189"/>
      <c r="AI42" s="338">
        <v>45573</v>
      </c>
      <c r="AJ42" s="3" t="s">
        <v>1517</v>
      </c>
      <c r="AK42" s="3" t="s">
        <v>1518</v>
      </c>
      <c r="AL42" s="3" t="s">
        <v>1519</v>
      </c>
      <c r="AM42" s="318" t="s">
        <v>1520</v>
      </c>
      <c r="AN42" t="s">
        <v>1521</v>
      </c>
      <c r="AO42" t="s">
        <v>1522</v>
      </c>
      <c r="AP42" t="s">
        <v>1530</v>
      </c>
    </row>
    <row r="43" spans="1:76">
      <c r="A43" t="s">
        <v>1575</v>
      </c>
      <c r="B43" s="246" t="s">
        <v>22</v>
      </c>
      <c r="G43" s="223"/>
      <c r="AI43" s="338">
        <v>45574</v>
      </c>
      <c r="AJ43" s="3" t="s">
        <v>1576</v>
      </c>
      <c r="AK43" s="3" t="s">
        <v>1577</v>
      </c>
      <c r="AL43" s="3" t="s">
        <v>1578</v>
      </c>
      <c r="AM43" s="318" t="s">
        <v>1520</v>
      </c>
      <c r="AN43" t="s">
        <v>1521</v>
      </c>
      <c r="AO43" t="s">
        <v>1522</v>
      </c>
      <c r="AP43" t="s">
        <v>1530</v>
      </c>
    </row>
    <row r="44" spans="1:76">
      <c r="A44" t="s">
        <v>1579</v>
      </c>
      <c r="B44" s="233" t="s">
        <v>1527</v>
      </c>
      <c r="G44" s="395" t="s">
        <v>1580</v>
      </c>
      <c r="AI44" s="141" t="s">
        <v>178</v>
      </c>
      <c r="AJ44" s="3" t="s">
        <v>1581</v>
      </c>
      <c r="AK44" s="141" t="s">
        <v>178</v>
      </c>
      <c r="AL44" s="3" t="s">
        <v>1582</v>
      </c>
      <c r="AM44" s="141" t="s">
        <v>178</v>
      </c>
      <c r="AN44" s="3" t="s">
        <v>1521</v>
      </c>
      <c r="AO44" s="141" t="s">
        <v>178</v>
      </c>
    </row>
    <row r="45" spans="1:76">
      <c r="A45" t="s">
        <v>1583</v>
      </c>
      <c r="B45" s="246" t="s">
        <v>22</v>
      </c>
      <c r="G45" s="223"/>
      <c r="AI45" s="338">
        <v>45576</v>
      </c>
      <c r="AJ45" s="3" t="s">
        <v>1584</v>
      </c>
      <c r="AK45" s="3" t="s">
        <v>1585</v>
      </c>
      <c r="AL45" s="3" t="s">
        <v>1586</v>
      </c>
      <c r="AM45" s="318" t="s">
        <v>1520</v>
      </c>
      <c r="AN45" s="392"/>
      <c r="AO45" t="s">
        <v>1522</v>
      </c>
    </row>
    <row r="46" spans="1:76">
      <c r="A46" s="3" t="s">
        <v>1587</v>
      </c>
      <c r="B46" s="233" t="s">
        <v>1527</v>
      </c>
      <c r="C46" s="3" t="s">
        <v>224</v>
      </c>
      <c r="D46" s="3"/>
      <c r="E46" s="3"/>
      <c r="F46" s="18"/>
      <c r="G46" s="231" t="s">
        <v>1588</v>
      </c>
      <c r="H46" s="18"/>
      <c r="I46" s="18"/>
      <c r="J46" s="3"/>
      <c r="K46" s="3"/>
      <c r="L46" s="3"/>
      <c r="M46" s="18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141" t="s">
        <v>178</v>
      </c>
      <c r="AJ46" s="3" t="s">
        <v>1589</v>
      </c>
      <c r="AK46" s="141" t="s">
        <v>178</v>
      </c>
      <c r="AL46" s="3" t="s">
        <v>1590</v>
      </c>
      <c r="AM46" s="141" t="s">
        <v>178</v>
      </c>
      <c r="AN46" s="3" t="s">
        <v>1521</v>
      </c>
      <c r="AO46" s="141" t="s">
        <v>178</v>
      </c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189"/>
      <c r="BI46" s="189"/>
      <c r="BJ46" s="141" t="s">
        <v>178</v>
      </c>
      <c r="BK46" s="3" t="s">
        <v>139</v>
      </c>
      <c r="BL46" s="341" t="s">
        <v>178</v>
      </c>
      <c r="BM46" s="3" t="s">
        <v>124</v>
      </c>
      <c r="BN46" s="341" t="s">
        <v>178</v>
      </c>
    </row>
    <row r="47" spans="1:76">
      <c r="A47" t="s">
        <v>1591</v>
      </c>
      <c r="B47" s="246" t="s">
        <v>22</v>
      </c>
      <c r="G47" s="223"/>
      <c r="AI47" s="338">
        <v>45576</v>
      </c>
      <c r="AJ47" s="3" t="s">
        <v>1584</v>
      </c>
      <c r="AK47" s="3" t="s">
        <v>1585</v>
      </c>
      <c r="AL47" s="3" t="s">
        <v>1586</v>
      </c>
      <c r="AM47" s="318" t="s">
        <v>1520</v>
      </c>
      <c r="AN47" t="s">
        <v>1521</v>
      </c>
      <c r="AO47" t="s">
        <v>1522</v>
      </c>
      <c r="AP47" t="s">
        <v>1530</v>
      </c>
    </row>
    <row r="48" spans="1:76">
      <c r="A48" t="s">
        <v>1592</v>
      </c>
      <c r="B48" s="246" t="s">
        <v>22</v>
      </c>
      <c r="G48" s="223"/>
      <c r="AI48" s="338">
        <v>45576</v>
      </c>
      <c r="AJ48" s="3" t="s">
        <v>1584</v>
      </c>
      <c r="AK48" s="3" t="s">
        <v>1585</v>
      </c>
      <c r="AL48" s="3" t="s">
        <v>1586</v>
      </c>
      <c r="AM48" s="318" t="s">
        <v>1520</v>
      </c>
      <c r="AN48" t="s">
        <v>1521</v>
      </c>
      <c r="AO48" t="s">
        <v>1522</v>
      </c>
    </row>
    <row r="49" spans="1:69">
      <c r="A49" s="320" t="s">
        <v>1593</v>
      </c>
      <c r="B49" s="246" t="s">
        <v>22</v>
      </c>
      <c r="G49" s="223"/>
      <c r="AI49" s="338">
        <v>45576</v>
      </c>
      <c r="AJ49" s="3" t="s">
        <v>1584</v>
      </c>
      <c r="AK49" s="3" t="s">
        <v>1585</v>
      </c>
      <c r="AL49" s="3" t="s">
        <v>1586</v>
      </c>
      <c r="AM49" s="318" t="s">
        <v>1520</v>
      </c>
      <c r="AN49" t="s">
        <v>1521</v>
      </c>
      <c r="AO49" t="s">
        <v>1522</v>
      </c>
    </row>
    <row r="50" spans="1:69">
      <c r="A50" t="s">
        <v>1594</v>
      </c>
      <c r="B50" s="246" t="s">
        <v>22</v>
      </c>
      <c r="G50" s="223"/>
      <c r="AI50" s="338">
        <v>45576</v>
      </c>
      <c r="AJ50" s="3" t="s">
        <v>1584</v>
      </c>
      <c r="AK50" s="3" t="s">
        <v>1585</v>
      </c>
      <c r="AL50" s="3" t="s">
        <v>1586</v>
      </c>
      <c r="AM50" s="318" t="s">
        <v>1520</v>
      </c>
      <c r="AN50" t="s">
        <v>1521</v>
      </c>
      <c r="AO50" t="s">
        <v>1522</v>
      </c>
      <c r="AP50" t="s">
        <v>1530</v>
      </c>
    </row>
    <row r="51" spans="1:69">
      <c r="A51" s="320" t="s">
        <v>1595</v>
      </c>
      <c r="B51" s="246" t="s">
        <v>22</v>
      </c>
      <c r="G51" s="223"/>
      <c r="AI51" s="338">
        <v>45576</v>
      </c>
      <c r="AJ51" s="3" t="s">
        <v>1584</v>
      </c>
      <c r="AK51" s="3" t="s">
        <v>1585</v>
      </c>
      <c r="AL51" s="3" t="s">
        <v>1586</v>
      </c>
      <c r="AM51" s="318" t="s">
        <v>1520</v>
      </c>
      <c r="AN51" t="s">
        <v>1521</v>
      </c>
      <c r="AO51" t="s">
        <v>1522</v>
      </c>
    </row>
    <row r="52" spans="1:69">
      <c r="A52" t="s">
        <v>1596</v>
      </c>
      <c r="B52" s="246" t="s">
        <v>22</v>
      </c>
      <c r="G52" s="223"/>
      <c r="AI52" s="338">
        <v>45576</v>
      </c>
      <c r="AJ52" s="3" t="s">
        <v>1584</v>
      </c>
      <c r="AK52" s="3" t="s">
        <v>1585</v>
      </c>
      <c r="AL52" s="3" t="s">
        <v>1586</v>
      </c>
      <c r="AM52" s="318" t="s">
        <v>1520</v>
      </c>
      <c r="AN52" t="s">
        <v>1521</v>
      </c>
      <c r="AO52" t="s">
        <v>1522</v>
      </c>
    </row>
    <row r="53" spans="1:69">
      <c r="A53" t="s">
        <v>1597</v>
      </c>
      <c r="B53" s="246" t="s">
        <v>22</v>
      </c>
      <c r="G53" s="223"/>
      <c r="AI53" s="338">
        <v>45576</v>
      </c>
      <c r="AJ53" s="3" t="s">
        <v>1584</v>
      </c>
      <c r="AK53" s="3" t="s">
        <v>1585</v>
      </c>
      <c r="AL53" s="3" t="s">
        <v>1586</v>
      </c>
      <c r="AM53" s="318" t="s">
        <v>1520</v>
      </c>
      <c r="AN53" t="s">
        <v>1521</v>
      </c>
      <c r="AO53" t="s">
        <v>1522</v>
      </c>
    </row>
    <row r="54" spans="1:69">
      <c r="A54" t="s">
        <v>1598</v>
      </c>
      <c r="B54" s="246" t="s">
        <v>22</v>
      </c>
      <c r="G54" s="223"/>
      <c r="AI54" s="338">
        <v>45576</v>
      </c>
      <c r="AJ54" s="3" t="s">
        <v>1584</v>
      </c>
      <c r="AK54" s="3" t="s">
        <v>1585</v>
      </c>
      <c r="AL54" s="3" t="s">
        <v>1586</v>
      </c>
      <c r="AM54" s="318" t="s">
        <v>1520</v>
      </c>
      <c r="AN54" t="s">
        <v>1521</v>
      </c>
      <c r="AO54" t="s">
        <v>1522</v>
      </c>
    </row>
    <row r="55" spans="1:69">
      <c r="A55" t="s">
        <v>1599</v>
      </c>
      <c r="B55" s="246" t="s">
        <v>22</v>
      </c>
      <c r="G55" s="223"/>
      <c r="AI55" s="338">
        <v>45576</v>
      </c>
      <c r="AJ55" s="3" t="s">
        <v>1584</v>
      </c>
      <c r="AK55" s="3" t="s">
        <v>1585</v>
      </c>
      <c r="AL55" s="3" t="s">
        <v>1586</v>
      </c>
      <c r="AM55" s="318" t="s">
        <v>1520</v>
      </c>
      <c r="AN55" t="s">
        <v>1521</v>
      </c>
      <c r="AO55" t="s">
        <v>1522</v>
      </c>
    </row>
    <row r="56" spans="1:69" ht="16.5">
      <c r="A56" s="148" t="s">
        <v>1600</v>
      </c>
      <c r="B56" s="246" t="s">
        <v>22</v>
      </c>
      <c r="G56" s="223"/>
      <c r="AI56" s="338">
        <v>45576</v>
      </c>
      <c r="AJ56" s="3" t="s">
        <v>1584</v>
      </c>
      <c r="AK56" s="3" t="s">
        <v>1585</v>
      </c>
      <c r="AL56" s="3" t="s">
        <v>1586</v>
      </c>
      <c r="AM56" s="318" t="s">
        <v>1520</v>
      </c>
      <c r="AN56" t="s">
        <v>1521</v>
      </c>
      <c r="AO56" t="s">
        <v>1522</v>
      </c>
      <c r="AP56" t="s">
        <v>1530</v>
      </c>
    </row>
    <row r="57" spans="1:69">
      <c r="A57" t="s">
        <v>1601</v>
      </c>
      <c r="B57" s="246" t="s">
        <v>22</v>
      </c>
      <c r="G57" s="223"/>
      <c r="AI57" s="338">
        <v>45576</v>
      </c>
      <c r="AJ57" s="3" t="s">
        <v>1584</v>
      </c>
      <c r="AK57" s="3" t="s">
        <v>1585</v>
      </c>
      <c r="AL57" s="3" t="s">
        <v>1586</v>
      </c>
      <c r="AM57" s="318" t="s">
        <v>1520</v>
      </c>
      <c r="AN57" t="s">
        <v>1521</v>
      </c>
      <c r="AO57" t="s">
        <v>1522</v>
      </c>
    </row>
    <row r="58" spans="1:69">
      <c r="A58" t="s">
        <v>1602</v>
      </c>
      <c r="B58" s="246" t="s">
        <v>22</v>
      </c>
      <c r="G58" s="223"/>
      <c r="AI58" s="338">
        <v>45576</v>
      </c>
      <c r="AJ58" s="3" t="s">
        <v>1584</v>
      </c>
      <c r="AK58" s="3" t="s">
        <v>1585</v>
      </c>
      <c r="AL58" s="3" t="s">
        <v>1586</v>
      </c>
      <c r="AM58" s="318" t="s">
        <v>1520</v>
      </c>
      <c r="AN58" t="s">
        <v>1521</v>
      </c>
      <c r="AO58" t="s">
        <v>1522</v>
      </c>
    </row>
    <row r="59" spans="1:69">
      <c r="A59" t="s">
        <v>1358</v>
      </c>
      <c r="B59" s="246" t="s">
        <v>22</v>
      </c>
      <c r="G59" s="223"/>
      <c r="AI59" s="338">
        <v>45576</v>
      </c>
      <c r="AJ59" s="3" t="s">
        <v>1584</v>
      </c>
      <c r="AK59" s="3" t="s">
        <v>1585</v>
      </c>
      <c r="AL59" s="3" t="s">
        <v>1586</v>
      </c>
      <c r="AM59" s="318" t="s">
        <v>1520</v>
      </c>
      <c r="AN59" t="s">
        <v>1521</v>
      </c>
      <c r="AO59" t="s">
        <v>1522</v>
      </c>
      <c r="AP59" t="s">
        <v>1530</v>
      </c>
    </row>
    <row r="60" spans="1:69">
      <c r="A60" t="s">
        <v>1603</v>
      </c>
      <c r="B60" s="246" t="s">
        <v>22</v>
      </c>
      <c r="G60" s="223"/>
      <c r="AI60" s="338">
        <v>45576</v>
      </c>
      <c r="AJ60" s="3" t="s">
        <v>1584</v>
      </c>
      <c r="AK60" s="3" t="s">
        <v>1585</v>
      </c>
      <c r="AL60" s="3" t="s">
        <v>1586</v>
      </c>
      <c r="AM60" s="318" t="s">
        <v>1520</v>
      </c>
      <c r="AN60" t="s">
        <v>1521</v>
      </c>
      <c r="AO60" t="s">
        <v>1522</v>
      </c>
    </row>
    <row r="61" spans="1:69">
      <c r="A61" t="s">
        <v>1604</v>
      </c>
      <c r="B61" s="246" t="s">
        <v>22</v>
      </c>
      <c r="G61" s="223"/>
      <c r="AI61" s="338">
        <v>45576</v>
      </c>
      <c r="AJ61" s="3" t="s">
        <v>1584</v>
      </c>
      <c r="AK61" s="3" t="s">
        <v>1585</v>
      </c>
      <c r="AL61" s="3" t="s">
        <v>1586</v>
      </c>
      <c r="AM61" s="318" t="s">
        <v>1520</v>
      </c>
      <c r="AN61" t="s">
        <v>1521</v>
      </c>
      <c r="AO61" t="s">
        <v>1522</v>
      </c>
      <c r="AP61" t="s">
        <v>1530</v>
      </c>
    </row>
    <row r="62" spans="1:69">
      <c r="A62" t="s">
        <v>1605</v>
      </c>
    </row>
    <row r="63" spans="1:69">
      <c r="A63" t="s">
        <v>1606</v>
      </c>
    </row>
    <row r="64" spans="1:69">
      <c r="A64" t="s">
        <v>1607</v>
      </c>
      <c r="B64" s="247" t="s">
        <v>19</v>
      </c>
      <c r="F64" s="18"/>
      <c r="G64" s="223"/>
      <c r="H64" s="16"/>
      <c r="I64" s="16"/>
      <c r="J64" s="223"/>
      <c r="M64" s="21"/>
      <c r="X64" s="3"/>
      <c r="AC64" s="15"/>
      <c r="BF64" s="189"/>
      <c r="BG64" s="189"/>
      <c r="BH64" s="189"/>
      <c r="BI64" s="189"/>
      <c r="BJ64" s="136">
        <v>45435</v>
      </c>
      <c r="BK64" s="3" t="s">
        <v>1608</v>
      </c>
      <c r="BL64" s="3" t="s">
        <v>1609</v>
      </c>
      <c r="BM64" s="3" t="s">
        <v>1610</v>
      </c>
      <c r="BN64" s="3" t="s">
        <v>762</v>
      </c>
      <c r="BO64" s="16" t="s">
        <v>763</v>
      </c>
      <c r="BP64" s="3" t="s">
        <v>765</v>
      </c>
      <c r="BQ64" s="3" t="s">
        <v>765</v>
      </c>
    </row>
  </sheetData>
  <autoFilter ref="AO1:AO61" xr:uid="{3EE483A3-2380-4DCA-B0B0-3CD31C96F52B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7A5E5-C8AC-436A-BEBB-8C675768CB03}">
  <dimension ref="A1:BY677"/>
  <sheetViews>
    <sheetView workbookViewId="0">
      <pane ySplit="1" topLeftCell="A650" activePane="bottomLeft" state="frozen"/>
      <selection pane="bottomLeft" activeCell="A677" sqref="A677"/>
    </sheetView>
  </sheetViews>
  <sheetFormatPr defaultRowHeight="15.75"/>
  <cols>
    <col min="1" max="1" width="39.75" style="85" customWidth="1"/>
    <col min="2" max="2" width="27.875" style="85" bestFit="1" customWidth="1"/>
    <col min="3" max="3" width="42.75" style="95" customWidth="1"/>
    <col min="4" max="4" width="37.875" style="85" customWidth="1"/>
    <col min="5" max="6" width="20" style="85" customWidth="1"/>
    <col min="7" max="7" width="19.125" style="85" bestFit="1" customWidth="1"/>
    <col min="8" max="8" width="20.125" style="85" customWidth="1"/>
  </cols>
  <sheetData>
    <row r="1" spans="1:8" s="12" customFormat="1">
      <c r="A1" s="76" t="s">
        <v>23</v>
      </c>
      <c r="B1" s="76" t="s">
        <v>25</v>
      </c>
      <c r="C1" s="90" t="s">
        <v>1611</v>
      </c>
      <c r="D1" s="76" t="s">
        <v>1612</v>
      </c>
      <c r="E1" s="76" t="s">
        <v>1613</v>
      </c>
      <c r="F1" s="76" t="s">
        <v>1614</v>
      </c>
      <c r="G1" s="76" t="s">
        <v>13</v>
      </c>
      <c r="H1" s="76" t="s">
        <v>14</v>
      </c>
    </row>
    <row r="2" spans="1:8" s="12" customFormat="1" ht="15.75" customHeight="1">
      <c r="A2" s="84" t="s">
        <v>1615</v>
      </c>
      <c r="B2" s="81" t="s">
        <v>770</v>
      </c>
      <c r="C2" s="91" t="s">
        <v>1616</v>
      </c>
      <c r="D2" s="81" t="s">
        <v>1617</v>
      </c>
      <c r="E2" s="78">
        <v>45159</v>
      </c>
      <c r="F2" s="78">
        <v>45166</v>
      </c>
      <c r="G2" s="79">
        <f t="shared" ref="G2:G11" si="0">F2-E2</f>
        <v>7</v>
      </c>
      <c r="H2" s="80">
        <f t="shared" ref="H2:H28" si="1">G2/7</f>
        <v>1</v>
      </c>
    </row>
    <row r="3" spans="1:8" s="12" customFormat="1">
      <c r="A3" s="84" t="s">
        <v>1618</v>
      </c>
      <c r="B3" s="81" t="s">
        <v>95</v>
      </c>
      <c r="C3" s="91" t="s">
        <v>1616</v>
      </c>
      <c r="D3" s="81" t="s">
        <v>1617</v>
      </c>
      <c r="E3" s="78">
        <v>45149</v>
      </c>
      <c r="F3" s="78">
        <v>45163</v>
      </c>
      <c r="G3" s="79">
        <f t="shared" si="0"/>
        <v>14</v>
      </c>
      <c r="H3" s="80">
        <f t="shared" si="1"/>
        <v>2</v>
      </c>
    </row>
    <row r="4" spans="1:8" s="12" customFormat="1">
      <c r="A4" s="84" t="s">
        <v>1619</v>
      </c>
      <c r="B4" s="82" t="s">
        <v>149</v>
      </c>
      <c r="C4" s="91" t="s">
        <v>1616</v>
      </c>
      <c r="D4" s="81" t="s">
        <v>1617</v>
      </c>
      <c r="E4" s="78">
        <v>45143</v>
      </c>
      <c r="F4" s="78">
        <v>45151</v>
      </c>
      <c r="G4" s="79">
        <f t="shared" si="0"/>
        <v>8</v>
      </c>
      <c r="H4" s="80">
        <f t="shared" si="1"/>
        <v>1.1428571428571428</v>
      </c>
    </row>
    <row r="5" spans="1:8" s="12" customFormat="1" ht="31.5">
      <c r="A5" s="84" t="s">
        <v>1620</v>
      </c>
      <c r="B5" s="81" t="s">
        <v>149</v>
      </c>
      <c r="C5" s="91" t="s">
        <v>1621</v>
      </c>
      <c r="D5" s="81" t="s">
        <v>1622</v>
      </c>
      <c r="E5" s="78">
        <v>45134</v>
      </c>
      <c r="F5" s="78">
        <v>45169</v>
      </c>
      <c r="G5" s="79">
        <f t="shared" si="0"/>
        <v>35</v>
      </c>
      <c r="H5" s="80">
        <f t="shared" si="1"/>
        <v>5</v>
      </c>
    </row>
    <row r="6" spans="1:8" s="12" customFormat="1" ht="47.25">
      <c r="A6" s="84" t="s">
        <v>1623</v>
      </c>
      <c r="B6" s="81" t="s">
        <v>165</v>
      </c>
      <c r="C6" s="91" t="s">
        <v>1624</v>
      </c>
      <c r="D6" s="84" t="s">
        <v>1625</v>
      </c>
      <c r="E6" s="78">
        <v>45174</v>
      </c>
      <c r="F6" s="78">
        <v>45190</v>
      </c>
      <c r="G6" s="79">
        <f t="shared" si="0"/>
        <v>16</v>
      </c>
      <c r="H6" s="80">
        <f t="shared" si="1"/>
        <v>2.2857142857142856</v>
      </c>
    </row>
    <row r="7" spans="1:8" s="12" customFormat="1">
      <c r="A7" s="86" t="s">
        <v>1626</v>
      </c>
      <c r="B7" s="81" t="s">
        <v>149</v>
      </c>
      <c r="C7" s="91" t="s">
        <v>1627</v>
      </c>
      <c r="D7" s="84" t="s">
        <v>1627</v>
      </c>
      <c r="E7" s="78">
        <v>45188</v>
      </c>
      <c r="F7" s="78">
        <v>45278</v>
      </c>
      <c r="G7" s="79">
        <f t="shared" si="0"/>
        <v>90</v>
      </c>
      <c r="H7" s="80">
        <f t="shared" si="1"/>
        <v>12.857142857142858</v>
      </c>
    </row>
    <row r="8" spans="1:8" s="12" customFormat="1" ht="204.75">
      <c r="A8" s="84" t="s">
        <v>1628</v>
      </c>
      <c r="B8" s="81" t="s">
        <v>1126</v>
      </c>
      <c r="C8" s="91" t="s">
        <v>1629</v>
      </c>
      <c r="D8" s="84" t="s">
        <v>1630</v>
      </c>
      <c r="E8" s="78">
        <v>45155</v>
      </c>
      <c r="F8" s="78">
        <v>45190</v>
      </c>
      <c r="G8" s="79">
        <f t="shared" si="0"/>
        <v>35</v>
      </c>
      <c r="H8" s="80">
        <f t="shared" si="1"/>
        <v>5</v>
      </c>
    </row>
    <row r="9" spans="1:8" s="12" customFormat="1">
      <c r="A9" s="84" t="s">
        <v>1631</v>
      </c>
      <c r="B9" s="82" t="s">
        <v>141</v>
      </c>
      <c r="C9" s="91" t="s">
        <v>1627</v>
      </c>
      <c r="D9" s="84" t="s">
        <v>1627</v>
      </c>
      <c r="E9" s="78">
        <v>45166</v>
      </c>
      <c r="F9" s="82" t="s">
        <v>1632</v>
      </c>
      <c r="G9" s="79" t="e">
        <f t="shared" si="0"/>
        <v>#VALUE!</v>
      </c>
      <c r="H9" s="80" t="e">
        <f t="shared" si="1"/>
        <v>#VALUE!</v>
      </c>
    </row>
    <row r="10" spans="1:8" ht="78.75">
      <c r="A10" s="84" t="s">
        <v>1633</v>
      </c>
      <c r="B10" s="81" t="s">
        <v>129</v>
      </c>
      <c r="C10" s="91" t="s">
        <v>1634</v>
      </c>
      <c r="D10" s="84" t="s">
        <v>1635</v>
      </c>
      <c r="E10" s="83">
        <v>45159</v>
      </c>
      <c r="F10" s="82" t="s">
        <v>1636</v>
      </c>
      <c r="G10" s="79" t="e">
        <f t="shared" si="0"/>
        <v>#VALUE!</v>
      </c>
      <c r="H10" s="80" t="e">
        <f t="shared" si="1"/>
        <v>#VALUE!</v>
      </c>
    </row>
    <row r="11" spans="1:8" s="12" customFormat="1" ht="47.25">
      <c r="A11" s="81" t="s">
        <v>1637</v>
      </c>
      <c r="B11" s="81" t="s">
        <v>95</v>
      </c>
      <c r="C11" s="91" t="s">
        <v>1638</v>
      </c>
      <c r="D11" s="84" t="s">
        <v>1635</v>
      </c>
      <c r="E11" s="83">
        <v>45190</v>
      </c>
      <c r="F11" s="82" t="s">
        <v>1636</v>
      </c>
      <c r="G11" s="79" t="e">
        <f t="shared" si="0"/>
        <v>#VALUE!</v>
      </c>
      <c r="H11" s="80" t="e">
        <f t="shared" si="1"/>
        <v>#VALUE!</v>
      </c>
    </row>
    <row r="12" spans="1:8" ht="31.5">
      <c r="A12" s="82" t="s">
        <v>1639</v>
      </c>
      <c r="B12" s="82" t="s">
        <v>141</v>
      </c>
      <c r="C12" s="92" t="s">
        <v>1640</v>
      </c>
      <c r="D12" s="81" t="s">
        <v>1622</v>
      </c>
      <c r="E12" s="83">
        <v>45194</v>
      </c>
      <c r="F12" s="83">
        <v>45202</v>
      </c>
      <c r="G12" s="79">
        <f t="shared" ref="G12" si="2">F12-E12</f>
        <v>8</v>
      </c>
      <c r="H12" s="80">
        <f t="shared" si="1"/>
        <v>1.1428571428571428</v>
      </c>
    </row>
    <row r="13" spans="1:8">
      <c r="A13" s="82" t="s">
        <v>1641</v>
      </c>
      <c r="B13" s="82" t="s">
        <v>149</v>
      </c>
      <c r="C13" s="93" t="s">
        <v>1622</v>
      </c>
      <c r="D13" s="81" t="s">
        <v>1622</v>
      </c>
      <c r="E13" s="83">
        <v>45166</v>
      </c>
      <c r="F13" s="83">
        <v>45208</v>
      </c>
      <c r="G13" s="79">
        <f t="shared" ref="G13:G28" si="3">F13-E13</f>
        <v>42</v>
      </c>
      <c r="H13" s="80">
        <f t="shared" si="1"/>
        <v>6</v>
      </c>
    </row>
    <row r="14" spans="1:8" ht="47.25">
      <c r="A14" s="82" t="s">
        <v>1642</v>
      </c>
      <c r="B14" s="82" t="s">
        <v>141</v>
      </c>
      <c r="C14" s="92" t="s">
        <v>1643</v>
      </c>
      <c r="D14" s="86" t="s">
        <v>1644</v>
      </c>
      <c r="E14" s="83">
        <v>45180</v>
      </c>
      <c r="F14" s="83">
        <v>45205</v>
      </c>
      <c r="G14" s="79">
        <f t="shared" si="3"/>
        <v>25</v>
      </c>
      <c r="H14" s="80">
        <f t="shared" si="1"/>
        <v>3.5714285714285716</v>
      </c>
    </row>
    <row r="15" spans="1:8" ht="31.5">
      <c r="A15" s="82" t="s">
        <v>1645</v>
      </c>
      <c r="B15" s="82" t="s">
        <v>95</v>
      </c>
      <c r="C15" s="92" t="s">
        <v>1646</v>
      </c>
      <c r="D15" s="84" t="s">
        <v>1635</v>
      </c>
      <c r="E15" s="83">
        <v>45202</v>
      </c>
      <c r="F15" s="83">
        <v>45208</v>
      </c>
      <c r="G15" s="79">
        <f t="shared" si="3"/>
        <v>6</v>
      </c>
      <c r="H15" s="80">
        <f t="shared" si="1"/>
        <v>0.8571428571428571</v>
      </c>
    </row>
    <row r="16" spans="1:8" ht="47.25">
      <c r="A16" s="82" t="s">
        <v>1647</v>
      </c>
      <c r="B16" s="82" t="s">
        <v>1648</v>
      </c>
      <c r="C16" s="92" t="s">
        <v>1649</v>
      </c>
      <c r="D16" s="86" t="s">
        <v>1650</v>
      </c>
      <c r="E16" s="83">
        <v>45168</v>
      </c>
      <c r="F16" s="83">
        <v>45208</v>
      </c>
      <c r="G16" s="79">
        <f t="shared" si="3"/>
        <v>40</v>
      </c>
      <c r="H16" s="80">
        <f t="shared" si="1"/>
        <v>5.7142857142857144</v>
      </c>
    </row>
    <row r="17" spans="1:8" ht="78.75">
      <c r="A17" s="82" t="s">
        <v>1651</v>
      </c>
      <c r="B17" s="82" t="s">
        <v>165</v>
      </c>
      <c r="C17" s="92" t="s">
        <v>1652</v>
      </c>
      <c r="D17" s="81" t="s">
        <v>1622</v>
      </c>
      <c r="E17" s="83">
        <v>45157</v>
      </c>
      <c r="F17" s="83">
        <v>45208</v>
      </c>
      <c r="G17" s="79">
        <f t="shared" si="3"/>
        <v>51</v>
      </c>
      <c r="H17" s="80">
        <f t="shared" si="1"/>
        <v>7.2857142857142856</v>
      </c>
    </row>
    <row r="18" spans="1:8" ht="63">
      <c r="A18" s="81" t="s">
        <v>1653</v>
      </c>
      <c r="B18" s="81" t="s">
        <v>149</v>
      </c>
      <c r="C18" s="91" t="s">
        <v>1654</v>
      </c>
      <c r="D18" s="84" t="s">
        <v>1644</v>
      </c>
      <c r="E18" s="78">
        <v>45190</v>
      </c>
      <c r="F18" s="78">
        <v>45210</v>
      </c>
      <c r="G18" s="79">
        <f t="shared" si="3"/>
        <v>20</v>
      </c>
      <c r="H18" s="80">
        <f t="shared" si="1"/>
        <v>2.8571428571428572</v>
      </c>
    </row>
    <row r="19" spans="1:8" ht="157.5">
      <c r="A19" s="81" t="s">
        <v>1655</v>
      </c>
      <c r="B19" s="81" t="s">
        <v>129</v>
      </c>
      <c r="C19" s="91" t="s">
        <v>1656</v>
      </c>
      <c r="D19" s="84" t="s">
        <v>1657</v>
      </c>
      <c r="E19" s="78">
        <v>45141</v>
      </c>
      <c r="F19" s="78">
        <v>45210</v>
      </c>
      <c r="G19" s="79">
        <f t="shared" si="3"/>
        <v>69</v>
      </c>
      <c r="H19" s="80">
        <f t="shared" si="1"/>
        <v>9.8571428571428577</v>
      </c>
    </row>
    <row r="20" spans="1:8">
      <c r="A20" s="81" t="s">
        <v>1658</v>
      </c>
      <c r="B20" s="81" t="s">
        <v>129</v>
      </c>
      <c r="C20" s="91" t="s">
        <v>1627</v>
      </c>
      <c r="D20" s="84" t="s">
        <v>1627</v>
      </c>
      <c r="E20" s="78">
        <v>45190</v>
      </c>
      <c r="F20" s="78">
        <v>45203</v>
      </c>
      <c r="G20" s="79">
        <f t="shared" si="3"/>
        <v>13</v>
      </c>
      <c r="H20" s="80">
        <f t="shared" si="1"/>
        <v>1.8571428571428572</v>
      </c>
    </row>
    <row r="21" spans="1:8">
      <c r="A21" s="81" t="s">
        <v>1659</v>
      </c>
      <c r="B21" s="81" t="s">
        <v>141</v>
      </c>
      <c r="C21" s="91" t="s">
        <v>1660</v>
      </c>
      <c r="D21" s="84" t="s">
        <v>1661</v>
      </c>
      <c r="E21" s="78">
        <v>45140</v>
      </c>
      <c r="F21" s="78">
        <v>45141</v>
      </c>
      <c r="G21" s="79">
        <f t="shared" si="3"/>
        <v>1</v>
      </c>
      <c r="H21" s="80">
        <f t="shared" si="1"/>
        <v>0.14285714285714285</v>
      </c>
    </row>
    <row r="22" spans="1:8">
      <c r="A22" s="81" t="s">
        <v>1662</v>
      </c>
      <c r="B22" s="81" t="s">
        <v>149</v>
      </c>
      <c r="C22" s="91" t="s">
        <v>1663</v>
      </c>
      <c r="D22" s="81" t="s">
        <v>1622</v>
      </c>
      <c r="E22" s="78">
        <v>45156</v>
      </c>
      <c r="F22" s="78">
        <v>45215</v>
      </c>
      <c r="G22" s="79">
        <f t="shared" si="3"/>
        <v>59</v>
      </c>
      <c r="H22" s="80">
        <f t="shared" si="1"/>
        <v>8.4285714285714288</v>
      </c>
    </row>
    <row r="23" spans="1:8">
      <c r="A23" s="81" t="s">
        <v>1664</v>
      </c>
      <c r="B23" s="81" t="s">
        <v>149</v>
      </c>
      <c r="C23" s="91" t="s">
        <v>1665</v>
      </c>
      <c r="D23" s="84" t="s">
        <v>1666</v>
      </c>
      <c r="E23" s="78">
        <v>45175</v>
      </c>
      <c r="F23" s="78">
        <v>45215</v>
      </c>
      <c r="G23" s="79">
        <f t="shared" si="3"/>
        <v>40</v>
      </c>
      <c r="H23" s="80">
        <f t="shared" si="1"/>
        <v>5.7142857142857144</v>
      </c>
    </row>
    <row r="24" spans="1:8">
      <c r="A24" s="81" t="s">
        <v>1667</v>
      </c>
      <c r="B24" s="81" t="s">
        <v>149</v>
      </c>
      <c r="C24" s="91" t="s">
        <v>1668</v>
      </c>
      <c r="D24" s="84" t="s">
        <v>1627</v>
      </c>
      <c r="E24" s="78">
        <v>45135</v>
      </c>
      <c r="F24" s="78">
        <v>45191</v>
      </c>
      <c r="G24" s="79">
        <f t="shared" si="3"/>
        <v>56</v>
      </c>
      <c r="H24" s="80">
        <f t="shared" si="1"/>
        <v>8</v>
      </c>
    </row>
    <row r="25" spans="1:8" ht="31.5">
      <c r="A25" s="81" t="s">
        <v>1669</v>
      </c>
      <c r="B25" s="81" t="s">
        <v>141</v>
      </c>
      <c r="C25" s="91" t="s">
        <v>1670</v>
      </c>
      <c r="D25" s="84" t="s">
        <v>1644</v>
      </c>
      <c r="E25" s="78">
        <v>45199</v>
      </c>
      <c r="F25" s="78">
        <v>45212</v>
      </c>
      <c r="G25" s="79">
        <f t="shared" si="3"/>
        <v>13</v>
      </c>
      <c r="H25" s="80">
        <f t="shared" si="1"/>
        <v>1.8571428571428572</v>
      </c>
    </row>
    <row r="26" spans="1:8" ht="31.5">
      <c r="A26" s="81" t="s">
        <v>1671</v>
      </c>
      <c r="B26" s="81" t="s">
        <v>149</v>
      </c>
      <c r="C26" s="91" t="s">
        <v>1672</v>
      </c>
      <c r="D26" s="81" t="s">
        <v>1622</v>
      </c>
      <c r="E26" s="78">
        <v>45176</v>
      </c>
      <c r="F26" s="78">
        <v>45218</v>
      </c>
      <c r="G26" s="79">
        <f t="shared" si="3"/>
        <v>42</v>
      </c>
      <c r="H26" s="80">
        <f t="shared" si="1"/>
        <v>6</v>
      </c>
    </row>
    <row r="27" spans="1:8" ht="63">
      <c r="A27" s="84" t="s">
        <v>1673</v>
      </c>
      <c r="B27" s="81" t="s">
        <v>1674</v>
      </c>
      <c r="C27" s="91" t="s">
        <v>1675</v>
      </c>
      <c r="D27" s="84" t="s">
        <v>1666</v>
      </c>
      <c r="E27" s="78">
        <v>45159</v>
      </c>
      <c r="F27" s="78">
        <v>45222</v>
      </c>
      <c r="G27" s="79">
        <f t="shared" si="3"/>
        <v>63</v>
      </c>
      <c r="H27" s="80">
        <f t="shared" si="1"/>
        <v>9</v>
      </c>
    </row>
    <row r="28" spans="1:8">
      <c r="A28" s="81" t="s">
        <v>1676</v>
      </c>
      <c r="B28" s="81" t="s">
        <v>129</v>
      </c>
      <c r="C28" s="91" t="s">
        <v>1625</v>
      </c>
      <c r="D28" s="84" t="s">
        <v>1625</v>
      </c>
      <c r="E28" s="78">
        <v>45225</v>
      </c>
      <c r="F28" s="78">
        <v>45226</v>
      </c>
      <c r="G28" s="79">
        <f t="shared" si="3"/>
        <v>1</v>
      </c>
      <c r="H28" s="80">
        <f t="shared" si="1"/>
        <v>0.14285714285714285</v>
      </c>
    </row>
    <row r="29" spans="1:8">
      <c r="A29" s="81" t="s">
        <v>1677</v>
      </c>
      <c r="B29" s="81" t="s">
        <v>149</v>
      </c>
      <c r="C29" s="91" t="s">
        <v>1678</v>
      </c>
      <c r="D29" s="84" t="s">
        <v>1679</v>
      </c>
      <c r="E29" s="81"/>
      <c r="F29" s="78">
        <v>45229</v>
      </c>
      <c r="G29" s="79"/>
      <c r="H29" s="80"/>
    </row>
    <row r="30" spans="1:8" ht="31.5">
      <c r="A30" s="82" t="s">
        <v>1680</v>
      </c>
      <c r="B30" s="83" t="s">
        <v>1681</v>
      </c>
      <c r="C30" s="92" t="s">
        <v>1682</v>
      </c>
      <c r="D30" s="86"/>
      <c r="E30" s="83">
        <v>45177</v>
      </c>
      <c r="F30" s="83">
        <v>45229</v>
      </c>
      <c r="G30" s="79">
        <f>F30-E30</f>
        <v>52</v>
      </c>
      <c r="H30" s="80">
        <f t="shared" ref="H30:H61" si="4">G30/7</f>
        <v>7.4285714285714288</v>
      </c>
    </row>
    <row r="31" spans="1:8" ht="31.5">
      <c r="A31" s="82" t="s">
        <v>1683</v>
      </c>
      <c r="B31" s="82" t="s">
        <v>235</v>
      </c>
      <c r="C31" s="92" t="s">
        <v>1684</v>
      </c>
      <c r="D31" s="81" t="s">
        <v>1622</v>
      </c>
      <c r="E31" s="83">
        <v>45224</v>
      </c>
      <c r="F31" s="83">
        <v>45229</v>
      </c>
      <c r="G31" s="79">
        <f>F31-E31</f>
        <v>5</v>
      </c>
      <c r="H31" s="80">
        <f t="shared" si="4"/>
        <v>0.7142857142857143</v>
      </c>
    </row>
    <row r="32" spans="1:8" ht="47.25">
      <c r="A32" s="82" t="s">
        <v>1685</v>
      </c>
      <c r="B32" s="82" t="s">
        <v>165</v>
      </c>
      <c r="C32" s="92" t="s">
        <v>1686</v>
      </c>
      <c r="D32" s="86" t="s">
        <v>1635</v>
      </c>
      <c r="E32" s="83">
        <v>45223</v>
      </c>
      <c r="F32" s="83">
        <v>45231</v>
      </c>
      <c r="G32" s="79">
        <f>F32-E32</f>
        <v>8</v>
      </c>
      <c r="H32" s="80">
        <f t="shared" si="4"/>
        <v>1.1428571428571428</v>
      </c>
    </row>
    <row r="33" spans="1:8" ht="157.5">
      <c r="A33" s="82" t="s">
        <v>1687</v>
      </c>
      <c r="B33" s="82" t="s">
        <v>129</v>
      </c>
      <c r="C33" s="92" t="s">
        <v>1688</v>
      </c>
      <c r="D33" s="81" t="s">
        <v>1622</v>
      </c>
      <c r="E33" s="83">
        <v>45196</v>
      </c>
      <c r="F33" s="83">
        <v>45231</v>
      </c>
      <c r="G33" s="79">
        <f t="shared" ref="G33:G36" si="5">F33-E33</f>
        <v>35</v>
      </c>
      <c r="H33" s="80">
        <f t="shared" si="4"/>
        <v>5</v>
      </c>
    </row>
    <row r="34" spans="1:8">
      <c r="A34" s="84" t="s">
        <v>1689</v>
      </c>
      <c r="B34" s="82" t="s">
        <v>95</v>
      </c>
      <c r="C34" s="92" t="s">
        <v>1690</v>
      </c>
      <c r="D34" s="86" t="s">
        <v>1691</v>
      </c>
      <c r="E34" s="83">
        <v>45230</v>
      </c>
      <c r="F34" s="83">
        <v>45236</v>
      </c>
      <c r="G34" s="79">
        <f>F34-E34</f>
        <v>6</v>
      </c>
      <c r="H34" s="80">
        <f t="shared" si="4"/>
        <v>0.8571428571428571</v>
      </c>
    </row>
    <row r="35" spans="1:8" ht="31.5">
      <c r="A35" s="82" t="s">
        <v>1692</v>
      </c>
      <c r="B35" s="82"/>
      <c r="C35" s="92" t="s">
        <v>1693</v>
      </c>
      <c r="D35" s="86"/>
      <c r="E35" s="83">
        <v>45229</v>
      </c>
      <c r="F35" s="83">
        <v>45245</v>
      </c>
      <c r="G35" s="79">
        <f t="shared" si="5"/>
        <v>16</v>
      </c>
      <c r="H35" s="80">
        <f t="shared" si="4"/>
        <v>2.2857142857142856</v>
      </c>
    </row>
    <row r="36" spans="1:8">
      <c r="A36" s="84" t="s">
        <v>1694</v>
      </c>
      <c r="B36" s="82" t="s">
        <v>165</v>
      </c>
      <c r="C36" s="92" t="s">
        <v>1695</v>
      </c>
      <c r="D36" s="86" t="s">
        <v>1679</v>
      </c>
      <c r="E36" s="83">
        <v>45237</v>
      </c>
      <c r="F36" s="83">
        <v>45246</v>
      </c>
      <c r="G36" s="79">
        <f t="shared" si="5"/>
        <v>9</v>
      </c>
      <c r="H36" s="80">
        <f t="shared" si="4"/>
        <v>1.2857142857142858</v>
      </c>
    </row>
    <row r="37" spans="1:8" ht="79.5" customHeight="1">
      <c r="A37" s="82" t="s">
        <v>1696</v>
      </c>
      <c r="B37" s="82" t="s">
        <v>165</v>
      </c>
      <c r="C37" s="92" t="s">
        <v>1697</v>
      </c>
      <c r="D37" s="86" t="s">
        <v>1630</v>
      </c>
      <c r="E37" s="83">
        <v>45223</v>
      </c>
      <c r="F37" s="83">
        <v>45236</v>
      </c>
      <c r="G37" s="79">
        <f t="shared" ref="G37:G83" si="6">F37-E37</f>
        <v>13</v>
      </c>
      <c r="H37" s="80">
        <f t="shared" si="4"/>
        <v>1.8571428571428572</v>
      </c>
    </row>
    <row r="38" spans="1:8" ht="78.75">
      <c r="A38" s="82" t="s">
        <v>1698</v>
      </c>
      <c r="B38" s="82" t="s">
        <v>95</v>
      </c>
      <c r="C38" s="92" t="s">
        <v>1699</v>
      </c>
      <c r="D38" s="86" t="s">
        <v>1627</v>
      </c>
      <c r="E38" s="83">
        <v>45010</v>
      </c>
      <c r="F38" s="83">
        <v>45240</v>
      </c>
      <c r="G38" s="79">
        <f t="shared" si="6"/>
        <v>230</v>
      </c>
      <c r="H38" s="80">
        <f t="shared" si="4"/>
        <v>32.857142857142854</v>
      </c>
    </row>
    <row r="39" spans="1:8">
      <c r="A39" s="82" t="s">
        <v>1700</v>
      </c>
      <c r="B39" s="82"/>
      <c r="C39" s="92" t="s">
        <v>1701</v>
      </c>
      <c r="D39" s="86" t="s">
        <v>1666</v>
      </c>
      <c r="E39" s="83">
        <v>45215</v>
      </c>
      <c r="F39" s="83">
        <v>45243</v>
      </c>
      <c r="G39" s="79">
        <f t="shared" si="6"/>
        <v>28</v>
      </c>
      <c r="H39" s="80">
        <f t="shared" si="4"/>
        <v>4</v>
      </c>
    </row>
    <row r="40" spans="1:8" ht="110.25">
      <c r="A40" s="81" t="s">
        <v>1702</v>
      </c>
      <c r="B40" s="82" t="s">
        <v>149</v>
      </c>
      <c r="C40" s="92" t="s">
        <v>1703</v>
      </c>
      <c r="D40" s="86" t="s">
        <v>1630</v>
      </c>
      <c r="E40" s="83">
        <v>45195</v>
      </c>
      <c r="F40" s="83">
        <v>45252</v>
      </c>
      <c r="G40" s="79">
        <f t="shared" si="6"/>
        <v>57</v>
      </c>
      <c r="H40" s="80">
        <f t="shared" si="4"/>
        <v>8.1428571428571423</v>
      </c>
    </row>
    <row r="41" spans="1:8" ht="31.5">
      <c r="A41" s="82" t="s">
        <v>1704</v>
      </c>
      <c r="B41" s="82" t="s">
        <v>1705</v>
      </c>
      <c r="C41" s="92" t="s">
        <v>1706</v>
      </c>
      <c r="D41" s="81" t="s">
        <v>1622</v>
      </c>
      <c r="E41" s="83">
        <v>45231</v>
      </c>
      <c r="F41" s="83">
        <v>45252</v>
      </c>
      <c r="G41" s="79">
        <f t="shared" si="6"/>
        <v>21</v>
      </c>
      <c r="H41" s="80">
        <f t="shared" si="4"/>
        <v>3</v>
      </c>
    </row>
    <row r="42" spans="1:8">
      <c r="A42" s="82" t="s">
        <v>1707</v>
      </c>
      <c r="B42" s="82" t="s">
        <v>525</v>
      </c>
      <c r="C42" s="92" t="s">
        <v>1708</v>
      </c>
      <c r="D42" s="86" t="s">
        <v>1627</v>
      </c>
      <c r="E42" s="83">
        <v>45197</v>
      </c>
      <c r="F42" s="83">
        <v>45254</v>
      </c>
      <c r="G42" s="79">
        <f t="shared" si="6"/>
        <v>57</v>
      </c>
      <c r="H42" s="80">
        <f t="shared" si="4"/>
        <v>8.1428571428571423</v>
      </c>
    </row>
    <row r="43" spans="1:8" ht="63">
      <c r="A43" s="82" t="s">
        <v>1709</v>
      </c>
      <c r="B43" s="82"/>
      <c r="C43" s="92" t="s">
        <v>1710</v>
      </c>
      <c r="D43" s="86" t="s">
        <v>1627</v>
      </c>
      <c r="E43" s="83">
        <v>45222</v>
      </c>
      <c r="F43" s="83">
        <v>45252</v>
      </c>
      <c r="G43" s="79">
        <f t="shared" si="6"/>
        <v>30</v>
      </c>
      <c r="H43" s="80">
        <f t="shared" si="4"/>
        <v>4.2857142857142856</v>
      </c>
    </row>
    <row r="44" spans="1:8">
      <c r="A44" s="81" t="s">
        <v>1711</v>
      </c>
      <c r="B44" s="82" t="s">
        <v>1229</v>
      </c>
      <c r="C44" s="92" t="s">
        <v>1712</v>
      </c>
      <c r="D44" s="86" t="s">
        <v>1627</v>
      </c>
      <c r="E44" s="83">
        <v>45195</v>
      </c>
      <c r="F44" s="83">
        <v>45264</v>
      </c>
      <c r="G44" s="79">
        <f t="shared" si="6"/>
        <v>69</v>
      </c>
      <c r="H44" s="80">
        <f t="shared" si="4"/>
        <v>9.8571428571428577</v>
      </c>
    </row>
    <row r="45" spans="1:8" ht="31.5">
      <c r="A45" s="81" t="s">
        <v>1713</v>
      </c>
      <c r="B45" s="82" t="s">
        <v>129</v>
      </c>
      <c r="C45" s="92" t="s">
        <v>1714</v>
      </c>
      <c r="D45" s="86" t="s">
        <v>1627</v>
      </c>
      <c r="E45" s="83">
        <v>45262</v>
      </c>
      <c r="F45" s="83">
        <v>45264</v>
      </c>
      <c r="G45" s="79">
        <f t="shared" si="6"/>
        <v>2</v>
      </c>
      <c r="H45" s="80">
        <f t="shared" si="4"/>
        <v>0.2857142857142857</v>
      </c>
    </row>
    <row r="46" spans="1:8">
      <c r="A46" s="84" t="s">
        <v>1715</v>
      </c>
      <c r="B46" s="82" t="s">
        <v>141</v>
      </c>
      <c r="C46" s="92" t="s">
        <v>1716</v>
      </c>
      <c r="D46" s="86" t="s">
        <v>1627</v>
      </c>
      <c r="E46" s="83">
        <v>45246</v>
      </c>
      <c r="F46" s="83">
        <v>45264</v>
      </c>
      <c r="G46" s="79">
        <f t="shared" si="6"/>
        <v>18</v>
      </c>
      <c r="H46" s="80">
        <f t="shared" si="4"/>
        <v>2.5714285714285716</v>
      </c>
    </row>
    <row r="47" spans="1:8">
      <c r="A47" s="82" t="s">
        <v>1717</v>
      </c>
      <c r="B47" s="82" t="s">
        <v>165</v>
      </c>
      <c r="C47" s="92" t="s">
        <v>1718</v>
      </c>
      <c r="D47" s="86" t="s">
        <v>1627</v>
      </c>
      <c r="E47" s="83">
        <v>45149</v>
      </c>
      <c r="F47" s="83">
        <v>45264</v>
      </c>
      <c r="G47" s="79">
        <f t="shared" si="6"/>
        <v>115</v>
      </c>
      <c r="H47" s="80">
        <f t="shared" si="4"/>
        <v>16.428571428571427</v>
      </c>
    </row>
    <row r="48" spans="1:8" ht="31.5">
      <c r="A48" s="82" t="s">
        <v>1719</v>
      </c>
      <c r="B48" s="82" t="s">
        <v>95</v>
      </c>
      <c r="C48" s="92" t="s">
        <v>1720</v>
      </c>
      <c r="D48" s="86" t="s">
        <v>1627</v>
      </c>
      <c r="E48" s="83">
        <v>45174</v>
      </c>
      <c r="F48" s="83">
        <v>45264</v>
      </c>
      <c r="G48" s="79">
        <f t="shared" si="6"/>
        <v>90</v>
      </c>
      <c r="H48" s="80">
        <f t="shared" si="4"/>
        <v>12.857142857142858</v>
      </c>
    </row>
    <row r="49" spans="1:8" ht="47.25">
      <c r="A49" s="82" t="s">
        <v>1721</v>
      </c>
      <c r="B49" s="82" t="s">
        <v>149</v>
      </c>
      <c r="C49" s="92" t="s">
        <v>1722</v>
      </c>
      <c r="D49" s="86" t="s">
        <v>1666</v>
      </c>
      <c r="E49" s="83">
        <v>45223</v>
      </c>
      <c r="F49" s="83">
        <v>45265</v>
      </c>
      <c r="G49" s="79">
        <f t="shared" si="6"/>
        <v>42</v>
      </c>
      <c r="H49" s="80">
        <f t="shared" si="4"/>
        <v>6</v>
      </c>
    </row>
    <row r="50" spans="1:8" ht="31.5">
      <c r="A50" s="82" t="s">
        <v>1723</v>
      </c>
      <c r="B50" s="82" t="s">
        <v>95</v>
      </c>
      <c r="C50" s="92" t="s">
        <v>1724</v>
      </c>
      <c r="D50" s="86" t="s">
        <v>1627</v>
      </c>
      <c r="E50" s="83">
        <v>45153</v>
      </c>
      <c r="F50" s="83">
        <v>45265</v>
      </c>
      <c r="G50" s="79">
        <f t="shared" si="6"/>
        <v>112</v>
      </c>
      <c r="H50" s="80">
        <f t="shared" si="4"/>
        <v>16</v>
      </c>
    </row>
    <row r="51" spans="1:8" ht="78.75">
      <c r="A51" s="82" t="s">
        <v>1725</v>
      </c>
      <c r="B51" s="82"/>
      <c r="C51" s="92" t="s">
        <v>1726</v>
      </c>
      <c r="D51" s="81" t="s">
        <v>1622</v>
      </c>
      <c r="E51" s="83">
        <v>45222</v>
      </c>
      <c r="F51" s="83">
        <v>45265</v>
      </c>
      <c r="G51" s="79">
        <f t="shared" si="6"/>
        <v>43</v>
      </c>
      <c r="H51" s="80">
        <f t="shared" si="4"/>
        <v>6.1428571428571432</v>
      </c>
    </row>
    <row r="52" spans="1:8">
      <c r="A52" s="82" t="s">
        <v>1727</v>
      </c>
      <c r="B52" s="82" t="s">
        <v>129</v>
      </c>
      <c r="C52" s="92" t="s">
        <v>1728</v>
      </c>
      <c r="D52" s="86" t="s">
        <v>1627</v>
      </c>
      <c r="E52" s="83">
        <v>45171</v>
      </c>
      <c r="F52" s="83">
        <v>45266</v>
      </c>
      <c r="G52" s="79">
        <f t="shared" si="6"/>
        <v>95</v>
      </c>
      <c r="H52" s="80">
        <f t="shared" si="4"/>
        <v>13.571428571428571</v>
      </c>
    </row>
    <row r="53" spans="1:8" ht="31.5">
      <c r="A53" s="82" t="s">
        <v>1729</v>
      </c>
      <c r="B53" s="82" t="s">
        <v>149</v>
      </c>
      <c r="C53" s="92" t="s">
        <v>1730</v>
      </c>
      <c r="D53" s="86" t="s">
        <v>1635</v>
      </c>
      <c r="E53" s="83">
        <v>45258</v>
      </c>
      <c r="F53" s="83">
        <v>45266</v>
      </c>
      <c r="G53" s="79">
        <f t="shared" si="6"/>
        <v>8</v>
      </c>
      <c r="H53" s="80">
        <f t="shared" si="4"/>
        <v>1.1428571428571428</v>
      </c>
    </row>
    <row r="54" spans="1:8">
      <c r="A54" s="86" t="s">
        <v>1731</v>
      </c>
      <c r="B54" s="82" t="s">
        <v>149</v>
      </c>
      <c r="C54" s="92" t="s">
        <v>1732</v>
      </c>
      <c r="D54" s="86" t="s">
        <v>1627</v>
      </c>
      <c r="E54" s="83">
        <v>45174</v>
      </c>
      <c r="F54" s="83">
        <v>45267</v>
      </c>
      <c r="G54" s="79">
        <f t="shared" si="6"/>
        <v>93</v>
      </c>
      <c r="H54" s="80">
        <f t="shared" si="4"/>
        <v>13.285714285714286</v>
      </c>
    </row>
    <row r="55" spans="1:8">
      <c r="A55" s="82" t="s">
        <v>1733</v>
      </c>
      <c r="B55" s="82" t="s">
        <v>149</v>
      </c>
      <c r="C55" s="92" t="s">
        <v>1734</v>
      </c>
      <c r="D55" s="86" t="s">
        <v>1622</v>
      </c>
      <c r="E55" s="83">
        <v>45237</v>
      </c>
      <c r="F55" s="83">
        <v>45268</v>
      </c>
      <c r="G55" s="79">
        <f t="shared" si="6"/>
        <v>31</v>
      </c>
      <c r="H55" s="80">
        <f t="shared" si="4"/>
        <v>4.4285714285714288</v>
      </c>
    </row>
    <row r="56" spans="1:8">
      <c r="A56" s="82" t="s">
        <v>1735</v>
      </c>
      <c r="B56" s="82" t="s">
        <v>149</v>
      </c>
      <c r="C56" s="92" t="s">
        <v>1736</v>
      </c>
      <c r="D56" s="86" t="s">
        <v>1627</v>
      </c>
      <c r="E56" s="83">
        <v>45236</v>
      </c>
      <c r="F56" s="83">
        <v>45269</v>
      </c>
      <c r="G56" s="79">
        <f t="shared" si="6"/>
        <v>33</v>
      </c>
      <c r="H56" s="80">
        <f t="shared" si="4"/>
        <v>4.7142857142857144</v>
      </c>
    </row>
    <row r="57" spans="1:8" ht="157.5">
      <c r="A57" s="82" t="s">
        <v>1737</v>
      </c>
      <c r="B57" s="82" t="s">
        <v>141</v>
      </c>
      <c r="C57" s="92" t="s">
        <v>1738</v>
      </c>
      <c r="D57" s="86" t="s">
        <v>1627</v>
      </c>
      <c r="E57" s="83">
        <v>45220</v>
      </c>
      <c r="F57" s="83">
        <v>45269</v>
      </c>
      <c r="G57" s="79">
        <f t="shared" si="6"/>
        <v>49</v>
      </c>
      <c r="H57" s="80">
        <f t="shared" si="4"/>
        <v>7</v>
      </c>
    </row>
    <row r="58" spans="1:8" ht="31.5">
      <c r="A58" s="82" t="s">
        <v>1739</v>
      </c>
      <c r="B58" s="82" t="s">
        <v>141</v>
      </c>
      <c r="C58" s="92" t="s">
        <v>1740</v>
      </c>
      <c r="D58" s="86" t="s">
        <v>1622</v>
      </c>
      <c r="E58" s="83">
        <v>45183</v>
      </c>
      <c r="F58" s="83">
        <v>45273</v>
      </c>
      <c r="G58" s="79">
        <f t="shared" si="6"/>
        <v>90</v>
      </c>
      <c r="H58" s="80">
        <f t="shared" si="4"/>
        <v>12.857142857142858</v>
      </c>
    </row>
    <row r="59" spans="1:8" ht="47.25">
      <c r="A59" s="86" t="s">
        <v>1741</v>
      </c>
      <c r="B59" s="82" t="s">
        <v>1742</v>
      </c>
      <c r="C59" s="92" t="s">
        <v>1743</v>
      </c>
      <c r="D59" s="86" t="s">
        <v>1627</v>
      </c>
      <c r="E59" s="83">
        <v>45115</v>
      </c>
      <c r="F59" s="83">
        <v>45273</v>
      </c>
      <c r="G59" s="79">
        <f t="shared" si="6"/>
        <v>158</v>
      </c>
      <c r="H59" s="80">
        <f t="shared" si="4"/>
        <v>22.571428571428573</v>
      </c>
    </row>
    <row r="60" spans="1:8">
      <c r="A60" s="82" t="s">
        <v>1744</v>
      </c>
      <c r="B60" s="82" t="s">
        <v>129</v>
      </c>
      <c r="C60" s="92" t="s">
        <v>1745</v>
      </c>
      <c r="D60" s="86" t="s">
        <v>1679</v>
      </c>
      <c r="E60" s="83">
        <v>45266</v>
      </c>
      <c r="F60" s="83">
        <v>45273</v>
      </c>
      <c r="G60" s="79">
        <f t="shared" si="6"/>
        <v>7</v>
      </c>
      <c r="H60" s="80">
        <f t="shared" si="4"/>
        <v>1</v>
      </c>
    </row>
    <row r="61" spans="1:8">
      <c r="A61" s="82" t="s">
        <v>1746</v>
      </c>
      <c r="B61" s="82" t="s">
        <v>149</v>
      </c>
      <c r="C61" s="92" t="s">
        <v>1712</v>
      </c>
      <c r="D61" s="86" t="s">
        <v>1627</v>
      </c>
      <c r="E61" s="83">
        <v>45209</v>
      </c>
      <c r="F61" s="83">
        <v>45273</v>
      </c>
      <c r="G61" s="79">
        <f t="shared" si="6"/>
        <v>64</v>
      </c>
      <c r="H61" s="80">
        <f t="shared" si="4"/>
        <v>9.1428571428571423</v>
      </c>
    </row>
    <row r="62" spans="1:8">
      <c r="A62" s="82" t="s">
        <v>1747</v>
      </c>
      <c r="B62" s="82" t="s">
        <v>129</v>
      </c>
      <c r="C62" s="92" t="s">
        <v>1712</v>
      </c>
      <c r="D62" s="86" t="s">
        <v>1627</v>
      </c>
      <c r="E62" s="83">
        <v>45141</v>
      </c>
      <c r="F62" s="83">
        <v>45273</v>
      </c>
      <c r="G62" s="79">
        <f t="shared" si="6"/>
        <v>132</v>
      </c>
      <c r="H62" s="80">
        <f t="shared" ref="H62:H83" si="7">G62/7</f>
        <v>18.857142857142858</v>
      </c>
    </row>
    <row r="63" spans="1:8" ht="31.5">
      <c r="A63" s="82" t="s">
        <v>1748</v>
      </c>
      <c r="B63" s="82" t="s">
        <v>1749</v>
      </c>
      <c r="C63" s="92" t="s">
        <v>1740</v>
      </c>
      <c r="D63" s="86" t="s">
        <v>1622</v>
      </c>
      <c r="E63" s="83">
        <v>45180</v>
      </c>
      <c r="F63" s="83">
        <v>45276</v>
      </c>
      <c r="G63" s="79">
        <f t="shared" si="6"/>
        <v>96</v>
      </c>
      <c r="H63" s="80">
        <f t="shared" si="7"/>
        <v>13.714285714285714</v>
      </c>
    </row>
    <row r="64" spans="1:8" ht="31.5">
      <c r="A64" s="82" t="s">
        <v>1750</v>
      </c>
      <c r="B64" s="82" t="s">
        <v>141</v>
      </c>
      <c r="C64" s="92" t="s">
        <v>1751</v>
      </c>
      <c r="D64" s="86" t="s">
        <v>1661</v>
      </c>
      <c r="E64" s="83">
        <v>45195</v>
      </c>
      <c r="F64" s="83">
        <v>45276</v>
      </c>
      <c r="G64" s="79">
        <f t="shared" si="6"/>
        <v>81</v>
      </c>
      <c r="H64" s="80">
        <f t="shared" si="7"/>
        <v>11.571428571428571</v>
      </c>
    </row>
    <row r="65" spans="1:8">
      <c r="A65" s="82" t="s">
        <v>1752</v>
      </c>
      <c r="B65" s="82" t="s">
        <v>1753</v>
      </c>
      <c r="C65" s="92" t="s">
        <v>1754</v>
      </c>
      <c r="D65" s="86"/>
      <c r="E65" s="83">
        <v>45174</v>
      </c>
      <c r="F65" s="83">
        <v>45278</v>
      </c>
      <c r="G65" s="79">
        <f t="shared" si="6"/>
        <v>104</v>
      </c>
      <c r="H65" s="80">
        <f t="shared" si="7"/>
        <v>14.857142857142858</v>
      </c>
    </row>
    <row r="66" spans="1:8" ht="31.5">
      <c r="A66" s="82" t="s">
        <v>1755</v>
      </c>
      <c r="B66" s="82" t="s">
        <v>1756</v>
      </c>
      <c r="C66" s="92" t="s">
        <v>1757</v>
      </c>
      <c r="D66" s="86" t="s">
        <v>1630</v>
      </c>
      <c r="E66" s="83">
        <v>45272</v>
      </c>
      <c r="F66" s="83">
        <v>45279</v>
      </c>
      <c r="G66" s="79">
        <f t="shared" si="6"/>
        <v>7</v>
      </c>
      <c r="H66" s="80">
        <f t="shared" si="7"/>
        <v>1</v>
      </c>
    </row>
    <row r="67" spans="1:8">
      <c r="A67" s="82" t="s">
        <v>1739</v>
      </c>
      <c r="B67" s="82" t="s">
        <v>141</v>
      </c>
      <c r="C67" s="92" t="s">
        <v>1734</v>
      </c>
      <c r="D67" s="86" t="s">
        <v>1622</v>
      </c>
      <c r="E67" s="83">
        <v>45183</v>
      </c>
      <c r="F67" s="83">
        <v>45280</v>
      </c>
      <c r="G67" s="79">
        <f t="shared" si="6"/>
        <v>97</v>
      </c>
      <c r="H67" s="80">
        <f t="shared" si="7"/>
        <v>13.857142857142858</v>
      </c>
    </row>
    <row r="68" spans="1:8">
      <c r="A68" s="86" t="s">
        <v>1758</v>
      </c>
      <c r="B68" s="82" t="s">
        <v>1753</v>
      </c>
      <c r="C68" s="92" t="s">
        <v>1759</v>
      </c>
      <c r="D68" s="86" t="s">
        <v>1691</v>
      </c>
      <c r="E68" s="83">
        <v>45262</v>
      </c>
      <c r="F68" s="83">
        <v>45280</v>
      </c>
      <c r="G68" s="79">
        <f t="shared" si="6"/>
        <v>18</v>
      </c>
      <c r="H68" s="80">
        <f t="shared" si="7"/>
        <v>2.5714285714285716</v>
      </c>
    </row>
    <row r="69" spans="1:8" ht="78.75">
      <c r="A69" s="82" t="s">
        <v>1760</v>
      </c>
      <c r="B69" s="82" t="s">
        <v>149</v>
      </c>
      <c r="C69" s="92" t="s">
        <v>1761</v>
      </c>
      <c r="D69" s="86" t="s">
        <v>1627</v>
      </c>
      <c r="E69" s="83">
        <v>45247</v>
      </c>
      <c r="F69" s="83">
        <v>45287</v>
      </c>
      <c r="G69" s="79">
        <f t="shared" si="6"/>
        <v>40</v>
      </c>
      <c r="H69" s="80">
        <f t="shared" si="7"/>
        <v>5.7142857142857144</v>
      </c>
    </row>
    <row r="70" spans="1:8" ht="31.5">
      <c r="A70" s="82" t="s">
        <v>1762</v>
      </c>
      <c r="B70" s="82" t="s">
        <v>149</v>
      </c>
      <c r="C70" s="92" t="s">
        <v>1763</v>
      </c>
      <c r="D70" s="86" t="s">
        <v>1627</v>
      </c>
      <c r="E70" s="83">
        <v>45188</v>
      </c>
      <c r="F70" s="83">
        <v>45287</v>
      </c>
      <c r="G70" s="79">
        <f t="shared" si="6"/>
        <v>99</v>
      </c>
      <c r="H70" s="80">
        <f t="shared" si="7"/>
        <v>14.142857142857142</v>
      </c>
    </row>
    <row r="71" spans="1:8">
      <c r="A71" s="86" t="s">
        <v>1764</v>
      </c>
      <c r="B71" s="82" t="s">
        <v>129</v>
      </c>
      <c r="C71" s="94" t="s">
        <v>1765</v>
      </c>
      <c r="D71" s="86" t="s">
        <v>1622</v>
      </c>
      <c r="E71" s="83">
        <v>45141</v>
      </c>
      <c r="F71" s="83">
        <v>45287</v>
      </c>
      <c r="G71" s="79">
        <f t="shared" si="6"/>
        <v>146</v>
      </c>
      <c r="H71" s="80">
        <f t="shared" si="7"/>
        <v>20.857142857142858</v>
      </c>
    </row>
    <row r="72" spans="1:8">
      <c r="A72" s="87" t="s">
        <v>1766</v>
      </c>
      <c r="B72" s="82" t="s">
        <v>149</v>
      </c>
      <c r="C72" s="92" t="s">
        <v>1767</v>
      </c>
      <c r="D72" s="86" t="s">
        <v>1679</v>
      </c>
      <c r="E72" s="83">
        <v>44824</v>
      </c>
      <c r="F72" s="83">
        <v>45288</v>
      </c>
      <c r="G72" s="79">
        <f t="shared" si="6"/>
        <v>464</v>
      </c>
      <c r="H72" s="80">
        <f t="shared" si="7"/>
        <v>66.285714285714292</v>
      </c>
    </row>
    <row r="73" spans="1:8">
      <c r="A73" s="81" t="s">
        <v>1768</v>
      </c>
      <c r="B73" s="82" t="s">
        <v>1756</v>
      </c>
      <c r="C73" s="92" t="s">
        <v>1769</v>
      </c>
      <c r="D73" s="86" t="s">
        <v>1625</v>
      </c>
      <c r="E73" s="83">
        <v>45288</v>
      </c>
      <c r="F73" s="83">
        <v>45288</v>
      </c>
      <c r="G73" s="79">
        <f t="shared" si="6"/>
        <v>0</v>
      </c>
      <c r="H73" s="80">
        <f t="shared" si="7"/>
        <v>0</v>
      </c>
    </row>
    <row r="74" spans="1:8">
      <c r="A74" s="82" t="s">
        <v>1770</v>
      </c>
      <c r="B74" s="82" t="s">
        <v>1756</v>
      </c>
      <c r="C74" s="92" t="s">
        <v>1712</v>
      </c>
      <c r="D74" s="86" t="s">
        <v>1627</v>
      </c>
      <c r="E74" s="83">
        <v>45225</v>
      </c>
      <c r="F74" s="83">
        <v>45290</v>
      </c>
      <c r="G74" s="79">
        <f t="shared" si="6"/>
        <v>65</v>
      </c>
      <c r="H74" s="80">
        <f t="shared" si="7"/>
        <v>9.2857142857142865</v>
      </c>
    </row>
    <row r="75" spans="1:8">
      <c r="A75" s="87" t="s">
        <v>1771</v>
      </c>
      <c r="B75" s="82" t="s">
        <v>141</v>
      </c>
      <c r="C75" s="92" t="s">
        <v>1772</v>
      </c>
      <c r="D75" s="86" t="s">
        <v>1661</v>
      </c>
      <c r="E75" s="83">
        <v>45050</v>
      </c>
      <c r="F75" s="83">
        <v>45180</v>
      </c>
      <c r="G75" s="79">
        <f t="shared" si="6"/>
        <v>130</v>
      </c>
      <c r="H75" s="80">
        <f t="shared" si="7"/>
        <v>18.571428571428573</v>
      </c>
    </row>
    <row r="76" spans="1:8" ht="31.5">
      <c r="A76" s="88" t="s">
        <v>1773</v>
      </c>
      <c r="B76" s="82" t="s">
        <v>141</v>
      </c>
      <c r="C76" s="92" t="s">
        <v>1774</v>
      </c>
      <c r="D76" s="86" t="s">
        <v>1775</v>
      </c>
      <c r="E76" s="83">
        <v>45173</v>
      </c>
      <c r="F76" s="83">
        <v>45215</v>
      </c>
      <c r="G76" s="79">
        <f t="shared" si="6"/>
        <v>42</v>
      </c>
      <c r="H76" s="80">
        <f t="shared" si="7"/>
        <v>6</v>
      </c>
    </row>
    <row r="77" spans="1:8">
      <c r="A77" s="88" t="s">
        <v>1776</v>
      </c>
      <c r="B77" s="82" t="s">
        <v>149</v>
      </c>
      <c r="C77" s="92" t="s">
        <v>1772</v>
      </c>
      <c r="D77" s="86" t="s">
        <v>1661</v>
      </c>
      <c r="E77" s="83">
        <v>45195</v>
      </c>
      <c r="F77" s="83">
        <v>45236</v>
      </c>
      <c r="G77" s="79">
        <f t="shared" si="6"/>
        <v>41</v>
      </c>
      <c r="H77" s="80">
        <f t="shared" si="7"/>
        <v>5.8571428571428568</v>
      </c>
    </row>
    <row r="78" spans="1:8">
      <c r="A78" s="88" t="s">
        <v>1777</v>
      </c>
      <c r="B78" s="82" t="s">
        <v>1778</v>
      </c>
      <c r="C78" s="92" t="s">
        <v>1772</v>
      </c>
      <c r="D78" s="86" t="s">
        <v>1661</v>
      </c>
      <c r="E78" s="83">
        <v>45243</v>
      </c>
      <c r="F78" s="83">
        <v>45251</v>
      </c>
      <c r="G78" s="79">
        <f t="shared" si="6"/>
        <v>8</v>
      </c>
      <c r="H78" s="80">
        <f t="shared" si="7"/>
        <v>1.1428571428571428</v>
      </c>
    </row>
    <row r="79" spans="1:8">
      <c r="A79" s="88" t="s">
        <v>1779</v>
      </c>
      <c r="B79" s="82" t="s">
        <v>149</v>
      </c>
      <c r="C79" s="92" t="s">
        <v>1780</v>
      </c>
      <c r="D79" s="86" t="s">
        <v>1661</v>
      </c>
      <c r="E79" s="83">
        <v>45198</v>
      </c>
      <c r="F79" s="83">
        <v>45223</v>
      </c>
      <c r="G79" s="79">
        <f t="shared" si="6"/>
        <v>25</v>
      </c>
      <c r="H79" s="80">
        <f t="shared" si="7"/>
        <v>3.5714285714285716</v>
      </c>
    </row>
    <row r="80" spans="1:8" ht="63">
      <c r="A80" s="82" t="s">
        <v>1781</v>
      </c>
      <c r="B80" s="82" t="s">
        <v>149</v>
      </c>
      <c r="C80" s="92" t="s">
        <v>1782</v>
      </c>
      <c r="D80" s="86" t="s">
        <v>1622</v>
      </c>
      <c r="E80" s="83">
        <v>45230</v>
      </c>
      <c r="F80" s="83">
        <v>45237</v>
      </c>
      <c r="G80" s="79">
        <f t="shared" si="6"/>
        <v>7</v>
      </c>
      <c r="H80" s="80">
        <f t="shared" si="7"/>
        <v>1</v>
      </c>
    </row>
    <row r="81" spans="1:8" ht="31.5">
      <c r="A81" s="82" t="s">
        <v>1783</v>
      </c>
      <c r="B81" s="82" t="s">
        <v>235</v>
      </c>
      <c r="C81" s="92" t="s">
        <v>1784</v>
      </c>
      <c r="D81" s="86" t="s">
        <v>1661</v>
      </c>
      <c r="E81" s="83">
        <v>45244</v>
      </c>
      <c r="F81" s="83">
        <v>45265</v>
      </c>
      <c r="G81" s="79">
        <f t="shared" si="6"/>
        <v>21</v>
      </c>
      <c r="H81" s="80">
        <f t="shared" si="7"/>
        <v>3</v>
      </c>
    </row>
    <row r="82" spans="1:8" ht="47.25">
      <c r="A82" s="82" t="s">
        <v>1785</v>
      </c>
      <c r="B82" s="82" t="s">
        <v>141</v>
      </c>
      <c r="C82" s="92" t="s">
        <v>1786</v>
      </c>
      <c r="D82" s="82" t="s">
        <v>1679</v>
      </c>
      <c r="E82" s="78">
        <v>45275</v>
      </c>
      <c r="F82" s="83">
        <v>45294</v>
      </c>
      <c r="G82" s="79">
        <f t="shared" si="6"/>
        <v>19</v>
      </c>
      <c r="H82" s="80">
        <f t="shared" si="7"/>
        <v>2.7142857142857144</v>
      </c>
    </row>
    <row r="83" spans="1:8">
      <c r="A83" s="81" t="s">
        <v>1787</v>
      </c>
      <c r="B83" s="82" t="s">
        <v>1788</v>
      </c>
      <c r="C83" s="92" t="s">
        <v>1789</v>
      </c>
      <c r="D83" s="86" t="s">
        <v>1622</v>
      </c>
      <c r="E83" s="83">
        <v>45211</v>
      </c>
      <c r="F83" s="83">
        <v>45294</v>
      </c>
      <c r="G83" s="79">
        <f t="shared" si="6"/>
        <v>83</v>
      </c>
      <c r="H83" s="80">
        <f t="shared" si="7"/>
        <v>11.857142857142858</v>
      </c>
    </row>
    <row r="84" spans="1:8">
      <c r="A84" s="88" t="s">
        <v>1790</v>
      </c>
      <c r="B84" s="82" t="s">
        <v>149</v>
      </c>
      <c r="C84" s="92" t="s">
        <v>1661</v>
      </c>
      <c r="D84" s="86" t="s">
        <v>1661</v>
      </c>
      <c r="E84" s="78">
        <v>45218</v>
      </c>
      <c r="F84" s="83">
        <v>45274</v>
      </c>
      <c r="G84" s="79">
        <f t="shared" ref="G84:G96" si="8">F84-E84</f>
        <v>56</v>
      </c>
      <c r="H84" s="80">
        <f t="shared" ref="H84:H96" si="9">G84/7</f>
        <v>8</v>
      </c>
    </row>
    <row r="85" spans="1:8">
      <c r="A85" s="88" t="s">
        <v>1791</v>
      </c>
      <c r="B85" s="82" t="s">
        <v>149</v>
      </c>
      <c r="C85" s="92" t="s">
        <v>1661</v>
      </c>
      <c r="D85" s="86" t="s">
        <v>1661</v>
      </c>
      <c r="E85" s="78">
        <v>45169</v>
      </c>
      <c r="F85" s="83">
        <v>45225</v>
      </c>
      <c r="G85" s="79">
        <f t="shared" si="8"/>
        <v>56</v>
      </c>
      <c r="H85" s="80">
        <f t="shared" si="9"/>
        <v>8</v>
      </c>
    </row>
    <row r="86" spans="1:8">
      <c r="A86" s="88" t="s">
        <v>1792</v>
      </c>
      <c r="B86" s="82" t="s">
        <v>149</v>
      </c>
      <c r="C86" s="92" t="s">
        <v>1661</v>
      </c>
      <c r="D86" s="86" t="s">
        <v>1661</v>
      </c>
      <c r="E86" s="78">
        <v>45176</v>
      </c>
      <c r="F86" s="83">
        <v>45241</v>
      </c>
      <c r="G86" s="79">
        <f t="shared" si="8"/>
        <v>65</v>
      </c>
      <c r="H86" s="80">
        <f t="shared" si="9"/>
        <v>9.2857142857142865</v>
      </c>
    </row>
    <row r="87" spans="1:8">
      <c r="A87" s="88" t="s">
        <v>1793</v>
      </c>
      <c r="B87" s="82" t="s">
        <v>149</v>
      </c>
      <c r="C87" s="92" t="s">
        <v>1661</v>
      </c>
      <c r="D87" s="86" t="s">
        <v>1661</v>
      </c>
      <c r="E87" s="78">
        <v>45183</v>
      </c>
      <c r="F87" s="83">
        <v>45232</v>
      </c>
      <c r="G87" s="79">
        <f t="shared" si="8"/>
        <v>49</v>
      </c>
      <c r="H87" s="80">
        <f t="shared" si="9"/>
        <v>7</v>
      </c>
    </row>
    <row r="88" spans="1:8">
      <c r="A88" s="82" t="s">
        <v>1794</v>
      </c>
      <c r="B88" s="82" t="s">
        <v>149</v>
      </c>
      <c r="C88" s="92" t="s">
        <v>1661</v>
      </c>
      <c r="D88" s="86" t="s">
        <v>1661</v>
      </c>
      <c r="E88" s="83">
        <v>45234</v>
      </c>
      <c r="F88" s="83">
        <v>45281</v>
      </c>
      <c r="G88" s="79">
        <f t="shared" si="8"/>
        <v>47</v>
      </c>
      <c r="H88" s="80">
        <f t="shared" si="9"/>
        <v>6.7142857142857144</v>
      </c>
    </row>
    <row r="89" spans="1:8" ht="31.5">
      <c r="A89" s="81" t="s">
        <v>1795</v>
      </c>
      <c r="B89" s="82" t="s">
        <v>141</v>
      </c>
      <c r="C89" s="92" t="s">
        <v>1796</v>
      </c>
      <c r="D89" s="86" t="s">
        <v>1775</v>
      </c>
      <c r="E89" s="83">
        <v>45274</v>
      </c>
      <c r="F89" s="83">
        <v>45281</v>
      </c>
      <c r="G89" s="79">
        <f t="shared" si="8"/>
        <v>7</v>
      </c>
      <c r="H89" s="80">
        <f t="shared" si="9"/>
        <v>1</v>
      </c>
    </row>
    <row r="90" spans="1:8">
      <c r="A90" s="89" t="s">
        <v>1797</v>
      </c>
      <c r="B90" s="82" t="s">
        <v>141</v>
      </c>
      <c r="C90" s="92" t="s">
        <v>1661</v>
      </c>
      <c r="D90" s="86" t="s">
        <v>1661</v>
      </c>
      <c r="E90" s="83">
        <v>45265</v>
      </c>
      <c r="F90" s="83">
        <v>45272</v>
      </c>
      <c r="G90" s="79">
        <f t="shared" si="8"/>
        <v>7</v>
      </c>
      <c r="H90" s="80">
        <f t="shared" si="9"/>
        <v>1</v>
      </c>
    </row>
    <row r="91" spans="1:8" ht="31.5">
      <c r="A91" s="98" t="s">
        <v>1798</v>
      </c>
      <c r="B91" s="98" t="s">
        <v>149</v>
      </c>
      <c r="C91" s="99" t="s">
        <v>1799</v>
      </c>
      <c r="D91" s="100" t="s">
        <v>1661</v>
      </c>
      <c r="E91" s="101">
        <v>45206</v>
      </c>
      <c r="F91" s="101">
        <v>45276</v>
      </c>
      <c r="G91" s="102">
        <f t="shared" si="8"/>
        <v>70</v>
      </c>
      <c r="H91" s="103">
        <f t="shared" si="9"/>
        <v>10</v>
      </c>
    </row>
    <row r="92" spans="1:8">
      <c r="A92" s="86" t="s">
        <v>1800</v>
      </c>
      <c r="B92" s="82" t="s">
        <v>141</v>
      </c>
      <c r="C92" s="92" t="s">
        <v>1801</v>
      </c>
      <c r="D92" s="86" t="s">
        <v>1666</v>
      </c>
      <c r="E92" s="83">
        <v>45174</v>
      </c>
      <c r="F92" s="83">
        <v>45281</v>
      </c>
      <c r="G92" s="79">
        <f t="shared" si="8"/>
        <v>107</v>
      </c>
      <c r="H92" s="80">
        <f t="shared" si="9"/>
        <v>15.285714285714286</v>
      </c>
    </row>
    <row r="93" spans="1:8">
      <c r="A93" s="81" t="s">
        <v>1802</v>
      </c>
      <c r="B93" s="82" t="s">
        <v>141</v>
      </c>
      <c r="C93" s="77" t="s">
        <v>1803</v>
      </c>
      <c r="D93" s="81" t="s">
        <v>1627</v>
      </c>
      <c r="E93" s="78">
        <v>45147</v>
      </c>
      <c r="F93" s="83">
        <v>45231</v>
      </c>
      <c r="G93" s="79">
        <f t="shared" si="8"/>
        <v>84</v>
      </c>
      <c r="H93" s="80">
        <f t="shared" si="9"/>
        <v>12</v>
      </c>
    </row>
    <row r="94" spans="1:8">
      <c r="A94" s="88" t="s">
        <v>1804</v>
      </c>
      <c r="B94" s="82" t="s">
        <v>141</v>
      </c>
      <c r="C94" s="92" t="s">
        <v>1661</v>
      </c>
      <c r="D94" s="86" t="s">
        <v>1661</v>
      </c>
      <c r="E94" s="78">
        <v>45147</v>
      </c>
      <c r="F94" s="83">
        <v>45224</v>
      </c>
      <c r="G94" s="79">
        <f t="shared" si="8"/>
        <v>77</v>
      </c>
      <c r="H94" s="80">
        <f t="shared" si="9"/>
        <v>11</v>
      </c>
    </row>
    <row r="95" spans="1:8">
      <c r="A95" s="88" t="s">
        <v>1805</v>
      </c>
      <c r="B95" s="82" t="s">
        <v>149</v>
      </c>
      <c r="C95" s="92" t="s">
        <v>1661</v>
      </c>
      <c r="D95" s="86" t="s">
        <v>1661</v>
      </c>
      <c r="E95" s="78">
        <v>45154</v>
      </c>
      <c r="F95" s="83">
        <v>45252</v>
      </c>
      <c r="G95" s="79">
        <f t="shared" si="8"/>
        <v>98</v>
      </c>
      <c r="H95" s="80">
        <f t="shared" si="9"/>
        <v>14</v>
      </c>
    </row>
    <row r="96" spans="1:8">
      <c r="A96" s="88" t="s">
        <v>1806</v>
      </c>
      <c r="B96" s="82" t="s">
        <v>141</v>
      </c>
      <c r="C96" s="92" t="s">
        <v>1661</v>
      </c>
      <c r="D96" s="86" t="s">
        <v>1661</v>
      </c>
      <c r="E96" s="78">
        <v>45147</v>
      </c>
      <c r="F96" s="83">
        <v>45224</v>
      </c>
      <c r="G96" s="79">
        <f t="shared" si="8"/>
        <v>77</v>
      </c>
      <c r="H96" s="80">
        <f t="shared" si="9"/>
        <v>11</v>
      </c>
    </row>
    <row r="97" spans="1:9" ht="47.25">
      <c r="A97" s="50" t="s">
        <v>1807</v>
      </c>
      <c r="B97" s="18" t="s">
        <v>1808</v>
      </c>
      <c r="C97" s="92" t="s">
        <v>1809</v>
      </c>
      <c r="D97" s="84" t="s">
        <v>1635</v>
      </c>
      <c r="E97" s="83">
        <v>44930</v>
      </c>
      <c r="F97" s="83">
        <v>44937</v>
      </c>
      <c r="G97" s="79">
        <f t="shared" ref="G97" si="10">F97-E97</f>
        <v>7</v>
      </c>
      <c r="H97" s="80">
        <f t="shared" ref="H97" si="11">G97/7</f>
        <v>1</v>
      </c>
    </row>
    <row r="98" spans="1:9">
      <c r="A98" s="33" t="s">
        <v>1810</v>
      </c>
      <c r="B98" s="82" t="s">
        <v>149</v>
      </c>
      <c r="C98" s="92" t="s">
        <v>1811</v>
      </c>
      <c r="D98" s="86" t="s">
        <v>1622</v>
      </c>
      <c r="E98" s="27">
        <v>45245</v>
      </c>
      <c r="F98" s="27">
        <v>45296</v>
      </c>
      <c r="G98" s="79">
        <f t="shared" ref="G98" si="12">F98-E98</f>
        <v>51</v>
      </c>
      <c r="H98" s="80">
        <f t="shared" ref="H98" si="13">G98/7</f>
        <v>7.2857142857142856</v>
      </c>
    </row>
    <row r="99" spans="1:9">
      <c r="A99" s="7" t="s">
        <v>1812</v>
      </c>
      <c r="B99" s="65" t="s">
        <v>165</v>
      </c>
      <c r="C99" s="7" t="s">
        <v>1813</v>
      </c>
      <c r="D99" s="7" t="s">
        <v>1627</v>
      </c>
      <c r="E99" s="66">
        <v>45181</v>
      </c>
      <c r="F99" s="69">
        <v>45299</v>
      </c>
      <c r="G99" s="102">
        <f t="shared" ref="G99" si="14">F99-E99</f>
        <v>118</v>
      </c>
      <c r="H99" s="103">
        <f t="shared" ref="H99" si="15">G99/7</f>
        <v>16.857142857142858</v>
      </c>
      <c r="I99" s="62"/>
    </row>
    <row r="100" spans="1:9" ht="78.75">
      <c r="A100" s="13" t="s">
        <v>1814</v>
      </c>
      <c r="B100" s="17" t="s">
        <v>129</v>
      </c>
      <c r="C100" s="104" t="s">
        <v>1815</v>
      </c>
      <c r="D100" s="3" t="s">
        <v>1627</v>
      </c>
      <c r="E100" s="27">
        <v>45138</v>
      </c>
      <c r="F100" s="55">
        <v>45300</v>
      </c>
      <c r="G100" s="79">
        <f t="shared" ref="G100" si="16">F100-E100</f>
        <v>162</v>
      </c>
      <c r="H100" s="80">
        <f t="shared" ref="H100" si="17">G100/7</f>
        <v>23.142857142857142</v>
      </c>
    </row>
    <row r="101" spans="1:9">
      <c r="A101" s="82" t="s">
        <v>1816</v>
      </c>
      <c r="B101" s="82" t="s">
        <v>149</v>
      </c>
      <c r="C101" s="82" t="s">
        <v>1622</v>
      </c>
      <c r="D101" s="82" t="s">
        <v>1622</v>
      </c>
      <c r="E101" s="83">
        <v>45181</v>
      </c>
      <c r="F101" s="83">
        <v>45302</v>
      </c>
      <c r="G101" s="79">
        <f t="shared" ref="G101" si="18">F101-E101</f>
        <v>121</v>
      </c>
      <c r="H101" s="80">
        <f t="shared" ref="H101" si="19">G101/7</f>
        <v>17.285714285714285</v>
      </c>
    </row>
    <row r="102" spans="1:9" ht="236.25">
      <c r="A102" s="106" t="s">
        <v>1817</v>
      </c>
      <c r="B102" s="98" t="s">
        <v>149</v>
      </c>
      <c r="C102" s="95" t="s">
        <v>1818</v>
      </c>
      <c r="D102" s="108" t="s">
        <v>1635</v>
      </c>
      <c r="E102" s="105">
        <v>45295</v>
      </c>
      <c r="F102" s="105">
        <v>45302</v>
      </c>
      <c r="G102" s="102">
        <f t="shared" ref="G102" si="20">F102-E102</f>
        <v>7</v>
      </c>
      <c r="H102" s="103">
        <f t="shared" ref="H102" si="21">G102/7</f>
        <v>1</v>
      </c>
    </row>
    <row r="103" spans="1:9" ht="267.75">
      <c r="A103" s="50" t="s">
        <v>1819</v>
      </c>
      <c r="B103" s="82" t="s">
        <v>149</v>
      </c>
      <c r="C103" s="92" t="s">
        <v>1820</v>
      </c>
      <c r="D103" s="84" t="s">
        <v>1635</v>
      </c>
      <c r="E103" s="22">
        <v>45295</v>
      </c>
      <c r="F103" s="83">
        <v>45302</v>
      </c>
      <c r="G103" s="79">
        <f t="shared" ref="G103" si="22">F103-E103</f>
        <v>7</v>
      </c>
      <c r="H103" s="80">
        <f t="shared" ref="H103" si="23">G103/7</f>
        <v>1</v>
      </c>
    </row>
    <row r="104" spans="1:9">
      <c r="A104" s="82" t="s">
        <v>1821</v>
      </c>
      <c r="B104" s="82" t="s">
        <v>149</v>
      </c>
      <c r="C104" s="82" t="s">
        <v>1622</v>
      </c>
      <c r="D104" s="82" t="s">
        <v>1622</v>
      </c>
      <c r="E104" s="55">
        <v>45166</v>
      </c>
      <c r="F104" s="83">
        <v>45304</v>
      </c>
      <c r="G104" s="79">
        <f t="shared" ref="G104" si="24">F104-E104</f>
        <v>138</v>
      </c>
      <c r="H104" s="80">
        <f t="shared" ref="H104" si="25">G104/7</f>
        <v>19.714285714285715</v>
      </c>
    </row>
    <row r="105" spans="1:9">
      <c r="A105" s="42" t="s">
        <v>1822</v>
      </c>
      <c r="B105" s="82"/>
      <c r="C105" s="92"/>
      <c r="D105" s="82"/>
      <c r="E105" s="55"/>
      <c r="F105" s="83"/>
      <c r="G105" s="79"/>
      <c r="H105" s="80"/>
    </row>
    <row r="106" spans="1:9" ht="126">
      <c r="A106" s="33" t="s">
        <v>1823</v>
      </c>
      <c r="B106" s="82" t="s">
        <v>138</v>
      </c>
      <c r="C106" s="92" t="s">
        <v>1824</v>
      </c>
      <c r="D106" s="82" t="s">
        <v>1635</v>
      </c>
      <c r="E106" s="55">
        <v>45223</v>
      </c>
      <c r="F106" s="83">
        <v>45308</v>
      </c>
      <c r="G106" s="79">
        <f t="shared" ref="G106" si="26">F106-E106</f>
        <v>85</v>
      </c>
      <c r="H106" s="80">
        <f t="shared" ref="H106" si="27">G106/7</f>
        <v>12.142857142857142</v>
      </c>
    </row>
    <row r="107" spans="1:9">
      <c r="A107" s="45" t="s">
        <v>1825</v>
      </c>
      <c r="B107" s="82" t="s">
        <v>149</v>
      </c>
      <c r="C107" s="92" t="s">
        <v>1826</v>
      </c>
      <c r="D107" s="92" t="s">
        <v>1826</v>
      </c>
      <c r="E107" s="22">
        <v>45295</v>
      </c>
      <c r="F107" s="83">
        <v>45308</v>
      </c>
      <c r="G107" s="79">
        <f t="shared" ref="G107" si="28">F107-E107</f>
        <v>13</v>
      </c>
      <c r="H107" s="80">
        <f t="shared" ref="H107" si="29">G107/7</f>
        <v>1.8571428571428572</v>
      </c>
    </row>
    <row r="108" spans="1:9">
      <c r="A108" s="82" t="s">
        <v>1827</v>
      </c>
      <c r="B108" s="82" t="s">
        <v>149</v>
      </c>
      <c r="C108" s="92"/>
      <c r="D108" s="82" t="s">
        <v>1828</v>
      </c>
      <c r="E108" s="83">
        <v>45308</v>
      </c>
      <c r="F108" s="82"/>
      <c r="G108" s="82"/>
      <c r="H108" s="82"/>
    </row>
    <row r="109" spans="1:9">
      <c r="A109" s="82" t="s">
        <v>1829</v>
      </c>
      <c r="B109" s="82" t="s">
        <v>1705</v>
      </c>
      <c r="C109" s="92" t="s">
        <v>1830</v>
      </c>
      <c r="D109" s="82" t="s">
        <v>1828</v>
      </c>
      <c r="E109" s="83">
        <v>45309</v>
      </c>
      <c r="F109" s="82"/>
      <c r="G109" s="82"/>
      <c r="H109" s="82"/>
    </row>
    <row r="110" spans="1:9">
      <c r="A110" s="82" t="s">
        <v>1831</v>
      </c>
      <c r="B110" s="82" t="s">
        <v>141</v>
      </c>
      <c r="C110" s="92" t="s">
        <v>1627</v>
      </c>
      <c r="D110" s="82" t="s">
        <v>1627</v>
      </c>
      <c r="E110" s="22">
        <v>45293</v>
      </c>
      <c r="F110" s="83">
        <v>45311</v>
      </c>
      <c r="G110" s="79">
        <f t="shared" ref="G110" si="30">F110-E110</f>
        <v>18</v>
      </c>
      <c r="H110" s="80">
        <f t="shared" ref="H110" si="31">G110/7</f>
        <v>2.5714285714285716</v>
      </c>
    </row>
    <row r="111" spans="1:9">
      <c r="A111" s="3" t="s">
        <v>1832</v>
      </c>
      <c r="B111" s="82" t="s">
        <v>1833</v>
      </c>
      <c r="C111" s="92" t="s">
        <v>1627</v>
      </c>
      <c r="D111" s="92" t="s">
        <v>1627</v>
      </c>
      <c r="E111" s="49">
        <v>45138</v>
      </c>
      <c r="F111" s="83">
        <v>45311</v>
      </c>
      <c r="G111" s="79">
        <f t="shared" ref="G111" si="32">F111-E111</f>
        <v>173</v>
      </c>
      <c r="H111" s="80">
        <f t="shared" ref="H111" si="33">G111/7</f>
        <v>24.714285714285715</v>
      </c>
    </row>
    <row r="112" spans="1:9">
      <c r="A112" s="3" t="s">
        <v>1834</v>
      </c>
      <c r="B112" s="18" t="s">
        <v>1835</v>
      </c>
      <c r="C112" s="82" t="s">
        <v>1622</v>
      </c>
      <c r="D112" s="82" t="s">
        <v>1622</v>
      </c>
      <c r="E112" s="83">
        <v>45306</v>
      </c>
      <c r="F112" s="83">
        <v>45313</v>
      </c>
      <c r="G112" s="79">
        <f t="shared" ref="G112" si="34">F112-E112</f>
        <v>7</v>
      </c>
      <c r="H112" s="80">
        <f t="shared" ref="H112" si="35">G112/7</f>
        <v>1</v>
      </c>
    </row>
    <row r="113" spans="1:8">
      <c r="A113" s="82" t="s">
        <v>1836</v>
      </c>
      <c r="B113" s="82" t="s">
        <v>149</v>
      </c>
      <c r="C113" s="82" t="s">
        <v>1622</v>
      </c>
      <c r="D113" s="82" t="s">
        <v>1622</v>
      </c>
      <c r="E113" s="83">
        <v>45272</v>
      </c>
      <c r="F113" s="82" t="s">
        <v>1837</v>
      </c>
      <c r="G113" s="79" t="e">
        <f>F113-E113</f>
        <v>#VALUE!</v>
      </c>
      <c r="H113" s="80" t="e">
        <f>G113/7</f>
        <v>#VALUE!</v>
      </c>
    </row>
    <row r="114" spans="1:8">
      <c r="A114" s="98" t="s">
        <v>1838</v>
      </c>
      <c r="B114" s="98" t="s">
        <v>129</v>
      </c>
      <c r="C114" s="98" t="s">
        <v>1622</v>
      </c>
      <c r="D114" s="98" t="s">
        <v>1622</v>
      </c>
      <c r="E114" s="72">
        <v>45299</v>
      </c>
      <c r="F114" s="98" t="s">
        <v>1837</v>
      </c>
      <c r="G114" s="98"/>
      <c r="H114" s="98"/>
    </row>
    <row r="115" spans="1:8">
      <c r="A115" s="81" t="s">
        <v>1839</v>
      </c>
      <c r="B115" s="81" t="s">
        <v>767</v>
      </c>
      <c r="C115" s="91" t="s">
        <v>1840</v>
      </c>
      <c r="D115" s="81" t="s">
        <v>1828</v>
      </c>
      <c r="E115" s="81"/>
      <c r="F115" s="81"/>
      <c r="G115" s="81"/>
      <c r="H115" s="81"/>
    </row>
    <row r="116" spans="1:8" ht="31.5">
      <c r="A116" s="116" t="s">
        <v>1841</v>
      </c>
      <c r="B116" s="81" t="s">
        <v>874</v>
      </c>
      <c r="C116" s="91" t="s">
        <v>1842</v>
      </c>
      <c r="D116" s="81" t="s">
        <v>1666</v>
      </c>
      <c r="E116" s="81" t="s">
        <v>1843</v>
      </c>
      <c r="F116" s="81" t="s">
        <v>1844</v>
      </c>
      <c r="G116" s="59" t="e">
        <f>F116-E116</f>
        <v>#VALUE!</v>
      </c>
      <c r="H116" s="62" t="e">
        <f>G116/7</f>
        <v>#VALUE!</v>
      </c>
    </row>
    <row r="117" spans="1:8">
      <c r="A117" s="81" t="s">
        <v>1845</v>
      </c>
      <c r="B117" s="81" t="s">
        <v>1229</v>
      </c>
      <c r="C117" s="91" t="s">
        <v>1846</v>
      </c>
      <c r="D117" s="81" t="s">
        <v>1828</v>
      </c>
      <c r="E117" s="81"/>
      <c r="F117" s="81"/>
      <c r="G117" s="81"/>
      <c r="H117" s="81"/>
    </row>
    <row r="118" spans="1:8">
      <c r="A118" s="50" t="s">
        <v>1847</v>
      </c>
      <c r="B118" s="81" t="s">
        <v>767</v>
      </c>
      <c r="C118" s="91" t="s">
        <v>1622</v>
      </c>
      <c r="D118" s="81" t="s">
        <v>1622</v>
      </c>
      <c r="E118" s="81" t="s">
        <v>1848</v>
      </c>
      <c r="F118" s="81" t="s">
        <v>600</v>
      </c>
      <c r="G118" s="81"/>
      <c r="H118" s="81"/>
    </row>
    <row r="119" spans="1:8">
      <c r="A119" s="81" t="s">
        <v>1849</v>
      </c>
      <c r="B119" s="81" t="s">
        <v>141</v>
      </c>
      <c r="C119" s="91" t="s">
        <v>1850</v>
      </c>
      <c r="D119" s="81" t="s">
        <v>1666</v>
      </c>
      <c r="E119" s="78">
        <v>45058</v>
      </c>
      <c r="F119" s="81" t="s">
        <v>1837</v>
      </c>
      <c r="G119" s="81"/>
      <c r="H119" s="81"/>
    </row>
    <row r="120" spans="1:8" ht="31.5">
      <c r="A120" s="81" t="s">
        <v>1851</v>
      </c>
      <c r="B120" s="81" t="s">
        <v>141</v>
      </c>
      <c r="C120" s="91" t="s">
        <v>1852</v>
      </c>
      <c r="D120" s="81" t="s">
        <v>1627</v>
      </c>
      <c r="E120" s="78">
        <v>45145</v>
      </c>
      <c r="F120" s="78">
        <v>45306</v>
      </c>
      <c r="G120" s="59">
        <f>F120-E120</f>
        <v>161</v>
      </c>
      <c r="H120" s="62">
        <f>G120/7</f>
        <v>23</v>
      </c>
    </row>
    <row r="121" spans="1:8">
      <c r="A121" s="16" t="s">
        <v>1853</v>
      </c>
      <c r="B121" s="81" t="s">
        <v>149</v>
      </c>
      <c r="C121" s="91" t="s">
        <v>1854</v>
      </c>
      <c r="D121" s="81" t="s">
        <v>1622</v>
      </c>
      <c r="E121" s="78">
        <v>45208</v>
      </c>
      <c r="F121" s="78">
        <v>45306</v>
      </c>
      <c r="G121" s="59">
        <f>F121-E121</f>
        <v>98</v>
      </c>
      <c r="H121" s="62">
        <f>G121/7</f>
        <v>14</v>
      </c>
    </row>
    <row r="122" spans="1:8">
      <c r="A122" s="81" t="s">
        <v>1855</v>
      </c>
      <c r="B122" s="81" t="s">
        <v>149</v>
      </c>
      <c r="C122" s="91" t="s">
        <v>1850</v>
      </c>
      <c r="D122" s="81" t="s">
        <v>1666</v>
      </c>
      <c r="E122" s="27">
        <v>45279</v>
      </c>
      <c r="F122" s="78">
        <v>45321</v>
      </c>
      <c r="G122" s="59">
        <f>F122-E122</f>
        <v>42</v>
      </c>
      <c r="H122" s="62">
        <f>G122/7</f>
        <v>6</v>
      </c>
    </row>
    <row r="123" spans="1:8">
      <c r="A123" s="81" t="s">
        <v>1856</v>
      </c>
      <c r="B123" s="81" t="s">
        <v>149</v>
      </c>
      <c r="C123" s="81" t="s">
        <v>1622</v>
      </c>
      <c r="D123" s="81" t="s">
        <v>1622</v>
      </c>
      <c r="E123" s="54">
        <v>45316</v>
      </c>
      <c r="F123" s="78">
        <v>45321</v>
      </c>
      <c r="G123" s="59">
        <f>F123-E123</f>
        <v>5</v>
      </c>
      <c r="H123" s="62">
        <f>G123/7</f>
        <v>0.7142857142857143</v>
      </c>
    </row>
    <row r="124" spans="1:8">
      <c r="A124" s="85" t="s">
        <v>1857</v>
      </c>
      <c r="B124" s="85" t="s">
        <v>149</v>
      </c>
      <c r="C124" s="95" t="s">
        <v>1858</v>
      </c>
      <c r="D124" s="85" t="s">
        <v>1627</v>
      </c>
      <c r="E124" s="85" t="s">
        <v>1859</v>
      </c>
      <c r="F124" s="85" t="s">
        <v>1860</v>
      </c>
      <c r="G124" s="59" t="e">
        <f t="shared" ref="G124:G126" si="36">F124-E124</f>
        <v>#VALUE!</v>
      </c>
      <c r="H124" s="62" t="e">
        <f t="shared" ref="H124:H126" si="37">G124/7</f>
        <v>#VALUE!</v>
      </c>
    </row>
    <row r="125" spans="1:8">
      <c r="A125" s="85" t="s">
        <v>1861</v>
      </c>
      <c r="B125" s="85" t="s">
        <v>874</v>
      </c>
      <c r="C125" s="95" t="s">
        <v>1862</v>
      </c>
      <c r="D125" s="85" t="s">
        <v>1863</v>
      </c>
      <c r="E125" s="105">
        <v>45317</v>
      </c>
      <c r="F125" s="105">
        <v>45324</v>
      </c>
      <c r="G125" s="59">
        <f t="shared" si="36"/>
        <v>7</v>
      </c>
      <c r="H125" s="62">
        <f t="shared" si="37"/>
        <v>1</v>
      </c>
    </row>
    <row r="126" spans="1:8">
      <c r="A126" s="85" t="s">
        <v>1864</v>
      </c>
      <c r="B126" s="85" t="s">
        <v>1865</v>
      </c>
      <c r="C126" s="95" t="s">
        <v>1866</v>
      </c>
      <c r="D126" s="85" t="s">
        <v>1622</v>
      </c>
      <c r="E126" s="105">
        <v>45220</v>
      </c>
      <c r="F126" s="105">
        <v>45325</v>
      </c>
      <c r="G126" s="59">
        <f t="shared" si="36"/>
        <v>105</v>
      </c>
      <c r="H126" s="62">
        <f t="shared" si="37"/>
        <v>15</v>
      </c>
    </row>
    <row r="127" spans="1:8" ht="47.25">
      <c r="A127" s="85" t="s">
        <v>1867</v>
      </c>
      <c r="B127" s="85" t="s">
        <v>165</v>
      </c>
      <c r="C127" s="95" t="s">
        <v>1868</v>
      </c>
      <c r="D127" s="85" t="s">
        <v>1869</v>
      </c>
      <c r="E127" s="49">
        <v>45300</v>
      </c>
      <c r="F127" s="105">
        <v>45327</v>
      </c>
      <c r="G127" s="59">
        <f t="shared" ref="G127" si="38">F127-E127</f>
        <v>27</v>
      </c>
      <c r="H127" s="62">
        <f t="shared" ref="H127" si="39">G127/7</f>
        <v>3.8571428571428572</v>
      </c>
    </row>
    <row r="128" spans="1:8">
      <c r="A128" s="128" t="s">
        <v>1870</v>
      </c>
      <c r="B128" s="85" t="s">
        <v>149</v>
      </c>
      <c r="C128" s="7" t="s">
        <v>1627</v>
      </c>
      <c r="D128" s="7" t="s">
        <v>1627</v>
      </c>
      <c r="E128" s="69">
        <v>45163</v>
      </c>
      <c r="F128" s="105">
        <v>45329</v>
      </c>
      <c r="G128" s="67">
        <f t="shared" ref="G128" si="40">F128-E128</f>
        <v>166</v>
      </c>
      <c r="H128" s="68">
        <f t="shared" ref="H128" si="41">G128/7</f>
        <v>23.714285714285715</v>
      </c>
    </row>
    <row r="129" spans="1:8" ht="126">
      <c r="A129" s="3" t="s">
        <v>1871</v>
      </c>
      <c r="B129" s="82" t="s">
        <v>149</v>
      </c>
      <c r="C129" s="92" t="s">
        <v>1872</v>
      </c>
      <c r="D129" s="82" t="s">
        <v>1635</v>
      </c>
      <c r="E129" s="24">
        <v>45310</v>
      </c>
      <c r="F129" s="83">
        <v>45329</v>
      </c>
      <c r="G129" s="59">
        <f t="shared" ref="G129" si="42">F129-E129</f>
        <v>19</v>
      </c>
      <c r="H129" s="62">
        <f t="shared" ref="H129" si="43">G129/7</f>
        <v>2.7142857142857144</v>
      </c>
    </row>
    <row r="130" spans="1:8">
      <c r="A130" s="3" t="s">
        <v>1873</v>
      </c>
      <c r="B130" s="82" t="s">
        <v>149</v>
      </c>
      <c r="C130" s="3" t="s">
        <v>1627</v>
      </c>
      <c r="D130" s="3" t="s">
        <v>1627</v>
      </c>
      <c r="E130" s="22" t="s">
        <v>1121</v>
      </c>
      <c r="F130" s="83">
        <v>45329</v>
      </c>
      <c r="G130" s="59" t="e">
        <f t="shared" ref="G130" si="44">F130-E130</f>
        <v>#VALUE!</v>
      </c>
      <c r="H130" s="62" t="e">
        <f t="shared" ref="H130" si="45">G130/7</f>
        <v>#VALUE!</v>
      </c>
    </row>
    <row r="131" spans="1:8" ht="47.25">
      <c r="A131" s="82" t="s">
        <v>1874</v>
      </c>
      <c r="B131" s="82" t="s">
        <v>95</v>
      </c>
      <c r="C131" s="92" t="s">
        <v>1875</v>
      </c>
      <c r="D131" s="81" t="s">
        <v>1666</v>
      </c>
      <c r="E131" s="83">
        <v>45143</v>
      </c>
      <c r="F131" s="83">
        <v>45332</v>
      </c>
      <c r="G131" s="59">
        <f t="shared" ref="G131" si="46">F131-E131</f>
        <v>189</v>
      </c>
      <c r="H131" s="62">
        <f t="shared" ref="H131" si="47">G131/7</f>
        <v>27</v>
      </c>
    </row>
    <row r="132" spans="1:8">
      <c r="A132" s="82" t="s">
        <v>1876</v>
      </c>
      <c r="B132" s="17" t="s">
        <v>129</v>
      </c>
      <c r="C132" s="92" t="s">
        <v>1866</v>
      </c>
      <c r="D132" s="82" t="s">
        <v>1622</v>
      </c>
      <c r="E132" s="27">
        <v>45265</v>
      </c>
      <c r="F132" s="83">
        <v>45334</v>
      </c>
      <c r="G132" s="59">
        <f t="shared" ref="G132" si="48">F132-E132</f>
        <v>69</v>
      </c>
      <c r="H132" s="62">
        <f t="shared" ref="H132" si="49">G132/7</f>
        <v>9.8571428571428577</v>
      </c>
    </row>
    <row r="133" spans="1:8">
      <c r="A133" s="24" t="s">
        <v>1877</v>
      </c>
      <c r="B133" s="82" t="s">
        <v>141</v>
      </c>
      <c r="C133" s="92" t="s">
        <v>1878</v>
      </c>
      <c r="D133" s="82" t="s">
        <v>1879</v>
      </c>
      <c r="E133" s="49">
        <v>45307</v>
      </c>
      <c r="F133" s="83">
        <v>45334</v>
      </c>
      <c r="G133" s="59">
        <f t="shared" ref="G133" si="50">F133-E133</f>
        <v>27</v>
      </c>
      <c r="H133" s="62">
        <f t="shared" ref="H133" si="51">G133/7</f>
        <v>3.8571428571428572</v>
      </c>
    </row>
    <row r="134" spans="1:8">
      <c r="A134" s="3" t="s">
        <v>1880</v>
      </c>
      <c r="B134" s="82" t="s">
        <v>95</v>
      </c>
      <c r="C134" s="92" t="s">
        <v>1878</v>
      </c>
      <c r="D134" s="82" t="s">
        <v>1879</v>
      </c>
      <c r="E134" s="83">
        <v>45332</v>
      </c>
      <c r="F134" s="83">
        <v>45336</v>
      </c>
      <c r="G134" s="59">
        <f t="shared" ref="G134" si="52">F134-E134</f>
        <v>4</v>
      </c>
      <c r="H134" s="62">
        <f t="shared" ref="H134" si="53">G134/7</f>
        <v>0.5714285714285714</v>
      </c>
    </row>
    <row r="135" spans="1:8">
      <c r="A135" s="98" t="s">
        <v>1881</v>
      </c>
      <c r="B135" s="98" t="s">
        <v>149</v>
      </c>
      <c r="C135" s="99" t="s">
        <v>1882</v>
      </c>
      <c r="D135" s="98" t="s">
        <v>1622</v>
      </c>
      <c r="E135" s="101">
        <v>45321</v>
      </c>
      <c r="F135" s="101">
        <v>45336</v>
      </c>
      <c r="G135" s="67">
        <f t="shared" ref="G135:G136" si="54">F135-E135</f>
        <v>15</v>
      </c>
      <c r="H135" s="68">
        <f t="shared" ref="H135:H136" si="55">G135/7</f>
        <v>2.1428571428571428</v>
      </c>
    </row>
    <row r="136" spans="1:8" ht="31.5">
      <c r="A136" s="82" t="s">
        <v>1883</v>
      </c>
      <c r="B136" s="82" t="s">
        <v>540</v>
      </c>
      <c r="C136" s="92" t="s">
        <v>1884</v>
      </c>
      <c r="D136" s="82" t="s">
        <v>1885</v>
      </c>
      <c r="E136" s="83">
        <v>45330</v>
      </c>
      <c r="F136" s="83">
        <v>45337</v>
      </c>
      <c r="G136" s="59">
        <f t="shared" si="54"/>
        <v>7</v>
      </c>
      <c r="H136" s="62">
        <f t="shared" si="55"/>
        <v>1</v>
      </c>
    </row>
    <row r="137" spans="1:8">
      <c r="A137" s="82" t="s">
        <v>1886</v>
      </c>
      <c r="B137" s="82" t="s">
        <v>149</v>
      </c>
      <c r="C137" s="92" t="s">
        <v>1887</v>
      </c>
      <c r="D137" s="82" t="s">
        <v>1888</v>
      </c>
      <c r="E137" s="83">
        <v>45310</v>
      </c>
      <c r="F137" s="83">
        <v>45337</v>
      </c>
      <c r="G137" s="59">
        <f t="shared" ref="G137" si="56">F137-E137</f>
        <v>27</v>
      </c>
      <c r="H137" s="62">
        <f t="shared" ref="H137" si="57">G137/7</f>
        <v>3.8571428571428572</v>
      </c>
    </row>
    <row r="138" spans="1:8" ht="31.5">
      <c r="A138" s="98" t="s">
        <v>1889</v>
      </c>
      <c r="B138" s="98" t="s">
        <v>129</v>
      </c>
      <c r="C138" s="99" t="s">
        <v>1890</v>
      </c>
      <c r="D138" s="98" t="s">
        <v>1635</v>
      </c>
      <c r="E138" s="101">
        <v>45299</v>
      </c>
      <c r="F138" s="101">
        <v>45334</v>
      </c>
      <c r="G138" s="67">
        <f t="shared" ref="G138" si="58">F138-E138</f>
        <v>35</v>
      </c>
      <c r="H138" s="68">
        <f t="shared" ref="H138" si="59">G138/7</f>
        <v>5</v>
      </c>
    </row>
    <row r="139" spans="1:8" ht="173.25">
      <c r="A139" s="3" t="s">
        <v>1891</v>
      </c>
      <c r="B139" s="82" t="s">
        <v>149</v>
      </c>
      <c r="C139" s="92" t="s">
        <v>1892</v>
      </c>
      <c r="D139" s="82" t="s">
        <v>1893</v>
      </c>
      <c r="E139" s="83">
        <v>45332</v>
      </c>
      <c r="F139" s="83">
        <v>45334</v>
      </c>
      <c r="G139" s="59">
        <f t="shared" ref="G139" si="60">F139-E139</f>
        <v>2</v>
      </c>
      <c r="H139" s="62">
        <f t="shared" ref="H139" si="61">G139/7</f>
        <v>0.2857142857142857</v>
      </c>
    </row>
    <row r="140" spans="1:8">
      <c r="A140" s="3" t="s">
        <v>1894</v>
      </c>
      <c r="B140" s="82" t="s">
        <v>149</v>
      </c>
      <c r="C140" s="3" t="s">
        <v>1627</v>
      </c>
      <c r="D140" s="3" t="s">
        <v>1627</v>
      </c>
      <c r="E140" s="83">
        <v>45299</v>
      </c>
      <c r="F140" s="83">
        <v>45341</v>
      </c>
      <c r="G140" s="59">
        <f t="shared" ref="G140" si="62">F140-E140</f>
        <v>42</v>
      </c>
      <c r="H140" s="62">
        <f t="shared" ref="H140" si="63">G140/7</f>
        <v>6</v>
      </c>
    </row>
    <row r="141" spans="1:8">
      <c r="A141" s="98" t="s">
        <v>1895</v>
      </c>
      <c r="B141" s="98" t="s">
        <v>129</v>
      </c>
      <c r="C141" s="98" t="s">
        <v>1622</v>
      </c>
      <c r="D141" s="98" t="s">
        <v>1622</v>
      </c>
      <c r="E141" s="129">
        <v>45187</v>
      </c>
      <c r="F141" s="101">
        <v>45341</v>
      </c>
      <c r="G141" s="67">
        <f t="shared" ref="G141" si="64">F141-E141</f>
        <v>154</v>
      </c>
      <c r="H141" s="68">
        <f t="shared" ref="H141" si="65">G141/7</f>
        <v>22</v>
      </c>
    </row>
    <row r="142" spans="1:8" ht="94.5">
      <c r="A142" s="82" t="s">
        <v>1896</v>
      </c>
      <c r="B142" s="82" t="s">
        <v>149</v>
      </c>
      <c r="C142" s="92" t="s">
        <v>1897</v>
      </c>
      <c r="D142" s="82" t="s">
        <v>1898</v>
      </c>
      <c r="E142" s="83">
        <v>45238</v>
      </c>
      <c r="F142" s="83">
        <v>45342</v>
      </c>
      <c r="G142" s="59">
        <f t="shared" ref="G142" si="66">F142-E142</f>
        <v>104</v>
      </c>
      <c r="H142" s="62">
        <f t="shared" ref="H142" si="67">G142/7</f>
        <v>14.857142857142858</v>
      </c>
    </row>
    <row r="143" spans="1:8">
      <c r="A143" s="82" t="s">
        <v>1899</v>
      </c>
      <c r="B143" s="82" t="s">
        <v>149</v>
      </c>
      <c r="C143" s="3" t="s">
        <v>1627</v>
      </c>
      <c r="D143" s="3" t="s">
        <v>1627</v>
      </c>
      <c r="E143" s="83">
        <v>45286</v>
      </c>
      <c r="F143" s="83">
        <v>45335</v>
      </c>
      <c r="G143" s="59">
        <f t="shared" ref="G143:G144" si="68">F143-E143</f>
        <v>49</v>
      </c>
      <c r="H143" s="62">
        <f t="shared" ref="H143:H144" si="69">G143/7</f>
        <v>7</v>
      </c>
    </row>
    <row r="144" spans="1:8">
      <c r="A144" s="82" t="s">
        <v>1900</v>
      </c>
      <c r="B144" s="82" t="s">
        <v>149</v>
      </c>
      <c r="C144" s="82" t="s">
        <v>1901</v>
      </c>
      <c r="D144" s="82" t="s">
        <v>1657</v>
      </c>
      <c r="E144" s="83">
        <v>45329</v>
      </c>
      <c r="F144" s="83">
        <v>45344</v>
      </c>
      <c r="G144" s="59">
        <f t="shared" si="68"/>
        <v>15</v>
      </c>
      <c r="H144" s="62">
        <f t="shared" si="69"/>
        <v>2.1428571428571428</v>
      </c>
    </row>
    <row r="145" spans="1:8">
      <c r="A145" s="82" t="s">
        <v>1902</v>
      </c>
      <c r="B145" s="82" t="s">
        <v>1903</v>
      </c>
      <c r="C145" s="3" t="s">
        <v>1627</v>
      </c>
      <c r="D145" s="3" t="s">
        <v>1627</v>
      </c>
      <c r="E145" s="83">
        <v>45269</v>
      </c>
      <c r="F145" s="83">
        <v>45344</v>
      </c>
      <c r="G145" s="59">
        <f t="shared" ref="G145" si="70">F145-E145</f>
        <v>75</v>
      </c>
      <c r="H145" s="62">
        <f t="shared" ref="H145" si="71">G145/7</f>
        <v>10.714285714285714</v>
      </c>
    </row>
    <row r="146" spans="1:8">
      <c r="A146" s="3" t="s">
        <v>1904</v>
      </c>
      <c r="B146" s="82" t="s">
        <v>141</v>
      </c>
      <c r="C146" s="92" t="s">
        <v>1905</v>
      </c>
      <c r="D146" s="92" t="s">
        <v>1905</v>
      </c>
      <c r="E146" s="83">
        <v>45342</v>
      </c>
      <c r="F146" s="83">
        <v>45344</v>
      </c>
      <c r="G146" s="59">
        <f t="shared" ref="G146" si="72">F146-E146</f>
        <v>2</v>
      </c>
      <c r="H146" s="62">
        <f t="shared" ref="H146" si="73">G146/7</f>
        <v>0.2857142857142857</v>
      </c>
    </row>
    <row r="147" spans="1:8" ht="126">
      <c r="A147" s="82" t="s">
        <v>1906</v>
      </c>
      <c r="B147" s="82" t="s">
        <v>141</v>
      </c>
      <c r="C147" s="92" t="s">
        <v>1907</v>
      </c>
      <c r="D147" s="82" t="s">
        <v>1908</v>
      </c>
      <c r="E147" s="83">
        <v>45154</v>
      </c>
      <c r="F147" s="83">
        <v>45345</v>
      </c>
      <c r="G147" s="59">
        <f t="shared" ref="G147" si="74">F147-E147</f>
        <v>191</v>
      </c>
      <c r="H147" s="62">
        <f t="shared" ref="H147" si="75">G147/7</f>
        <v>27.285714285714285</v>
      </c>
    </row>
    <row r="148" spans="1:8" ht="47.25">
      <c r="A148" s="82" t="s">
        <v>1909</v>
      </c>
      <c r="B148" s="82" t="s">
        <v>129</v>
      </c>
      <c r="C148" s="92" t="s">
        <v>1910</v>
      </c>
      <c r="D148" s="82" t="s">
        <v>1893</v>
      </c>
      <c r="E148" s="111">
        <v>45187</v>
      </c>
      <c r="F148" s="83">
        <v>45345</v>
      </c>
      <c r="G148" s="59">
        <f t="shared" ref="G148" si="76">F148-E148</f>
        <v>158</v>
      </c>
      <c r="H148" s="62">
        <f t="shared" ref="H148" si="77">G148/7</f>
        <v>22.571428571428573</v>
      </c>
    </row>
    <row r="149" spans="1:8">
      <c r="A149" s="131" t="s">
        <v>1911</v>
      </c>
      <c r="B149" s="98" t="s">
        <v>149</v>
      </c>
      <c r="C149" s="98" t="s">
        <v>1912</v>
      </c>
      <c r="D149" s="98" t="s">
        <v>1912</v>
      </c>
      <c r="E149" s="70">
        <v>45329</v>
      </c>
      <c r="F149" s="101">
        <v>45336</v>
      </c>
      <c r="G149" s="67">
        <f t="shared" ref="G149" si="78">F149-E149</f>
        <v>7</v>
      </c>
      <c r="H149" s="68">
        <f t="shared" ref="H149" si="79">G149/7</f>
        <v>1</v>
      </c>
    </row>
    <row r="150" spans="1:8" ht="409.5">
      <c r="A150" s="30" t="s">
        <v>1913</v>
      </c>
      <c r="B150" s="82" t="s">
        <v>149</v>
      </c>
      <c r="C150" s="92" t="s">
        <v>1914</v>
      </c>
      <c r="D150" s="82" t="s">
        <v>1915</v>
      </c>
      <c r="E150" s="24">
        <v>45343</v>
      </c>
      <c r="F150" s="83">
        <v>45336</v>
      </c>
      <c r="G150" s="59">
        <f t="shared" ref="G150" si="80">F150-E150</f>
        <v>-7</v>
      </c>
      <c r="H150" s="62">
        <f t="shared" ref="H150" si="81">G150/7</f>
        <v>-1</v>
      </c>
    </row>
    <row r="151" spans="1:8">
      <c r="A151" s="98" t="s">
        <v>1916</v>
      </c>
      <c r="B151" s="98" t="s">
        <v>149</v>
      </c>
      <c r="C151" s="99" t="s">
        <v>1627</v>
      </c>
      <c r="D151" s="99" t="s">
        <v>1627</v>
      </c>
      <c r="E151" s="127">
        <v>45173</v>
      </c>
      <c r="F151" s="101">
        <v>45349</v>
      </c>
      <c r="G151" s="67">
        <f t="shared" ref="G151" si="82">F151-E151</f>
        <v>176</v>
      </c>
      <c r="H151" s="68">
        <f t="shared" ref="H151" si="83">G151/7</f>
        <v>25.142857142857142</v>
      </c>
    </row>
    <row r="152" spans="1:8">
      <c r="A152" s="98" t="s">
        <v>1917</v>
      </c>
      <c r="B152" s="98" t="s">
        <v>149</v>
      </c>
      <c r="C152" s="98" t="s">
        <v>1918</v>
      </c>
      <c r="D152" s="98" t="s">
        <v>1898</v>
      </c>
      <c r="E152" s="101">
        <v>45327</v>
      </c>
      <c r="F152" s="101">
        <v>45351</v>
      </c>
      <c r="G152" s="67">
        <f t="shared" ref="G152" si="84">F152-E152</f>
        <v>24</v>
      </c>
      <c r="H152" s="68">
        <f t="shared" ref="H152" si="85">G152/7</f>
        <v>3.4285714285714284</v>
      </c>
    </row>
    <row r="153" spans="1:8" ht="94.5">
      <c r="A153" s="82" t="s">
        <v>1919</v>
      </c>
      <c r="B153" s="82" t="s">
        <v>141</v>
      </c>
      <c r="C153" s="92" t="s">
        <v>1920</v>
      </c>
      <c r="D153" s="81" t="s">
        <v>1666</v>
      </c>
      <c r="E153" s="22">
        <v>45337</v>
      </c>
      <c r="F153" s="83">
        <v>45351</v>
      </c>
      <c r="G153" s="59">
        <f t="shared" ref="G153" si="86">F153-E153</f>
        <v>14</v>
      </c>
      <c r="H153" s="62">
        <f t="shared" ref="H153" si="87">G153/7</f>
        <v>2</v>
      </c>
    </row>
    <row r="154" spans="1:8" ht="94.5">
      <c r="A154" s="98" t="s">
        <v>1921</v>
      </c>
      <c r="B154" s="98" t="s">
        <v>149</v>
      </c>
      <c r="C154" s="99" t="s">
        <v>1922</v>
      </c>
      <c r="D154" s="98" t="s">
        <v>1898</v>
      </c>
      <c r="E154" s="101">
        <v>45319</v>
      </c>
      <c r="F154" s="101">
        <v>45351</v>
      </c>
      <c r="G154" s="67">
        <f t="shared" ref="G154" si="88">F154-E154</f>
        <v>32</v>
      </c>
      <c r="H154" s="68">
        <f t="shared" ref="H154" si="89">G154/7</f>
        <v>4.5714285714285712</v>
      </c>
    </row>
    <row r="155" spans="1:8" ht="31.5">
      <c r="A155" s="82" t="s">
        <v>1923</v>
      </c>
      <c r="B155" s="82" t="s">
        <v>149</v>
      </c>
      <c r="C155" s="92" t="s">
        <v>1924</v>
      </c>
      <c r="D155" s="82" t="s">
        <v>1622</v>
      </c>
      <c r="E155" s="24">
        <v>45342</v>
      </c>
      <c r="F155" s="83">
        <v>45349</v>
      </c>
      <c r="G155" s="59">
        <f t="shared" ref="G155" si="90">F155-E155</f>
        <v>7</v>
      </c>
      <c r="H155" s="62">
        <f t="shared" ref="H155" si="91">G155/7</f>
        <v>1</v>
      </c>
    </row>
    <row r="156" spans="1:8" ht="31.5">
      <c r="A156" s="82" t="s">
        <v>1925</v>
      </c>
      <c r="B156" s="82" t="s">
        <v>141</v>
      </c>
      <c r="C156" s="86" t="s">
        <v>1926</v>
      </c>
      <c r="D156" s="86" t="s">
        <v>1627</v>
      </c>
      <c r="E156" s="83">
        <v>45324</v>
      </c>
      <c r="F156" s="83">
        <v>45353</v>
      </c>
      <c r="G156" s="59">
        <f t="shared" ref="G156" si="92">F156-E156</f>
        <v>29</v>
      </c>
      <c r="H156" s="62">
        <f t="shared" ref="H156" si="93">G156/7</f>
        <v>4.1428571428571432</v>
      </c>
    </row>
    <row r="157" spans="1:8" ht="31.5">
      <c r="A157" s="36" t="s">
        <v>1927</v>
      </c>
      <c r="B157" s="82" t="s">
        <v>95</v>
      </c>
      <c r="C157" s="92" t="s">
        <v>1928</v>
      </c>
      <c r="D157" s="82" t="s">
        <v>1912</v>
      </c>
      <c r="E157" s="82"/>
      <c r="F157" s="82"/>
      <c r="G157" s="82"/>
      <c r="H157" s="82"/>
    </row>
    <row r="158" spans="1:8" ht="31.5">
      <c r="A158" s="3" t="s">
        <v>1929</v>
      </c>
      <c r="B158" s="82" t="s">
        <v>95</v>
      </c>
      <c r="C158" s="92" t="s">
        <v>1930</v>
      </c>
      <c r="D158" s="82" t="s">
        <v>1622</v>
      </c>
      <c r="E158" s="49">
        <v>45308</v>
      </c>
      <c r="F158" s="49">
        <v>45356</v>
      </c>
      <c r="G158" s="59">
        <f t="shared" ref="G158" si="94">F158-E158</f>
        <v>48</v>
      </c>
      <c r="H158" s="62">
        <f t="shared" ref="H158" si="95">G158/7</f>
        <v>6.8571428571428568</v>
      </c>
    </row>
    <row r="159" spans="1:8" ht="126">
      <c r="A159" s="86" t="s">
        <v>1931</v>
      </c>
      <c r="B159" s="82" t="s">
        <v>141</v>
      </c>
      <c r="C159" s="92" t="s">
        <v>1932</v>
      </c>
      <c r="D159" s="82" t="s">
        <v>1933</v>
      </c>
      <c r="E159" s="83">
        <v>45323</v>
      </c>
      <c r="F159" s="83">
        <v>45351</v>
      </c>
      <c r="G159" s="59">
        <f t="shared" ref="G159" si="96">F159-E159</f>
        <v>28</v>
      </c>
      <c r="H159" s="62">
        <f t="shared" ref="H159" si="97">G159/7</f>
        <v>4</v>
      </c>
    </row>
    <row r="160" spans="1:8">
      <c r="A160" s="82" t="s">
        <v>1934</v>
      </c>
      <c r="B160" s="82" t="s">
        <v>1229</v>
      </c>
      <c r="C160" s="86" t="s">
        <v>1935</v>
      </c>
      <c r="D160" s="86" t="s">
        <v>1627</v>
      </c>
      <c r="E160" s="24">
        <v>45337</v>
      </c>
      <c r="F160" s="83">
        <v>45358</v>
      </c>
      <c r="G160" s="59">
        <f t="shared" ref="G160" si="98">F160-E160</f>
        <v>21</v>
      </c>
      <c r="H160" s="62">
        <f t="shared" ref="H160" si="99">G160/7</f>
        <v>3</v>
      </c>
    </row>
    <row r="161" spans="1:8">
      <c r="A161" s="82" t="s">
        <v>1936</v>
      </c>
      <c r="B161" s="82" t="s">
        <v>149</v>
      </c>
      <c r="C161" s="92" t="s">
        <v>1937</v>
      </c>
      <c r="D161" s="86" t="s">
        <v>1627</v>
      </c>
      <c r="E161" s="83">
        <v>45265</v>
      </c>
      <c r="F161" s="83">
        <v>45351</v>
      </c>
      <c r="G161" s="59">
        <f t="shared" ref="G161" si="100">F161-E161</f>
        <v>86</v>
      </c>
      <c r="H161" s="62">
        <f t="shared" ref="H161" si="101">G161/7</f>
        <v>12.285714285714286</v>
      </c>
    </row>
    <row r="162" spans="1:8">
      <c r="A162" s="3" t="s">
        <v>1938</v>
      </c>
      <c r="B162" s="82" t="s">
        <v>149</v>
      </c>
      <c r="C162" s="92"/>
      <c r="D162" s="82" t="s">
        <v>1939</v>
      </c>
      <c r="E162" s="83">
        <v>45341</v>
      </c>
      <c r="F162" s="83">
        <v>45360</v>
      </c>
      <c r="G162" s="59">
        <f t="shared" ref="G162" si="102">F162-E162</f>
        <v>19</v>
      </c>
      <c r="H162" s="62">
        <f t="shared" ref="H162" si="103">G162/7</f>
        <v>2.7142857142857144</v>
      </c>
    </row>
    <row r="163" spans="1:8">
      <c r="A163" s="3" t="s">
        <v>1940</v>
      </c>
      <c r="B163" s="82" t="s">
        <v>129</v>
      </c>
      <c r="C163" s="82" t="s">
        <v>1622</v>
      </c>
      <c r="D163" s="82" t="s">
        <v>1622</v>
      </c>
      <c r="E163" s="83">
        <v>45341</v>
      </c>
      <c r="F163" s="83">
        <v>45360</v>
      </c>
      <c r="G163" s="59">
        <f t="shared" ref="G163" si="104">F163-E163</f>
        <v>19</v>
      </c>
      <c r="H163" s="62">
        <f t="shared" ref="H163" si="105">G163/7</f>
        <v>2.7142857142857144</v>
      </c>
    </row>
    <row r="164" spans="1:8">
      <c r="A164" s="7" t="s">
        <v>1941</v>
      </c>
      <c r="B164" s="98" t="s">
        <v>141</v>
      </c>
      <c r="C164" s="100" t="s">
        <v>1627</v>
      </c>
      <c r="D164" s="100" t="s">
        <v>1627</v>
      </c>
      <c r="E164" s="70">
        <v>45329</v>
      </c>
      <c r="F164" s="101">
        <v>45360</v>
      </c>
      <c r="G164" s="67">
        <f t="shared" ref="G164" si="106">F164-E164</f>
        <v>31</v>
      </c>
      <c r="H164" s="68">
        <f t="shared" ref="H164" si="107">G164/7</f>
        <v>4.4285714285714288</v>
      </c>
    </row>
    <row r="165" spans="1:8">
      <c r="A165" s="82" t="s">
        <v>1942</v>
      </c>
      <c r="B165" s="82" t="s">
        <v>149</v>
      </c>
      <c r="C165" s="82" t="s">
        <v>1622</v>
      </c>
      <c r="D165" s="82" t="s">
        <v>1622</v>
      </c>
      <c r="E165" s="24">
        <v>45327</v>
      </c>
      <c r="F165" s="83">
        <v>45360</v>
      </c>
      <c r="G165" s="59">
        <f t="shared" ref="G165" si="108">F165-E165</f>
        <v>33</v>
      </c>
      <c r="H165" s="62">
        <f t="shared" ref="H165" si="109">G165/7</f>
        <v>4.7142857142857144</v>
      </c>
    </row>
    <row r="166" spans="1:8">
      <c r="A166" s="109" t="s">
        <v>1943</v>
      </c>
      <c r="B166" s="82" t="s">
        <v>1944</v>
      </c>
      <c r="C166" s="86" t="s">
        <v>1627</v>
      </c>
      <c r="D166" s="86" t="s">
        <v>1627</v>
      </c>
      <c r="E166" s="82"/>
      <c r="F166" s="83">
        <v>45360</v>
      </c>
      <c r="G166" s="59">
        <f t="shared" ref="G166" si="110">F166-E166</f>
        <v>45360</v>
      </c>
      <c r="H166" s="62">
        <f t="shared" ref="H166" si="111">G166/7</f>
        <v>6480</v>
      </c>
    </row>
    <row r="167" spans="1:8">
      <c r="A167" s="7" t="s">
        <v>1945</v>
      </c>
      <c r="B167" s="66" t="s">
        <v>149</v>
      </c>
      <c r="C167" s="99" t="s">
        <v>1946</v>
      </c>
      <c r="D167" s="5" t="s">
        <v>1622</v>
      </c>
      <c r="E167" s="66">
        <v>45332</v>
      </c>
      <c r="F167" s="101">
        <v>45342</v>
      </c>
      <c r="G167" s="67">
        <f t="shared" ref="G167:G210" si="112">F167-E167</f>
        <v>10</v>
      </c>
      <c r="H167" s="68">
        <f t="shared" ref="H167:H210" si="113">G167/7</f>
        <v>1.4285714285714286</v>
      </c>
    </row>
    <row r="168" spans="1:8" ht="94.5">
      <c r="A168" s="98" t="s">
        <v>1947</v>
      </c>
      <c r="B168" s="98" t="s">
        <v>141</v>
      </c>
      <c r="C168" s="99" t="s">
        <v>1948</v>
      </c>
      <c r="D168" s="98" t="s">
        <v>1869</v>
      </c>
      <c r="E168" s="101">
        <v>45166</v>
      </c>
      <c r="F168" s="83">
        <v>45363</v>
      </c>
      <c r="G168" s="59">
        <f t="shared" si="112"/>
        <v>197</v>
      </c>
      <c r="H168" s="62">
        <f t="shared" si="113"/>
        <v>28.142857142857142</v>
      </c>
    </row>
    <row r="169" spans="1:8" ht="78.75">
      <c r="A169" s="82" t="s">
        <v>1949</v>
      </c>
      <c r="B169" s="82" t="s">
        <v>1229</v>
      </c>
      <c r="C169" s="92" t="s">
        <v>1950</v>
      </c>
      <c r="D169" s="82" t="s">
        <v>1951</v>
      </c>
      <c r="E169" s="83">
        <v>45340</v>
      </c>
      <c r="F169" s="150">
        <v>45367</v>
      </c>
      <c r="G169" s="59">
        <f t="shared" si="112"/>
        <v>27</v>
      </c>
      <c r="H169" s="62">
        <f t="shared" si="113"/>
        <v>3.8571428571428572</v>
      </c>
    </row>
    <row r="170" spans="1:8">
      <c r="A170" s="82" t="s">
        <v>1952</v>
      </c>
      <c r="B170" s="82" t="s">
        <v>149</v>
      </c>
      <c r="C170" s="2" t="s">
        <v>1622</v>
      </c>
      <c r="D170" s="2" t="s">
        <v>1622</v>
      </c>
      <c r="E170" s="124">
        <v>45328</v>
      </c>
      <c r="F170" s="151">
        <v>45367</v>
      </c>
      <c r="G170" s="67">
        <f t="shared" si="112"/>
        <v>39</v>
      </c>
      <c r="H170" s="68">
        <f t="shared" si="113"/>
        <v>5.5714285714285712</v>
      </c>
    </row>
    <row r="171" spans="1:8" ht="236.25">
      <c r="A171" s="82" t="s">
        <v>1953</v>
      </c>
      <c r="B171" s="82" t="s">
        <v>1753</v>
      </c>
      <c r="C171" s="92" t="s">
        <v>1954</v>
      </c>
      <c r="D171" s="2" t="s">
        <v>1951</v>
      </c>
      <c r="E171" s="83">
        <v>45345</v>
      </c>
      <c r="F171" s="150">
        <v>45367</v>
      </c>
      <c r="G171" s="59">
        <f t="shared" si="112"/>
        <v>22</v>
      </c>
      <c r="H171" s="62">
        <f t="shared" si="113"/>
        <v>3.1428571428571428</v>
      </c>
    </row>
    <row r="172" spans="1:8">
      <c r="A172" s="82" t="s">
        <v>1955</v>
      </c>
      <c r="B172" s="82" t="s">
        <v>149</v>
      </c>
      <c r="C172" s="2" t="s">
        <v>1622</v>
      </c>
      <c r="D172" s="2" t="s">
        <v>1622</v>
      </c>
      <c r="E172" s="55">
        <v>45261</v>
      </c>
      <c r="F172" s="150">
        <v>45367</v>
      </c>
      <c r="G172" s="59">
        <f t="shared" si="112"/>
        <v>106</v>
      </c>
      <c r="H172" s="62">
        <f t="shared" si="113"/>
        <v>15.142857142857142</v>
      </c>
    </row>
    <row r="173" spans="1:8">
      <c r="A173" s="82" t="s">
        <v>1956</v>
      </c>
      <c r="B173" s="82" t="s">
        <v>141</v>
      </c>
      <c r="C173" s="140" t="s">
        <v>1627</v>
      </c>
      <c r="D173" s="140" t="s">
        <v>1627</v>
      </c>
      <c r="E173" s="24">
        <v>45341</v>
      </c>
      <c r="F173" s="152">
        <v>45367</v>
      </c>
      <c r="G173" s="59">
        <f t="shared" si="112"/>
        <v>26</v>
      </c>
      <c r="H173" s="62">
        <f t="shared" si="113"/>
        <v>3.7142857142857144</v>
      </c>
    </row>
    <row r="174" spans="1:8">
      <c r="A174" s="82" t="s">
        <v>1957</v>
      </c>
      <c r="B174" s="82" t="s">
        <v>141</v>
      </c>
      <c r="C174" s="92"/>
      <c r="D174" s="82"/>
      <c r="E174" s="22">
        <v>45288</v>
      </c>
      <c r="F174" s="152">
        <v>45367</v>
      </c>
      <c r="G174" s="59">
        <f t="shared" si="112"/>
        <v>79</v>
      </c>
      <c r="H174" s="62">
        <f t="shared" si="113"/>
        <v>11.285714285714286</v>
      </c>
    </row>
    <row r="175" spans="1:8" ht="31.5">
      <c r="A175" s="86" t="s">
        <v>1958</v>
      </c>
      <c r="B175" s="82" t="s">
        <v>141</v>
      </c>
      <c r="C175" s="92" t="s">
        <v>1959</v>
      </c>
      <c r="D175" s="2" t="s">
        <v>1869</v>
      </c>
      <c r="E175" s="83">
        <v>45315</v>
      </c>
      <c r="F175" s="152">
        <v>45367</v>
      </c>
      <c r="G175" s="59">
        <f t="shared" si="112"/>
        <v>52</v>
      </c>
      <c r="H175" s="62">
        <f t="shared" si="113"/>
        <v>7.4285714285714288</v>
      </c>
    </row>
    <row r="176" spans="1:8" ht="31.5">
      <c r="A176" s="3" t="s">
        <v>1960</v>
      </c>
      <c r="B176" s="18" t="s">
        <v>270</v>
      </c>
      <c r="C176" s="92" t="s">
        <v>1961</v>
      </c>
      <c r="D176" s="2" t="s">
        <v>1622</v>
      </c>
      <c r="E176" s="83">
        <v>45330</v>
      </c>
      <c r="F176" s="152">
        <v>45367</v>
      </c>
      <c r="G176" s="59">
        <f t="shared" si="112"/>
        <v>37</v>
      </c>
      <c r="H176" s="62">
        <f t="shared" si="113"/>
        <v>5.2857142857142856</v>
      </c>
    </row>
    <row r="177" spans="1:43">
      <c r="A177" s="82" t="s">
        <v>1962</v>
      </c>
      <c r="B177" s="82" t="s">
        <v>149</v>
      </c>
      <c r="C177" s="2" t="s">
        <v>1622</v>
      </c>
      <c r="D177" s="2" t="s">
        <v>1622</v>
      </c>
      <c r="E177" s="113">
        <v>45355</v>
      </c>
      <c r="F177" s="152">
        <v>45367</v>
      </c>
      <c r="G177" s="59">
        <f t="shared" si="112"/>
        <v>12</v>
      </c>
      <c r="H177" s="62">
        <f t="shared" si="113"/>
        <v>1.7142857142857142</v>
      </c>
    </row>
    <row r="178" spans="1:43">
      <c r="A178" s="131" t="s">
        <v>1963</v>
      </c>
      <c r="B178" s="98" t="s">
        <v>149</v>
      </c>
      <c r="C178" s="5" t="s">
        <v>1964</v>
      </c>
      <c r="D178" s="5" t="s">
        <v>1964</v>
      </c>
      <c r="E178" s="153">
        <v>45358</v>
      </c>
      <c r="F178" s="158">
        <v>45358</v>
      </c>
      <c r="G178" s="67">
        <f t="shared" si="112"/>
        <v>0</v>
      </c>
      <c r="H178" s="68">
        <f t="shared" si="113"/>
        <v>0</v>
      </c>
    </row>
    <row r="179" spans="1:43" ht="31.5">
      <c r="A179" s="30" t="s">
        <v>1965</v>
      </c>
      <c r="B179" s="2" t="s">
        <v>149</v>
      </c>
      <c r="C179" s="92" t="s">
        <v>1966</v>
      </c>
      <c r="D179" s="2" t="s">
        <v>1951</v>
      </c>
      <c r="E179" s="83">
        <v>45344</v>
      </c>
      <c r="F179" s="48">
        <v>45371</v>
      </c>
      <c r="G179" s="59">
        <f t="shared" si="112"/>
        <v>27</v>
      </c>
      <c r="H179" s="62">
        <f t="shared" si="113"/>
        <v>3.8571428571428572</v>
      </c>
    </row>
    <row r="180" spans="1:43" ht="19.5">
      <c r="A180" s="35" t="s">
        <v>1967</v>
      </c>
      <c r="B180" s="18" t="s">
        <v>149</v>
      </c>
      <c r="C180" s="155" t="s">
        <v>1968</v>
      </c>
      <c r="D180" s="2" t="s">
        <v>1622</v>
      </c>
      <c r="E180" s="22">
        <v>45337</v>
      </c>
      <c r="F180" s="156">
        <v>45372</v>
      </c>
      <c r="G180" s="59">
        <f t="shared" si="112"/>
        <v>35</v>
      </c>
      <c r="H180" s="62">
        <f t="shared" si="113"/>
        <v>5</v>
      </c>
    </row>
    <row r="181" spans="1:43">
      <c r="A181" s="160" t="s">
        <v>1969</v>
      </c>
      <c r="B181" s="65" t="s">
        <v>149</v>
      </c>
      <c r="C181" s="5" t="s">
        <v>1622</v>
      </c>
      <c r="D181" s="5" t="s">
        <v>1622</v>
      </c>
      <c r="E181" s="66">
        <v>45267</v>
      </c>
      <c r="F181" s="101">
        <v>45372</v>
      </c>
      <c r="G181" s="67">
        <f t="shared" si="112"/>
        <v>105</v>
      </c>
      <c r="H181" s="68">
        <f t="shared" si="113"/>
        <v>15</v>
      </c>
    </row>
    <row r="182" spans="1:43" ht="47.25">
      <c r="A182" s="30" t="s">
        <v>1970</v>
      </c>
      <c r="B182" s="18" t="s">
        <v>224</v>
      </c>
      <c r="C182" s="92" t="s">
        <v>1971</v>
      </c>
      <c r="D182" s="2" t="s">
        <v>1622</v>
      </c>
      <c r="E182" s="83">
        <v>45359</v>
      </c>
      <c r="F182" s="83">
        <v>45367</v>
      </c>
      <c r="G182" s="59">
        <f t="shared" si="112"/>
        <v>8</v>
      </c>
      <c r="H182" s="62">
        <f t="shared" si="113"/>
        <v>1.1428571428571428</v>
      </c>
    </row>
    <row r="183" spans="1:43" ht="19.5">
      <c r="A183" s="3" t="s">
        <v>1972</v>
      </c>
      <c r="B183" s="2" t="s">
        <v>697</v>
      </c>
      <c r="C183" s="157" t="s">
        <v>1973</v>
      </c>
      <c r="D183" s="2" t="s">
        <v>1622</v>
      </c>
      <c r="E183" s="82" t="s">
        <v>1974</v>
      </c>
      <c r="F183" s="82" t="s">
        <v>1975</v>
      </c>
      <c r="G183" s="59" t="e">
        <f t="shared" si="112"/>
        <v>#VALUE!</v>
      </c>
      <c r="H183" s="62" t="e">
        <f t="shared" si="113"/>
        <v>#VALUE!</v>
      </c>
    </row>
    <row r="184" spans="1:43">
      <c r="A184" s="82" t="s">
        <v>1976</v>
      </c>
      <c r="B184" s="82" t="s">
        <v>149</v>
      </c>
      <c r="C184" s="82" t="s">
        <v>1939</v>
      </c>
      <c r="D184" s="82" t="s">
        <v>1939</v>
      </c>
      <c r="E184" s="114">
        <v>45299</v>
      </c>
      <c r="F184" s="83">
        <v>45374</v>
      </c>
      <c r="G184" s="59">
        <f t="shared" si="112"/>
        <v>75</v>
      </c>
      <c r="H184" s="62">
        <f t="shared" si="113"/>
        <v>10.714285714285714</v>
      </c>
    </row>
    <row r="185" spans="1:43">
      <c r="A185" s="3" t="s">
        <v>1977</v>
      </c>
      <c r="B185" s="82" t="s">
        <v>95</v>
      </c>
      <c r="C185" s="140" t="s">
        <v>1627</v>
      </c>
      <c r="D185" s="140" t="s">
        <v>1627</v>
      </c>
      <c r="E185" s="83">
        <v>45194</v>
      </c>
      <c r="F185" s="83">
        <v>45374</v>
      </c>
      <c r="G185" s="59">
        <f t="shared" si="112"/>
        <v>180</v>
      </c>
      <c r="H185" s="62">
        <f t="shared" si="113"/>
        <v>25.714285714285715</v>
      </c>
    </row>
    <row r="186" spans="1:43">
      <c r="A186" s="50" t="s">
        <v>1978</v>
      </c>
      <c r="B186" s="17" t="s">
        <v>149</v>
      </c>
      <c r="C186" s="140" t="s">
        <v>1627</v>
      </c>
      <c r="D186" s="140" t="s">
        <v>1627</v>
      </c>
      <c r="E186" s="27">
        <v>45260</v>
      </c>
      <c r="F186" s="82" t="s">
        <v>197</v>
      </c>
      <c r="G186" s="59" t="e">
        <f t="shared" si="112"/>
        <v>#VALUE!</v>
      </c>
      <c r="H186" s="62" t="e">
        <f t="shared" si="113"/>
        <v>#VALUE!</v>
      </c>
    </row>
    <row r="187" spans="1:43">
      <c r="A187" s="3" t="s">
        <v>1979</v>
      </c>
      <c r="B187" s="17" t="s">
        <v>1980</v>
      </c>
      <c r="C187" s="2" t="s">
        <v>1622</v>
      </c>
      <c r="D187" s="2" t="s">
        <v>1622</v>
      </c>
      <c r="E187" s="27">
        <v>45265</v>
      </c>
      <c r="F187" s="82" t="s">
        <v>606</v>
      </c>
      <c r="G187" s="59" t="e">
        <f t="shared" si="112"/>
        <v>#VALUE!</v>
      </c>
      <c r="H187" s="62" t="e">
        <f t="shared" si="113"/>
        <v>#VALUE!</v>
      </c>
    </row>
    <row r="188" spans="1:43">
      <c r="A188" s="164" t="s">
        <v>1981</v>
      </c>
      <c r="B188" s="98" t="s">
        <v>138</v>
      </c>
      <c r="C188" s="99" t="s">
        <v>1982</v>
      </c>
      <c r="D188" s="98" t="s">
        <v>1983</v>
      </c>
      <c r="E188" s="101">
        <v>45370</v>
      </c>
      <c r="F188" s="98" t="s">
        <v>606</v>
      </c>
      <c r="G188" s="67" t="e">
        <f t="shared" si="112"/>
        <v>#VALUE!</v>
      </c>
      <c r="H188" s="68" t="e">
        <f t="shared" si="113"/>
        <v>#VALUE!</v>
      </c>
    </row>
    <row r="189" spans="1:43">
      <c r="A189" s="3" t="s">
        <v>1984</v>
      </c>
      <c r="B189" s="17" t="s">
        <v>141</v>
      </c>
      <c r="C189" s="17" t="s">
        <v>1985</v>
      </c>
      <c r="D189" s="2" t="s">
        <v>1622</v>
      </c>
      <c r="E189" s="18" t="s">
        <v>1860</v>
      </c>
      <c r="F189" s="18" t="s">
        <v>247</v>
      </c>
      <c r="G189" s="59" t="e">
        <f t="shared" si="112"/>
        <v>#VALUE!</v>
      </c>
      <c r="H189" s="62" t="e">
        <f t="shared" si="113"/>
        <v>#VALUE!</v>
      </c>
      <c r="I189" s="3"/>
      <c r="J189" s="135"/>
      <c r="K189" s="3"/>
      <c r="L189" s="3"/>
      <c r="M189" s="3"/>
      <c r="N189" s="2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41"/>
      <c r="Z189" s="3"/>
      <c r="AA189" s="3"/>
      <c r="AB189" s="3"/>
      <c r="AC189" s="3"/>
      <c r="AD189" s="3"/>
      <c r="AE189" s="3"/>
      <c r="AF189" s="3"/>
      <c r="AG189" s="24">
        <v>45308</v>
      </c>
      <c r="AH189" s="24" t="s">
        <v>178</v>
      </c>
      <c r="AI189" s="48">
        <v>45320</v>
      </c>
      <c r="AJ189" s="22" t="s">
        <v>178</v>
      </c>
      <c r="AK189" s="55">
        <v>45328</v>
      </c>
      <c r="AL189" s="22" t="s">
        <v>178</v>
      </c>
      <c r="AM189" s="24">
        <v>45348</v>
      </c>
      <c r="AN189" s="22" t="s">
        <v>178</v>
      </c>
      <c r="AO189" s="24">
        <v>45362</v>
      </c>
      <c r="AP189" s="22" t="s">
        <v>178</v>
      </c>
      <c r="AQ189" s="24">
        <v>45376</v>
      </c>
    </row>
    <row r="190" spans="1:43" ht="19.5">
      <c r="A190" s="3" t="s">
        <v>1986</v>
      </c>
      <c r="B190" s="2" t="s">
        <v>224</v>
      </c>
      <c r="C190" s="157" t="s">
        <v>1987</v>
      </c>
      <c r="D190" s="2" t="s">
        <v>1622</v>
      </c>
      <c r="E190" s="3" t="s">
        <v>111</v>
      </c>
      <c r="F190" s="82" t="s">
        <v>247</v>
      </c>
      <c r="G190" s="59" t="e">
        <f t="shared" si="112"/>
        <v>#VALUE!</v>
      </c>
      <c r="H190" s="62" t="e">
        <f t="shared" si="113"/>
        <v>#VALUE!</v>
      </c>
      <c r="I190" s="3"/>
    </row>
    <row r="191" spans="1:43" ht="19.5">
      <c r="A191" s="3" t="s">
        <v>1988</v>
      </c>
      <c r="B191" s="18" t="s">
        <v>270</v>
      </c>
      <c r="C191" s="163" t="s">
        <v>1734</v>
      </c>
      <c r="D191" s="2" t="s">
        <v>1622</v>
      </c>
      <c r="E191" s="85" t="s">
        <v>1989</v>
      </c>
      <c r="F191" s="85" t="s">
        <v>247</v>
      </c>
      <c r="G191" s="59" t="e">
        <f t="shared" si="112"/>
        <v>#VALUE!</v>
      </c>
      <c r="H191" s="62" t="e">
        <f t="shared" si="113"/>
        <v>#VALUE!</v>
      </c>
    </row>
    <row r="192" spans="1:43">
      <c r="A192" s="85" t="s">
        <v>1990</v>
      </c>
      <c r="B192" s="18" t="s">
        <v>256</v>
      </c>
      <c r="C192" s="95" t="s">
        <v>1991</v>
      </c>
      <c r="D192" s="2" t="s">
        <v>1622</v>
      </c>
      <c r="E192" s="24">
        <v>45363</v>
      </c>
      <c r="F192" s="3">
        <v>45377</v>
      </c>
      <c r="G192" s="59">
        <f t="shared" si="112"/>
        <v>14</v>
      </c>
      <c r="H192" s="62">
        <f t="shared" si="113"/>
        <v>2</v>
      </c>
    </row>
    <row r="193" spans="1:8" ht="31.5">
      <c r="A193" s="85" t="s">
        <v>1992</v>
      </c>
      <c r="B193" s="165" t="s">
        <v>224</v>
      </c>
      <c r="C193" s="95" t="s">
        <v>1993</v>
      </c>
      <c r="D193" s="5" t="s">
        <v>1622</v>
      </c>
      <c r="E193" s="167">
        <v>45330</v>
      </c>
      <c r="F193" s="105">
        <v>45379</v>
      </c>
      <c r="G193" s="67">
        <f t="shared" si="112"/>
        <v>49</v>
      </c>
      <c r="H193" s="68">
        <f t="shared" si="113"/>
        <v>7</v>
      </c>
    </row>
    <row r="194" spans="1:8" ht="47.25">
      <c r="A194" s="86" t="s">
        <v>1994</v>
      </c>
      <c r="B194" s="18" t="s">
        <v>224</v>
      </c>
      <c r="C194" s="92" t="s">
        <v>1995</v>
      </c>
      <c r="D194" s="82" t="s">
        <v>1996</v>
      </c>
      <c r="E194" s="27">
        <v>45265</v>
      </c>
      <c r="F194" s="24">
        <v>45381</v>
      </c>
      <c r="G194" s="59">
        <f t="shared" si="112"/>
        <v>116</v>
      </c>
      <c r="H194" s="62">
        <f t="shared" si="113"/>
        <v>16.571428571428573</v>
      </c>
    </row>
    <row r="195" spans="1:8" ht="78.75">
      <c r="A195" s="82" t="s">
        <v>1997</v>
      </c>
      <c r="B195" s="18" t="s">
        <v>224</v>
      </c>
      <c r="C195" s="92" t="s">
        <v>1998</v>
      </c>
      <c r="D195" s="82" t="s">
        <v>1869</v>
      </c>
      <c r="E195" s="24">
        <v>45296</v>
      </c>
      <c r="F195" s="24">
        <v>45381</v>
      </c>
      <c r="G195" s="59">
        <f t="shared" si="112"/>
        <v>85</v>
      </c>
      <c r="H195" s="62">
        <f t="shared" si="113"/>
        <v>12.142857142857142</v>
      </c>
    </row>
    <row r="196" spans="1:8">
      <c r="A196" s="82" t="s">
        <v>1999</v>
      </c>
      <c r="B196" s="82" t="s">
        <v>95</v>
      </c>
      <c r="C196" s="168"/>
      <c r="D196" s="169"/>
      <c r="E196" s="24">
        <v>45299</v>
      </c>
      <c r="F196" s="24">
        <v>45381</v>
      </c>
      <c r="G196" s="59">
        <f t="shared" si="112"/>
        <v>82</v>
      </c>
      <c r="H196" s="62">
        <f t="shared" si="113"/>
        <v>11.714285714285714</v>
      </c>
    </row>
    <row r="197" spans="1:8" ht="78.75">
      <c r="A197" s="85" t="s">
        <v>2000</v>
      </c>
      <c r="B197" s="85" t="s">
        <v>2001</v>
      </c>
      <c r="C197" s="95" t="s">
        <v>2002</v>
      </c>
      <c r="D197" s="140" t="s">
        <v>1627</v>
      </c>
      <c r="E197" s="24">
        <v>45369</v>
      </c>
      <c r="F197" s="24">
        <v>45376</v>
      </c>
      <c r="G197" s="59">
        <f t="shared" si="112"/>
        <v>7</v>
      </c>
      <c r="H197" s="62">
        <f t="shared" si="113"/>
        <v>1</v>
      </c>
    </row>
    <row r="198" spans="1:8">
      <c r="A198" s="3" t="s">
        <v>2003</v>
      </c>
      <c r="B198" s="18" t="s">
        <v>149</v>
      </c>
      <c r="C198" s="2" t="s">
        <v>1622</v>
      </c>
      <c r="D198" s="2" t="s">
        <v>1622</v>
      </c>
      <c r="E198" s="113">
        <v>45320</v>
      </c>
      <c r="F198" s="105">
        <v>45369</v>
      </c>
      <c r="G198" s="59">
        <f t="shared" si="112"/>
        <v>49</v>
      </c>
      <c r="H198" s="62">
        <f t="shared" si="113"/>
        <v>7</v>
      </c>
    </row>
    <row r="199" spans="1:8" ht="47.25">
      <c r="A199" s="85" t="s">
        <v>2004</v>
      </c>
      <c r="B199" s="85" t="s">
        <v>529</v>
      </c>
      <c r="C199" s="95" t="s">
        <v>2005</v>
      </c>
      <c r="D199" s="85" t="s">
        <v>1627</v>
      </c>
      <c r="E199" s="49">
        <v>45300</v>
      </c>
      <c r="F199" s="105">
        <v>45383</v>
      </c>
      <c r="G199" s="59">
        <f t="shared" si="112"/>
        <v>83</v>
      </c>
      <c r="H199" s="62">
        <f t="shared" si="113"/>
        <v>11.857142857142858</v>
      </c>
    </row>
    <row r="200" spans="1:8">
      <c r="A200" s="85" t="s">
        <v>2006</v>
      </c>
      <c r="B200" s="85" t="s">
        <v>149</v>
      </c>
      <c r="C200" s="2" t="s">
        <v>1622</v>
      </c>
      <c r="D200" s="2" t="s">
        <v>1622</v>
      </c>
      <c r="E200" s="22">
        <v>45336</v>
      </c>
      <c r="F200" s="105">
        <v>45353</v>
      </c>
      <c r="G200" s="59">
        <f t="shared" si="112"/>
        <v>17</v>
      </c>
      <c r="H200" s="62">
        <f t="shared" si="113"/>
        <v>2.4285714285714284</v>
      </c>
    </row>
    <row r="201" spans="1:8" ht="47.25">
      <c r="A201" s="3" t="s">
        <v>2007</v>
      </c>
      <c r="B201" s="85" t="s">
        <v>149</v>
      </c>
      <c r="C201" s="95" t="s">
        <v>2008</v>
      </c>
      <c r="D201" s="85" t="s">
        <v>2009</v>
      </c>
      <c r="E201" s="22">
        <v>45279</v>
      </c>
      <c r="F201" s="105">
        <v>45384</v>
      </c>
      <c r="G201" s="59">
        <f t="shared" si="112"/>
        <v>105</v>
      </c>
      <c r="H201" s="62">
        <f t="shared" si="113"/>
        <v>15</v>
      </c>
    </row>
    <row r="202" spans="1:8">
      <c r="A202" s="3" t="s">
        <v>2010</v>
      </c>
      <c r="B202" s="17" t="s">
        <v>165</v>
      </c>
      <c r="C202" s="2" t="s">
        <v>2011</v>
      </c>
      <c r="D202" s="2" t="s">
        <v>1627</v>
      </c>
      <c r="E202" s="49">
        <v>45308</v>
      </c>
      <c r="F202" s="105">
        <v>45385</v>
      </c>
      <c r="G202" s="59">
        <f t="shared" si="112"/>
        <v>77</v>
      </c>
      <c r="H202" s="62">
        <f t="shared" si="113"/>
        <v>11</v>
      </c>
    </row>
    <row r="203" spans="1:8">
      <c r="A203" s="85" t="s">
        <v>2012</v>
      </c>
      <c r="B203" s="2" t="s">
        <v>224</v>
      </c>
      <c r="C203" s="2" t="s">
        <v>1622</v>
      </c>
      <c r="D203" s="2" t="s">
        <v>1622</v>
      </c>
      <c r="E203" s="24">
        <v>45353</v>
      </c>
      <c r="F203" s="105">
        <v>45385</v>
      </c>
      <c r="G203" s="59">
        <f t="shared" si="112"/>
        <v>32</v>
      </c>
      <c r="H203" s="62">
        <f t="shared" si="113"/>
        <v>4.5714285714285712</v>
      </c>
    </row>
    <row r="204" spans="1:8" ht="31.5">
      <c r="A204" s="3" t="s">
        <v>2013</v>
      </c>
      <c r="B204" s="2" t="s">
        <v>224</v>
      </c>
      <c r="C204" s="95" t="s">
        <v>2014</v>
      </c>
      <c r="D204" s="2" t="s">
        <v>1622</v>
      </c>
      <c r="E204" s="3">
        <v>45370</v>
      </c>
      <c r="F204" s="105">
        <v>45386</v>
      </c>
      <c r="G204" s="59">
        <f t="shared" si="112"/>
        <v>16</v>
      </c>
      <c r="H204" s="62">
        <f t="shared" si="113"/>
        <v>2.2857142857142856</v>
      </c>
    </row>
    <row r="205" spans="1:8">
      <c r="A205" s="85" t="s">
        <v>2015</v>
      </c>
      <c r="B205" s="18" t="s">
        <v>224</v>
      </c>
      <c r="C205" s="2" t="s">
        <v>1622</v>
      </c>
      <c r="D205" s="2" t="s">
        <v>1622</v>
      </c>
      <c r="E205" s="48">
        <v>45349</v>
      </c>
      <c r="F205" s="105">
        <v>45386</v>
      </c>
      <c r="G205" s="59">
        <f t="shared" si="112"/>
        <v>37</v>
      </c>
      <c r="H205" s="62">
        <f t="shared" si="113"/>
        <v>5.2857142857142856</v>
      </c>
    </row>
    <row r="206" spans="1:8" ht="31.5">
      <c r="A206" s="85" t="s">
        <v>2016</v>
      </c>
      <c r="B206" s="149" t="s">
        <v>256</v>
      </c>
      <c r="C206" s="95" t="s">
        <v>2017</v>
      </c>
      <c r="D206" s="2" t="s">
        <v>1622</v>
      </c>
      <c r="E206" s="3">
        <v>45370</v>
      </c>
      <c r="F206" s="105">
        <v>45387</v>
      </c>
      <c r="G206" s="59">
        <f t="shared" si="112"/>
        <v>17</v>
      </c>
      <c r="H206" s="62">
        <f t="shared" si="113"/>
        <v>2.4285714285714284</v>
      </c>
    </row>
    <row r="207" spans="1:8" ht="47.25">
      <c r="A207" s="148" t="s">
        <v>2018</v>
      </c>
      <c r="B207" s="149" t="s">
        <v>2001</v>
      </c>
      <c r="C207" s="95" t="s">
        <v>2019</v>
      </c>
      <c r="D207" s="2" t="s">
        <v>1622</v>
      </c>
      <c r="E207" s="3">
        <v>45370</v>
      </c>
      <c r="F207" s="105">
        <v>45387</v>
      </c>
      <c r="G207" s="59">
        <f t="shared" si="112"/>
        <v>17</v>
      </c>
      <c r="H207" s="62">
        <f t="shared" si="113"/>
        <v>2.4285714285714284</v>
      </c>
    </row>
    <row r="208" spans="1:8">
      <c r="A208" s="85" t="s">
        <v>2020</v>
      </c>
      <c r="B208" s="18" t="s">
        <v>149</v>
      </c>
      <c r="C208" s="95" t="s">
        <v>2021</v>
      </c>
      <c r="D208" s="85" t="s">
        <v>2021</v>
      </c>
      <c r="E208" s="105">
        <v>45390</v>
      </c>
      <c r="F208" s="105">
        <v>45390</v>
      </c>
      <c r="G208" s="59">
        <f t="shared" si="112"/>
        <v>0</v>
      </c>
      <c r="H208" s="62">
        <f t="shared" si="113"/>
        <v>0</v>
      </c>
    </row>
    <row r="209" spans="1:8" ht="47.25">
      <c r="A209" s="171" t="s">
        <v>2022</v>
      </c>
      <c r="B209" s="110" t="s">
        <v>230</v>
      </c>
      <c r="C209" s="95" t="s">
        <v>2023</v>
      </c>
      <c r="D209" s="2" t="s">
        <v>1622</v>
      </c>
      <c r="E209" s="70">
        <v>45384</v>
      </c>
      <c r="F209" s="105">
        <v>45391</v>
      </c>
      <c r="G209" s="59">
        <f t="shared" si="112"/>
        <v>7</v>
      </c>
      <c r="H209" s="62">
        <f t="shared" si="113"/>
        <v>1</v>
      </c>
    </row>
    <row r="210" spans="1:8">
      <c r="A210" s="85" t="s">
        <v>2024</v>
      </c>
      <c r="B210" s="17" t="s">
        <v>95</v>
      </c>
      <c r="C210" s="2" t="s">
        <v>1622</v>
      </c>
      <c r="D210" s="2" t="s">
        <v>1622</v>
      </c>
      <c r="E210" s="48">
        <v>45315</v>
      </c>
      <c r="F210" s="105">
        <v>45391</v>
      </c>
      <c r="G210" s="59">
        <f t="shared" si="112"/>
        <v>76</v>
      </c>
      <c r="H210" s="62">
        <f t="shared" si="113"/>
        <v>10.857142857142858</v>
      </c>
    </row>
    <row r="211" spans="1:8">
      <c r="A211" s="85" t="s">
        <v>2025</v>
      </c>
      <c r="B211" s="18" t="s">
        <v>224</v>
      </c>
      <c r="C211" s="2" t="s">
        <v>1622</v>
      </c>
      <c r="D211" s="2" t="s">
        <v>1622</v>
      </c>
      <c r="E211" s="113">
        <v>45355</v>
      </c>
      <c r="F211" s="105">
        <v>45391</v>
      </c>
      <c r="G211" s="59">
        <f t="shared" ref="G211:G214" si="114">F211-E211</f>
        <v>36</v>
      </c>
      <c r="H211" s="62">
        <f t="shared" ref="H211:H214" si="115">G211/7</f>
        <v>5.1428571428571432</v>
      </c>
    </row>
    <row r="212" spans="1:8">
      <c r="A212" s="85" t="s">
        <v>2026</v>
      </c>
      <c r="B212" s="149" t="s">
        <v>256</v>
      </c>
      <c r="C212" s="2" t="s">
        <v>1622</v>
      </c>
      <c r="D212" s="2" t="s">
        <v>1622</v>
      </c>
      <c r="E212" s="24">
        <v>45363</v>
      </c>
      <c r="F212" s="105">
        <v>45391</v>
      </c>
      <c r="G212" s="59">
        <f t="shared" si="114"/>
        <v>28</v>
      </c>
      <c r="H212" s="62">
        <f t="shared" si="115"/>
        <v>4</v>
      </c>
    </row>
    <row r="213" spans="1:8">
      <c r="A213" s="3" t="s">
        <v>2027</v>
      </c>
      <c r="B213" s="18" t="s">
        <v>237</v>
      </c>
      <c r="C213" s="2" t="s">
        <v>1622</v>
      </c>
      <c r="D213" s="2" t="s">
        <v>1622</v>
      </c>
      <c r="E213" s="24">
        <v>45321</v>
      </c>
      <c r="F213" s="105">
        <v>45391</v>
      </c>
      <c r="G213" s="59">
        <f t="shared" si="114"/>
        <v>70</v>
      </c>
      <c r="H213" s="62">
        <f t="shared" si="115"/>
        <v>10</v>
      </c>
    </row>
    <row r="214" spans="1:8" ht="31.5">
      <c r="A214" s="85" t="s">
        <v>913</v>
      </c>
      <c r="B214" s="62" t="s">
        <v>2028</v>
      </c>
      <c r="C214" s="95" t="s">
        <v>2029</v>
      </c>
      <c r="D214" s="85" t="s">
        <v>1627</v>
      </c>
      <c r="E214" s="22">
        <v>45295</v>
      </c>
      <c r="F214" s="105">
        <v>45391</v>
      </c>
      <c r="G214" s="59">
        <f t="shared" si="114"/>
        <v>96</v>
      </c>
      <c r="H214" s="62">
        <f t="shared" si="115"/>
        <v>13.714285714285714</v>
      </c>
    </row>
    <row r="215" spans="1:8" ht="31.5">
      <c r="A215" s="85" t="s">
        <v>2030</v>
      </c>
      <c r="B215" s="18" t="s">
        <v>224</v>
      </c>
      <c r="C215" s="95" t="s">
        <v>2031</v>
      </c>
      <c r="D215" s="2" t="s">
        <v>1622</v>
      </c>
      <c r="E215" s="22">
        <v>45379</v>
      </c>
      <c r="F215" s="105">
        <v>45392</v>
      </c>
      <c r="G215" s="59">
        <f t="shared" ref="G215" si="116">F215-E215</f>
        <v>13</v>
      </c>
      <c r="H215" s="62">
        <f t="shared" ref="H215" si="117">G215/7</f>
        <v>1.8571428571428572</v>
      </c>
    </row>
    <row r="216" spans="1:8" ht="63">
      <c r="A216" s="85" t="s">
        <v>2032</v>
      </c>
      <c r="B216" s="2" t="s">
        <v>224</v>
      </c>
      <c r="C216" s="95" t="s">
        <v>2033</v>
      </c>
      <c r="D216" s="2" t="s">
        <v>1622</v>
      </c>
      <c r="E216" s="105">
        <v>45369</v>
      </c>
      <c r="F216" s="105">
        <v>45392</v>
      </c>
      <c r="G216" s="59">
        <f t="shared" ref="G216" si="118">F216-E216</f>
        <v>23</v>
      </c>
      <c r="H216" s="62">
        <f t="shared" ref="H216" si="119">G216/7</f>
        <v>3.2857142857142856</v>
      </c>
    </row>
    <row r="217" spans="1:8">
      <c r="A217" s="85" t="s">
        <v>2034</v>
      </c>
      <c r="B217" s="18" t="s">
        <v>224</v>
      </c>
      <c r="C217" s="2" t="s">
        <v>1622</v>
      </c>
      <c r="D217" s="2" t="s">
        <v>1622</v>
      </c>
      <c r="E217" s="3">
        <v>45386</v>
      </c>
      <c r="F217" s="105">
        <v>45394</v>
      </c>
      <c r="G217" s="59">
        <f t="shared" ref="G217" si="120">F217-E217</f>
        <v>8</v>
      </c>
      <c r="H217" s="62">
        <f t="shared" ref="H217" si="121">G217/7</f>
        <v>1.1428571428571428</v>
      </c>
    </row>
    <row r="218" spans="1:8">
      <c r="A218" s="3" t="s">
        <v>2035</v>
      </c>
      <c r="B218" s="85" t="s">
        <v>767</v>
      </c>
    </row>
    <row r="219" spans="1:8">
      <c r="A219" s="85" t="s">
        <v>2036</v>
      </c>
      <c r="C219" s="95" t="s">
        <v>2037</v>
      </c>
      <c r="D219" s="95" t="s">
        <v>2037</v>
      </c>
    </row>
    <row r="220" spans="1:8">
      <c r="A220" s="85" t="s">
        <v>2038</v>
      </c>
      <c r="C220" s="95" t="s">
        <v>2037</v>
      </c>
      <c r="D220" s="95" t="s">
        <v>2037</v>
      </c>
    </row>
    <row r="221" spans="1:8">
      <c r="A221" s="85" t="s">
        <v>2039</v>
      </c>
      <c r="C221" s="95" t="s">
        <v>2037</v>
      </c>
      <c r="D221" s="95" t="s">
        <v>2037</v>
      </c>
    </row>
    <row r="222" spans="1:8">
      <c r="A222" s="85" t="s">
        <v>2040</v>
      </c>
      <c r="C222" s="95" t="s">
        <v>2037</v>
      </c>
      <c r="D222" s="95" t="s">
        <v>2037</v>
      </c>
    </row>
    <row r="223" spans="1:8">
      <c r="A223" s="85" t="s">
        <v>2041</v>
      </c>
      <c r="C223" s="95" t="s">
        <v>2037</v>
      </c>
      <c r="D223" s="95" t="s">
        <v>2037</v>
      </c>
    </row>
    <row r="224" spans="1:8">
      <c r="A224" s="85" t="s">
        <v>2042</v>
      </c>
      <c r="C224" s="95" t="s">
        <v>2037</v>
      </c>
      <c r="D224" s="95" t="s">
        <v>2037</v>
      </c>
    </row>
    <row r="225" spans="1:4">
      <c r="A225" s="85" t="s">
        <v>2043</v>
      </c>
      <c r="C225" s="95" t="s">
        <v>2037</v>
      </c>
      <c r="D225" s="95" t="s">
        <v>2037</v>
      </c>
    </row>
    <row r="226" spans="1:4">
      <c r="A226" s="85" t="s">
        <v>2044</v>
      </c>
      <c r="C226" s="95" t="s">
        <v>2037</v>
      </c>
      <c r="D226" s="95" t="s">
        <v>2037</v>
      </c>
    </row>
    <row r="227" spans="1:4">
      <c r="A227" s="85" t="s">
        <v>2045</v>
      </c>
      <c r="C227" s="95" t="s">
        <v>2037</v>
      </c>
      <c r="D227" s="95" t="s">
        <v>2037</v>
      </c>
    </row>
    <row r="228" spans="1:4">
      <c r="A228" s="85" t="s">
        <v>2046</v>
      </c>
      <c r="C228" s="95" t="s">
        <v>2037</v>
      </c>
      <c r="D228" s="95" t="s">
        <v>2037</v>
      </c>
    </row>
    <row r="229" spans="1:4">
      <c r="A229" s="85" t="s">
        <v>2047</v>
      </c>
      <c r="C229" s="95" t="s">
        <v>2037</v>
      </c>
      <c r="D229" s="95" t="s">
        <v>2037</v>
      </c>
    </row>
    <row r="230" spans="1:4">
      <c r="A230" s="85" t="s">
        <v>2048</v>
      </c>
      <c r="C230" s="95" t="s">
        <v>2037</v>
      </c>
      <c r="D230" s="95" t="s">
        <v>2037</v>
      </c>
    </row>
    <row r="231" spans="1:4">
      <c r="A231" s="85" t="s">
        <v>2049</v>
      </c>
      <c r="C231" s="95" t="s">
        <v>2037</v>
      </c>
      <c r="D231" s="95" t="s">
        <v>2037</v>
      </c>
    </row>
    <row r="232" spans="1:4">
      <c r="A232" s="85" t="s">
        <v>2050</v>
      </c>
      <c r="C232" s="95" t="s">
        <v>2037</v>
      </c>
      <c r="D232" s="95" t="s">
        <v>2037</v>
      </c>
    </row>
    <row r="233" spans="1:4">
      <c r="A233" s="85" t="s">
        <v>2051</v>
      </c>
      <c r="C233" s="95" t="s">
        <v>2037</v>
      </c>
      <c r="D233" s="95" t="s">
        <v>2037</v>
      </c>
    </row>
    <row r="234" spans="1:4">
      <c r="A234" s="85" t="s">
        <v>2052</v>
      </c>
      <c r="C234" s="95" t="s">
        <v>2037</v>
      </c>
      <c r="D234" s="95" t="s">
        <v>2037</v>
      </c>
    </row>
    <row r="235" spans="1:4">
      <c r="A235" s="85" t="s">
        <v>2053</v>
      </c>
      <c r="C235" s="95" t="s">
        <v>2037</v>
      </c>
      <c r="D235" s="95" t="s">
        <v>2037</v>
      </c>
    </row>
    <row r="236" spans="1:4">
      <c r="A236" s="85" t="s">
        <v>2054</v>
      </c>
      <c r="C236" s="95" t="s">
        <v>2037</v>
      </c>
      <c r="D236" s="95" t="s">
        <v>2037</v>
      </c>
    </row>
    <row r="237" spans="1:4">
      <c r="A237" s="85" t="s">
        <v>2055</v>
      </c>
      <c r="C237" s="95" t="s">
        <v>2037</v>
      </c>
      <c r="D237" s="95" t="s">
        <v>2037</v>
      </c>
    </row>
    <row r="238" spans="1:4">
      <c r="A238" s="85" t="s">
        <v>2056</v>
      </c>
      <c r="C238" s="95" t="s">
        <v>2037</v>
      </c>
      <c r="D238" s="95" t="s">
        <v>2037</v>
      </c>
    </row>
    <row r="239" spans="1:4">
      <c r="A239" s="85" t="s">
        <v>2057</v>
      </c>
      <c r="C239" s="95" t="s">
        <v>2037</v>
      </c>
      <c r="D239" s="95" t="s">
        <v>2037</v>
      </c>
    </row>
    <row r="240" spans="1:4">
      <c r="A240" s="85" t="s">
        <v>2058</v>
      </c>
      <c r="C240" s="95" t="s">
        <v>2037</v>
      </c>
      <c r="D240" s="95" t="s">
        <v>2037</v>
      </c>
    </row>
    <row r="241" spans="1:4">
      <c r="A241" s="85" t="s">
        <v>2059</v>
      </c>
      <c r="C241" s="95" t="s">
        <v>2037</v>
      </c>
      <c r="D241" s="95" t="s">
        <v>2037</v>
      </c>
    </row>
    <row r="242" spans="1:4">
      <c r="A242" s="85" t="s">
        <v>2060</v>
      </c>
      <c r="C242" s="95" t="s">
        <v>2037</v>
      </c>
      <c r="D242" s="95" t="s">
        <v>2037</v>
      </c>
    </row>
    <row r="243" spans="1:4">
      <c r="A243" s="85" t="s">
        <v>2061</v>
      </c>
      <c r="C243" s="95" t="s">
        <v>2037</v>
      </c>
      <c r="D243" s="95" t="s">
        <v>2037</v>
      </c>
    </row>
    <row r="244" spans="1:4">
      <c r="A244" s="85" t="s">
        <v>2062</v>
      </c>
      <c r="C244" s="95" t="s">
        <v>2037</v>
      </c>
      <c r="D244" s="95" t="s">
        <v>2037</v>
      </c>
    </row>
    <row r="245" spans="1:4">
      <c r="A245" s="85" t="s">
        <v>2063</v>
      </c>
      <c r="C245" s="95" t="s">
        <v>2037</v>
      </c>
      <c r="D245" s="95" t="s">
        <v>2037</v>
      </c>
    </row>
    <row r="246" spans="1:4">
      <c r="A246" s="85" t="s">
        <v>2064</v>
      </c>
      <c r="C246" s="95" t="s">
        <v>2037</v>
      </c>
      <c r="D246" s="95" t="s">
        <v>2037</v>
      </c>
    </row>
    <row r="247" spans="1:4">
      <c r="A247" s="85" t="s">
        <v>2065</v>
      </c>
      <c r="C247" s="95" t="s">
        <v>2037</v>
      </c>
      <c r="D247" s="95" t="s">
        <v>2037</v>
      </c>
    </row>
    <row r="248" spans="1:4">
      <c r="A248" s="85" t="s">
        <v>2066</v>
      </c>
      <c r="C248" s="95" t="s">
        <v>2037</v>
      </c>
      <c r="D248" s="95" t="s">
        <v>2037</v>
      </c>
    </row>
    <row r="249" spans="1:4">
      <c r="A249" s="85" t="s">
        <v>2067</v>
      </c>
      <c r="C249" s="95" t="s">
        <v>2037</v>
      </c>
      <c r="D249" s="95" t="s">
        <v>2037</v>
      </c>
    </row>
    <row r="250" spans="1:4">
      <c r="A250" s="85" t="s">
        <v>2068</v>
      </c>
      <c r="C250" s="95" t="s">
        <v>2037</v>
      </c>
      <c r="D250" s="95" t="s">
        <v>2037</v>
      </c>
    </row>
    <row r="251" spans="1:4">
      <c r="A251" s="85" t="s">
        <v>2069</v>
      </c>
      <c r="C251" s="95" t="s">
        <v>2037</v>
      </c>
      <c r="D251" s="95" t="s">
        <v>2037</v>
      </c>
    </row>
    <row r="252" spans="1:4">
      <c r="A252" s="85" t="s">
        <v>2070</v>
      </c>
      <c r="C252" s="95" t="s">
        <v>2037</v>
      </c>
      <c r="D252" s="95" t="s">
        <v>2037</v>
      </c>
    </row>
    <row r="253" spans="1:4">
      <c r="A253" s="85" t="s">
        <v>2071</v>
      </c>
      <c r="C253" s="95" t="s">
        <v>2037</v>
      </c>
      <c r="D253" s="95" t="s">
        <v>2037</v>
      </c>
    </row>
    <row r="254" spans="1:4">
      <c r="A254" s="85" t="s">
        <v>2072</v>
      </c>
      <c r="C254" s="95" t="s">
        <v>2037</v>
      </c>
      <c r="D254" s="95" t="s">
        <v>2037</v>
      </c>
    </row>
    <row r="255" spans="1:4">
      <c r="A255" s="85" t="s">
        <v>2073</v>
      </c>
      <c r="C255" s="95" t="s">
        <v>2037</v>
      </c>
      <c r="D255" s="95" t="s">
        <v>2037</v>
      </c>
    </row>
    <row r="256" spans="1:4">
      <c r="A256" s="85" t="s">
        <v>2074</v>
      </c>
      <c r="C256" s="95" t="s">
        <v>2037</v>
      </c>
      <c r="D256" s="95" t="s">
        <v>2037</v>
      </c>
    </row>
    <row r="257" spans="1:8">
      <c r="A257" s="85" t="s">
        <v>2075</v>
      </c>
      <c r="C257" s="95" t="s">
        <v>2037</v>
      </c>
      <c r="D257" s="95" t="s">
        <v>2037</v>
      </c>
    </row>
    <row r="258" spans="1:8">
      <c r="A258" s="85" t="s">
        <v>2076</v>
      </c>
      <c r="C258" s="95" t="s">
        <v>2037</v>
      </c>
      <c r="D258" s="95" t="s">
        <v>2037</v>
      </c>
    </row>
    <row r="259" spans="1:8">
      <c r="A259" s="85" t="s">
        <v>484</v>
      </c>
      <c r="C259" s="95" t="s">
        <v>2037</v>
      </c>
      <c r="D259" s="95" t="s">
        <v>2037</v>
      </c>
    </row>
    <row r="260" spans="1:8">
      <c r="A260" s="85" t="s">
        <v>2077</v>
      </c>
      <c r="C260" s="95" t="s">
        <v>2037</v>
      </c>
      <c r="D260" s="95" t="s">
        <v>2037</v>
      </c>
    </row>
    <row r="261" spans="1:8">
      <c r="A261" s="85" t="s">
        <v>2078</v>
      </c>
      <c r="C261" s="95" t="s">
        <v>2037</v>
      </c>
      <c r="D261" s="95" t="s">
        <v>2037</v>
      </c>
    </row>
    <row r="262" spans="1:8">
      <c r="A262" s="85" t="s">
        <v>2079</v>
      </c>
      <c r="C262" s="95" t="s">
        <v>2037</v>
      </c>
      <c r="D262" s="95" t="s">
        <v>2037</v>
      </c>
    </row>
    <row r="263" spans="1:8">
      <c r="A263" s="85" t="s">
        <v>2080</v>
      </c>
      <c r="C263" s="95" t="s">
        <v>2037</v>
      </c>
      <c r="D263" s="95" t="s">
        <v>2037</v>
      </c>
    </row>
    <row r="264" spans="1:8">
      <c r="A264" s="85" t="s">
        <v>2081</v>
      </c>
      <c r="C264" s="95" t="s">
        <v>2037</v>
      </c>
      <c r="D264" s="95" t="s">
        <v>2037</v>
      </c>
    </row>
    <row r="265" spans="1:8">
      <c r="A265" s="85" t="s">
        <v>2082</v>
      </c>
      <c r="C265" s="95" t="s">
        <v>2037</v>
      </c>
      <c r="D265" s="95" t="s">
        <v>2037</v>
      </c>
    </row>
    <row r="266" spans="1:8">
      <c r="A266" s="85" t="s">
        <v>2083</v>
      </c>
      <c r="C266" s="95" t="s">
        <v>2037</v>
      </c>
      <c r="D266" s="95" t="s">
        <v>2037</v>
      </c>
    </row>
    <row r="267" spans="1:8">
      <c r="A267" s="85" t="s">
        <v>2084</v>
      </c>
      <c r="C267" s="95" t="s">
        <v>2037</v>
      </c>
      <c r="D267" s="95" t="s">
        <v>2037</v>
      </c>
    </row>
    <row r="268" spans="1:8">
      <c r="A268" s="85" t="s">
        <v>400</v>
      </c>
      <c r="C268" s="95" t="s">
        <v>2037</v>
      </c>
      <c r="D268" s="95" t="s">
        <v>2037</v>
      </c>
    </row>
    <row r="269" spans="1:8">
      <c r="A269" s="85" t="s">
        <v>2085</v>
      </c>
      <c r="C269" s="95" t="s">
        <v>2037</v>
      </c>
      <c r="D269" s="95" t="s">
        <v>2037</v>
      </c>
    </row>
    <row r="270" spans="1:8">
      <c r="A270" s="85" t="s">
        <v>2086</v>
      </c>
      <c r="C270" s="95" t="s">
        <v>2037</v>
      </c>
      <c r="D270" s="95" t="s">
        <v>2037</v>
      </c>
    </row>
    <row r="271" spans="1:8">
      <c r="A271" s="180" t="s">
        <v>2087</v>
      </c>
      <c r="C271" s="95" t="s">
        <v>2037</v>
      </c>
      <c r="D271" s="95" t="s">
        <v>2037</v>
      </c>
      <c r="G271" s="59">
        <f t="shared" ref="G271:G274" si="122">F271-E271</f>
        <v>0</v>
      </c>
      <c r="H271" s="62">
        <f t="shared" ref="H271:H274" si="123">G271/7</f>
        <v>0</v>
      </c>
    </row>
    <row r="272" spans="1:8">
      <c r="A272" s="36" t="s">
        <v>2088</v>
      </c>
      <c r="B272" s="85" t="s">
        <v>149</v>
      </c>
      <c r="C272" s="95" t="s">
        <v>2089</v>
      </c>
      <c r="D272" s="85" t="s">
        <v>1627</v>
      </c>
      <c r="E272" s="105">
        <v>45592</v>
      </c>
      <c r="F272" s="105">
        <v>45395</v>
      </c>
      <c r="G272" s="59">
        <f t="shared" si="122"/>
        <v>-197</v>
      </c>
      <c r="H272" s="62">
        <f t="shared" si="123"/>
        <v>-28.142857142857142</v>
      </c>
    </row>
    <row r="273" spans="1:8" ht="19.5">
      <c r="A273" s="85" t="s">
        <v>2090</v>
      </c>
      <c r="B273" s="85" t="s">
        <v>149</v>
      </c>
      <c r="C273" s="181" t="s">
        <v>1734</v>
      </c>
      <c r="D273" s="85" t="s">
        <v>2091</v>
      </c>
      <c r="E273" s="85" t="s">
        <v>2092</v>
      </c>
      <c r="F273" s="105">
        <v>45394</v>
      </c>
      <c r="G273" s="59" t="e">
        <f t="shared" si="122"/>
        <v>#VALUE!</v>
      </c>
      <c r="H273" s="62" t="e">
        <f t="shared" si="123"/>
        <v>#VALUE!</v>
      </c>
    </row>
    <row r="274" spans="1:8" ht="19.5">
      <c r="A274" s="85" t="s">
        <v>2093</v>
      </c>
      <c r="B274" s="85" t="s">
        <v>149</v>
      </c>
      <c r="C274" s="181" t="s">
        <v>1734</v>
      </c>
      <c r="D274" s="85" t="s">
        <v>2091</v>
      </c>
      <c r="E274" s="24">
        <v>45383</v>
      </c>
      <c r="F274" s="105">
        <v>45394</v>
      </c>
      <c r="G274" s="59">
        <f t="shared" si="122"/>
        <v>11</v>
      </c>
      <c r="H274" s="62">
        <f t="shared" si="123"/>
        <v>1.5714285714285714</v>
      </c>
    </row>
    <row r="275" spans="1:8" ht="63">
      <c r="A275" s="42" t="s">
        <v>2094</v>
      </c>
      <c r="B275" s="18" t="s">
        <v>129</v>
      </c>
      <c r="C275" s="95" t="s">
        <v>2095</v>
      </c>
      <c r="D275" s="85" t="s">
        <v>2091</v>
      </c>
      <c r="E275" s="22">
        <v>45371</v>
      </c>
      <c r="F275" s="105">
        <v>45396</v>
      </c>
      <c r="G275" s="59">
        <f t="shared" ref="G275" si="124">F275-E275</f>
        <v>25</v>
      </c>
      <c r="H275" s="62">
        <f t="shared" ref="H275" si="125">G275/7</f>
        <v>3.5714285714285716</v>
      </c>
    </row>
    <row r="276" spans="1:8" ht="19.5">
      <c r="A276" s="3" t="s">
        <v>2096</v>
      </c>
      <c r="B276" s="55" t="s">
        <v>149</v>
      </c>
      <c r="C276" s="163" t="s">
        <v>2097</v>
      </c>
      <c r="D276" s="85" t="s">
        <v>2091</v>
      </c>
      <c r="E276" s="24">
        <v>45314</v>
      </c>
      <c r="F276" s="105">
        <v>45397</v>
      </c>
      <c r="G276" s="59">
        <f t="shared" ref="G276" si="126">F276-E276</f>
        <v>83</v>
      </c>
      <c r="H276" s="62">
        <f t="shared" ref="H276" si="127">G276/7</f>
        <v>11.857142857142858</v>
      </c>
    </row>
    <row r="277" spans="1:8">
      <c r="A277" s="85" t="s">
        <v>2098</v>
      </c>
      <c r="B277" s="18" t="s">
        <v>149</v>
      </c>
      <c r="C277" s="85" t="s">
        <v>2091</v>
      </c>
      <c r="D277" s="85" t="s">
        <v>2091</v>
      </c>
      <c r="E277" s="22">
        <v>45335</v>
      </c>
      <c r="F277" s="105">
        <v>45398</v>
      </c>
      <c r="G277" s="59">
        <f t="shared" ref="G277" si="128">F277-E277</f>
        <v>63</v>
      </c>
      <c r="H277" s="62">
        <f t="shared" ref="H277" si="129">G277/7</f>
        <v>9</v>
      </c>
    </row>
    <row r="278" spans="1:8" ht="19.5">
      <c r="A278" s="3" t="s">
        <v>2099</v>
      </c>
      <c r="B278" s="18" t="s">
        <v>1903</v>
      </c>
      <c r="C278" s="163" t="s">
        <v>2100</v>
      </c>
      <c r="D278" s="85" t="s">
        <v>2091</v>
      </c>
      <c r="E278" s="22">
        <v>45196</v>
      </c>
      <c r="F278" s="105">
        <v>45398</v>
      </c>
      <c r="G278" s="59">
        <f t="shared" ref="G278:G280" si="130">F278-E278</f>
        <v>202</v>
      </c>
      <c r="H278" s="62">
        <f t="shared" ref="H278:H280" si="131">G278/7</f>
        <v>28.857142857142858</v>
      </c>
    </row>
    <row r="279" spans="1:8" ht="19.5">
      <c r="A279" s="7" t="s">
        <v>2101</v>
      </c>
      <c r="B279" s="110" t="s">
        <v>141</v>
      </c>
      <c r="C279" s="163" t="s">
        <v>1734</v>
      </c>
      <c r="D279" s="85" t="s">
        <v>2091</v>
      </c>
      <c r="E279" s="70">
        <v>45385</v>
      </c>
      <c r="F279" s="105">
        <v>45398</v>
      </c>
      <c r="G279" s="67">
        <f t="shared" si="130"/>
        <v>13</v>
      </c>
      <c r="H279" s="68">
        <f t="shared" si="131"/>
        <v>1.8571428571428572</v>
      </c>
    </row>
    <row r="280" spans="1:8">
      <c r="A280" s="3" t="s">
        <v>2102</v>
      </c>
      <c r="B280" s="18" t="s">
        <v>770</v>
      </c>
      <c r="C280" s="82" t="s">
        <v>2091</v>
      </c>
      <c r="D280" s="82" t="s">
        <v>2091</v>
      </c>
      <c r="E280" s="24">
        <v>45307</v>
      </c>
      <c r="F280" s="83">
        <v>45399</v>
      </c>
      <c r="G280" s="59">
        <f t="shared" si="130"/>
        <v>92</v>
      </c>
      <c r="H280" s="62">
        <f t="shared" si="131"/>
        <v>13.142857142857142</v>
      </c>
    </row>
    <row r="281" spans="1:8" ht="47.25">
      <c r="A281" s="3" t="s">
        <v>2103</v>
      </c>
      <c r="B281" s="18" t="s">
        <v>138</v>
      </c>
      <c r="C281" s="92" t="s">
        <v>2104</v>
      </c>
      <c r="D281" s="82" t="s">
        <v>2091</v>
      </c>
      <c r="E281" s="113" t="s">
        <v>208</v>
      </c>
      <c r="F281" s="83" t="s">
        <v>1384</v>
      </c>
      <c r="G281" s="59" t="e">
        <f t="shared" ref="G281:G285" si="132">F281-E281</f>
        <v>#VALUE!</v>
      </c>
      <c r="H281" s="62" t="e">
        <f t="shared" ref="H281:H285" si="133">G281/7</f>
        <v>#VALUE!</v>
      </c>
    </row>
    <row r="282" spans="1:8" ht="47.25">
      <c r="A282" s="98" t="s">
        <v>2105</v>
      </c>
      <c r="B282" s="110" t="s">
        <v>1148</v>
      </c>
      <c r="C282" s="99" t="s">
        <v>2106</v>
      </c>
      <c r="D282" s="98" t="s">
        <v>2091</v>
      </c>
      <c r="E282" s="153">
        <v>45600</v>
      </c>
      <c r="F282" s="98" t="s">
        <v>1384</v>
      </c>
      <c r="G282" s="67" t="e">
        <f t="shared" si="132"/>
        <v>#VALUE!</v>
      </c>
      <c r="H282" s="68" t="e">
        <f t="shared" si="133"/>
        <v>#VALUE!</v>
      </c>
    </row>
    <row r="283" spans="1:8" ht="47.25">
      <c r="A283" s="82" t="s">
        <v>2107</v>
      </c>
      <c r="B283" s="18" t="s">
        <v>339</v>
      </c>
      <c r="C283" s="92" t="s">
        <v>2108</v>
      </c>
      <c r="D283" s="82" t="s">
        <v>2091</v>
      </c>
      <c r="E283" s="24">
        <v>45341</v>
      </c>
      <c r="F283" s="3" t="s">
        <v>113</v>
      </c>
      <c r="G283" s="59" t="e">
        <f t="shared" si="132"/>
        <v>#VALUE!</v>
      </c>
      <c r="H283" s="62" t="e">
        <f t="shared" si="133"/>
        <v>#VALUE!</v>
      </c>
    </row>
    <row r="284" spans="1:8">
      <c r="A284" s="82" t="s">
        <v>2109</v>
      </c>
      <c r="B284" s="18" t="s">
        <v>149</v>
      </c>
      <c r="C284" s="82" t="s">
        <v>2091</v>
      </c>
      <c r="D284" s="82" t="s">
        <v>2091</v>
      </c>
      <c r="E284" s="24">
        <v>45390</v>
      </c>
      <c r="F284" s="3" t="s">
        <v>113</v>
      </c>
      <c r="G284" s="59" t="e">
        <f t="shared" si="132"/>
        <v>#VALUE!</v>
      </c>
      <c r="H284" s="62" t="e">
        <f t="shared" si="133"/>
        <v>#VALUE!</v>
      </c>
    </row>
    <row r="285" spans="1:8">
      <c r="A285" s="82" t="s">
        <v>2110</v>
      </c>
      <c r="B285" s="3" t="s">
        <v>256</v>
      </c>
      <c r="C285" s="82" t="s">
        <v>1627</v>
      </c>
      <c r="D285" s="82" t="s">
        <v>1627</v>
      </c>
      <c r="E285" s="55">
        <v>45135</v>
      </c>
      <c r="F285" s="83">
        <v>45405</v>
      </c>
      <c r="G285" s="59">
        <f t="shared" si="132"/>
        <v>270</v>
      </c>
      <c r="H285" s="62">
        <f t="shared" si="133"/>
        <v>38.571428571428569</v>
      </c>
    </row>
    <row r="286" spans="1:8">
      <c r="A286" s="3" t="s">
        <v>2111</v>
      </c>
      <c r="B286" s="18" t="s">
        <v>149</v>
      </c>
      <c r="C286" s="92" t="s">
        <v>1657</v>
      </c>
      <c r="D286" s="92" t="s">
        <v>1657</v>
      </c>
      <c r="E286" s="83">
        <v>45342</v>
      </c>
      <c r="F286" s="83">
        <v>45405</v>
      </c>
      <c r="G286" s="59">
        <f t="shared" ref="G286" si="134">F286-E286</f>
        <v>63</v>
      </c>
      <c r="H286" s="62">
        <f t="shared" ref="H286" si="135">G286/7</f>
        <v>9</v>
      </c>
    </row>
    <row r="287" spans="1:8">
      <c r="A287" s="3" t="s">
        <v>2112</v>
      </c>
      <c r="B287" s="3" t="s">
        <v>697</v>
      </c>
      <c r="C287" s="92"/>
      <c r="D287" s="82"/>
      <c r="E287" s="82"/>
      <c r="F287" s="82"/>
      <c r="G287" s="82"/>
      <c r="H287" s="82"/>
    </row>
    <row r="288" spans="1:8">
      <c r="A288" s="212" t="s">
        <v>1437</v>
      </c>
      <c r="B288" s="98" t="s">
        <v>585</v>
      </c>
      <c r="C288" s="98" t="s">
        <v>1627</v>
      </c>
      <c r="D288" s="98" t="s">
        <v>1627</v>
      </c>
      <c r="E288" s="98"/>
      <c r="F288" s="98"/>
      <c r="G288" s="98"/>
      <c r="H288" s="98"/>
    </row>
    <row r="289" spans="1:8">
      <c r="A289" s="82" t="s">
        <v>2113</v>
      </c>
      <c r="B289" s="82" t="s">
        <v>149</v>
      </c>
      <c r="C289" s="92" t="s">
        <v>2114</v>
      </c>
      <c r="D289" s="82" t="s">
        <v>2091</v>
      </c>
      <c r="E289" s="82" t="s">
        <v>2115</v>
      </c>
      <c r="F289" s="82" t="s">
        <v>170</v>
      </c>
      <c r="G289" s="59" t="e">
        <f>F289-E289</f>
        <v>#VALUE!</v>
      </c>
      <c r="H289" s="62" t="e">
        <f>G289/7</f>
        <v>#VALUE!</v>
      </c>
    </row>
    <row r="290" spans="1:8" ht="31.5">
      <c r="A290" s="82" t="s">
        <v>2116</v>
      </c>
      <c r="B290" s="82" t="s">
        <v>149</v>
      </c>
      <c r="C290" s="92" t="s">
        <v>2117</v>
      </c>
      <c r="D290" s="82" t="s">
        <v>2091</v>
      </c>
      <c r="E290" s="24">
        <v>45399</v>
      </c>
      <c r="F290" s="82" t="s">
        <v>170</v>
      </c>
      <c r="G290" s="59" t="e">
        <f>F290-E290</f>
        <v>#VALUE!</v>
      </c>
      <c r="H290" s="62" t="e">
        <f>G290/7</f>
        <v>#VALUE!</v>
      </c>
    </row>
    <row r="291" spans="1:8">
      <c r="A291" s="16" t="s">
        <v>2118</v>
      </c>
      <c r="B291" s="82" t="s">
        <v>149</v>
      </c>
      <c r="C291" s="3" t="s">
        <v>2119</v>
      </c>
      <c r="D291" s="82" t="s">
        <v>2120</v>
      </c>
      <c r="E291" s="83">
        <v>45401</v>
      </c>
      <c r="F291" s="82" t="s">
        <v>170</v>
      </c>
      <c r="G291" s="59" t="e">
        <f>F291-E291</f>
        <v>#VALUE!</v>
      </c>
      <c r="H291" s="62" t="e">
        <f>G291/7</f>
        <v>#VALUE!</v>
      </c>
    </row>
    <row r="292" spans="1:8" ht="19.5">
      <c r="A292" s="3" t="s">
        <v>2121</v>
      </c>
      <c r="B292" s="2" t="s">
        <v>237</v>
      </c>
      <c r="C292" s="157" t="s">
        <v>2122</v>
      </c>
      <c r="D292" s="82" t="s">
        <v>2091</v>
      </c>
      <c r="E292" s="24">
        <v>45386</v>
      </c>
      <c r="F292" s="82" t="s">
        <v>170</v>
      </c>
      <c r="G292" s="59" t="e">
        <f>F292-E292</f>
        <v>#VALUE!</v>
      </c>
      <c r="H292" s="62" t="e">
        <f>G292/7</f>
        <v>#VALUE!</v>
      </c>
    </row>
    <row r="293" spans="1:8">
      <c r="A293" s="82" t="s">
        <v>2123</v>
      </c>
      <c r="B293" s="82" t="s">
        <v>2124</v>
      </c>
      <c r="C293" s="92" t="s">
        <v>2125</v>
      </c>
      <c r="D293" s="82" t="s">
        <v>2125</v>
      </c>
      <c r="E293" s="48">
        <v>45355</v>
      </c>
      <c r="F293" s="82" t="s">
        <v>1081</v>
      </c>
      <c r="G293" s="59" t="e">
        <f>F293-E293</f>
        <v>#VALUE!</v>
      </c>
      <c r="H293" s="62" t="e">
        <f>G293/7</f>
        <v>#VALUE!</v>
      </c>
    </row>
    <row r="294" spans="1:8" ht="31.5">
      <c r="A294" s="45" t="s">
        <v>2126</v>
      </c>
      <c r="B294" s="6" t="s">
        <v>1126</v>
      </c>
      <c r="C294" s="92" t="s">
        <v>2127</v>
      </c>
      <c r="D294" s="82" t="s">
        <v>2091</v>
      </c>
      <c r="E294" s="55">
        <v>45149</v>
      </c>
      <c r="F294" s="82" t="s">
        <v>1081</v>
      </c>
      <c r="G294" s="59" t="e">
        <f t="shared" ref="G294:G302" si="136">F294-E294</f>
        <v>#VALUE!</v>
      </c>
      <c r="H294" s="62" t="e">
        <f t="shared" ref="H294:H303" si="137">G294/7</f>
        <v>#VALUE!</v>
      </c>
    </row>
    <row r="295" spans="1:8">
      <c r="A295" s="1" t="s">
        <v>2128</v>
      </c>
      <c r="B295" s="2" t="s">
        <v>141</v>
      </c>
      <c r="C295" s="92" t="s">
        <v>2129</v>
      </c>
      <c r="D295" s="82" t="s">
        <v>2091</v>
      </c>
      <c r="E295" s="55">
        <v>45135</v>
      </c>
      <c r="F295" s="82" t="s">
        <v>1081</v>
      </c>
      <c r="G295" s="59" t="e">
        <f t="shared" si="136"/>
        <v>#VALUE!</v>
      </c>
      <c r="H295" s="62" t="e">
        <f t="shared" si="137"/>
        <v>#VALUE!</v>
      </c>
    </row>
    <row r="296" spans="1:8">
      <c r="A296" s="3" t="s">
        <v>1176</v>
      </c>
      <c r="B296" s="18" t="s">
        <v>2130</v>
      </c>
      <c r="C296" s="92"/>
      <c r="D296" s="82"/>
      <c r="E296" s="16" t="s">
        <v>1098</v>
      </c>
      <c r="F296" s="83">
        <v>45407</v>
      </c>
      <c r="G296" s="59" t="e">
        <f t="shared" si="136"/>
        <v>#VALUE!</v>
      </c>
      <c r="H296" s="62" t="e">
        <f t="shared" si="137"/>
        <v>#VALUE!</v>
      </c>
    </row>
    <row r="297" spans="1:8" ht="31.5">
      <c r="A297" s="82" t="s">
        <v>2131</v>
      </c>
      <c r="B297" s="18" t="s">
        <v>230</v>
      </c>
      <c r="C297" s="92" t="s">
        <v>2132</v>
      </c>
      <c r="D297" s="82" t="s">
        <v>2091</v>
      </c>
      <c r="E297" s="24">
        <v>45355</v>
      </c>
      <c r="F297" s="83">
        <v>45407</v>
      </c>
      <c r="G297" s="59">
        <f t="shared" si="136"/>
        <v>52</v>
      </c>
      <c r="H297" s="62">
        <f t="shared" si="137"/>
        <v>7.4285714285714288</v>
      </c>
    </row>
    <row r="298" spans="1:8">
      <c r="A298" s="82" t="s">
        <v>2133</v>
      </c>
      <c r="B298" s="18" t="s">
        <v>149</v>
      </c>
      <c r="C298" s="92" t="s">
        <v>2134</v>
      </c>
      <c r="D298" s="82"/>
      <c r="E298" s="24">
        <v>45383</v>
      </c>
      <c r="F298" s="82"/>
      <c r="G298" s="59">
        <f t="shared" si="136"/>
        <v>-45383</v>
      </c>
      <c r="H298" s="62">
        <f t="shared" si="137"/>
        <v>-6483.2857142857147</v>
      </c>
    </row>
    <row r="299" spans="1:8">
      <c r="A299" s="82" t="s">
        <v>2135</v>
      </c>
      <c r="B299" s="82"/>
      <c r="C299" s="92"/>
      <c r="D299" s="82"/>
      <c r="E299" s="3" t="s">
        <v>1524</v>
      </c>
      <c r="F299" s="82"/>
      <c r="G299" s="59" t="e">
        <f t="shared" si="136"/>
        <v>#VALUE!</v>
      </c>
      <c r="H299" s="62" t="e">
        <f t="shared" si="137"/>
        <v>#VALUE!</v>
      </c>
    </row>
    <row r="300" spans="1:8">
      <c r="A300" s="184" t="s">
        <v>2136</v>
      </c>
      <c r="B300" s="98"/>
      <c r="C300" s="98" t="s">
        <v>2091</v>
      </c>
      <c r="D300" s="98" t="s">
        <v>2091</v>
      </c>
      <c r="E300" s="107">
        <v>45391</v>
      </c>
      <c r="F300" s="98"/>
      <c r="G300" s="67">
        <f t="shared" si="136"/>
        <v>-45391</v>
      </c>
      <c r="H300" s="68">
        <f t="shared" si="137"/>
        <v>-6484.4285714285716</v>
      </c>
    </row>
    <row r="301" spans="1:8">
      <c r="A301" s="3" t="s">
        <v>2137</v>
      </c>
      <c r="B301" s="3" t="s">
        <v>141</v>
      </c>
      <c r="C301" s="92"/>
      <c r="D301" s="82"/>
      <c r="E301" s="24">
        <v>45385</v>
      </c>
      <c r="F301" s="83">
        <v>45327</v>
      </c>
      <c r="G301" s="59">
        <f t="shared" si="136"/>
        <v>-58</v>
      </c>
      <c r="H301" s="62">
        <f t="shared" si="137"/>
        <v>-8.2857142857142865</v>
      </c>
    </row>
    <row r="302" spans="1:8">
      <c r="A302" s="3" t="s">
        <v>2138</v>
      </c>
      <c r="B302" s="82"/>
      <c r="C302" s="92"/>
      <c r="D302" s="82"/>
      <c r="E302" s="24">
        <v>45394</v>
      </c>
      <c r="F302" s="83">
        <v>45327</v>
      </c>
      <c r="G302" s="59">
        <f t="shared" si="136"/>
        <v>-67</v>
      </c>
      <c r="H302" s="62">
        <f t="shared" si="137"/>
        <v>-9.5714285714285712</v>
      </c>
    </row>
    <row r="303" spans="1:8">
      <c r="A303" s="3" t="s">
        <v>2139</v>
      </c>
      <c r="B303" s="3" t="s">
        <v>141</v>
      </c>
      <c r="C303" s="92" t="s">
        <v>1627</v>
      </c>
      <c r="D303" s="92" t="s">
        <v>1627</v>
      </c>
      <c r="E303" s="83">
        <v>45323</v>
      </c>
      <c r="F303" s="83">
        <v>45423</v>
      </c>
      <c r="G303" s="59">
        <f t="shared" ref="G303" si="138">F303-E303</f>
        <v>100</v>
      </c>
      <c r="H303" s="62">
        <f t="shared" si="137"/>
        <v>14.285714285714286</v>
      </c>
    </row>
    <row r="304" spans="1:8">
      <c r="A304" s="82" t="s">
        <v>2140</v>
      </c>
      <c r="B304" s="82"/>
      <c r="C304" s="92"/>
      <c r="D304" s="82"/>
      <c r="E304" s="82"/>
      <c r="F304" s="82"/>
      <c r="G304" s="82"/>
      <c r="H304" s="82"/>
    </row>
    <row r="305" spans="1:8" ht="78.75">
      <c r="A305" s="3" t="s">
        <v>2141</v>
      </c>
      <c r="B305" s="82"/>
      <c r="C305" s="92" t="s">
        <v>2142</v>
      </c>
      <c r="D305" s="82"/>
      <c r="E305" s="48">
        <v>45447</v>
      </c>
      <c r="F305" s="82" t="s">
        <v>135</v>
      </c>
      <c r="G305" s="59" t="e">
        <f t="shared" ref="G305" si="139">F305-E305</f>
        <v>#VALUE!</v>
      </c>
      <c r="H305" s="62" t="e">
        <f t="shared" ref="H305" si="140">G305/7</f>
        <v>#VALUE!</v>
      </c>
    </row>
    <row r="306" spans="1:8" ht="31.5">
      <c r="A306" s="82" t="s">
        <v>2143</v>
      </c>
      <c r="B306" s="82" t="s">
        <v>138</v>
      </c>
      <c r="C306" s="92" t="s">
        <v>2144</v>
      </c>
      <c r="D306" s="83">
        <v>45162</v>
      </c>
      <c r="E306" s="83">
        <v>45162</v>
      </c>
      <c r="F306" s="83">
        <v>45425</v>
      </c>
      <c r="G306" s="59">
        <f t="shared" ref="G306" si="141">F306-E306</f>
        <v>263</v>
      </c>
      <c r="H306" s="62">
        <f t="shared" ref="H306" si="142">G306/7</f>
        <v>37.571428571428569</v>
      </c>
    </row>
    <row r="307" spans="1:8">
      <c r="A307" s="3" t="s">
        <v>2145</v>
      </c>
      <c r="B307" s="82"/>
      <c r="C307" s="92" t="s">
        <v>2037</v>
      </c>
      <c r="D307" s="92" t="s">
        <v>2037</v>
      </c>
      <c r="E307" s="82"/>
      <c r="F307" s="82"/>
      <c r="G307" s="82"/>
      <c r="H307" s="82"/>
    </row>
    <row r="308" spans="1:8">
      <c r="A308" s="24" t="s">
        <v>2146</v>
      </c>
      <c r="B308" s="82" t="s">
        <v>149</v>
      </c>
      <c r="C308" s="92" t="s">
        <v>1627</v>
      </c>
      <c r="D308" s="92" t="s">
        <v>1627</v>
      </c>
      <c r="E308" s="112">
        <v>45194</v>
      </c>
      <c r="F308" s="83">
        <v>45411</v>
      </c>
      <c r="G308" s="59">
        <f t="shared" ref="G308" si="143">F308-E308</f>
        <v>217</v>
      </c>
      <c r="H308" s="62">
        <f t="shared" ref="H308" si="144">G308/7</f>
        <v>31</v>
      </c>
    </row>
    <row r="309" spans="1:8" ht="157.5">
      <c r="A309" s="3" t="s">
        <v>2147</v>
      </c>
      <c r="B309" s="82" t="s">
        <v>141</v>
      </c>
      <c r="C309" s="92" t="s">
        <v>2148</v>
      </c>
      <c r="D309" s="82" t="s">
        <v>2149</v>
      </c>
      <c r="E309" s="83">
        <v>45362</v>
      </c>
      <c r="F309" s="83">
        <v>45411</v>
      </c>
      <c r="G309" s="59">
        <f t="shared" ref="G309:G310" si="145">F309-E309</f>
        <v>49</v>
      </c>
      <c r="H309" s="62">
        <f t="shared" ref="H309:H310" si="146">G309/7</f>
        <v>7</v>
      </c>
    </row>
    <row r="310" spans="1:8" ht="31.5">
      <c r="A310" s="3" t="s">
        <v>2150</v>
      </c>
      <c r="B310" s="82" t="s">
        <v>141</v>
      </c>
      <c r="C310" s="92" t="s">
        <v>2151</v>
      </c>
      <c r="D310" s="82" t="s">
        <v>2152</v>
      </c>
      <c r="E310" s="83">
        <v>45376</v>
      </c>
      <c r="F310" s="83">
        <v>45418</v>
      </c>
      <c r="G310" s="59">
        <f t="shared" si="145"/>
        <v>42</v>
      </c>
      <c r="H310" s="62">
        <f t="shared" si="146"/>
        <v>6</v>
      </c>
    </row>
    <row r="311" spans="1:8">
      <c r="A311" s="170" t="s">
        <v>2153</v>
      </c>
      <c r="B311" s="82" t="s">
        <v>141</v>
      </c>
      <c r="C311" s="95" t="s">
        <v>2037</v>
      </c>
      <c r="D311" s="95" t="s">
        <v>2037</v>
      </c>
    </row>
    <row r="312" spans="1:8">
      <c r="A312" s="175" t="s">
        <v>2154</v>
      </c>
      <c r="C312" s="95" t="s">
        <v>2037</v>
      </c>
      <c r="D312" s="95" t="s">
        <v>2037</v>
      </c>
    </row>
    <row r="313" spans="1:8">
      <c r="A313" s="16" t="s">
        <v>2155</v>
      </c>
    </row>
    <row r="314" spans="1:8">
      <c r="A314" s="16" t="s">
        <v>2156</v>
      </c>
    </row>
    <row r="315" spans="1:8">
      <c r="A315" s="3" t="s">
        <v>2157</v>
      </c>
    </row>
    <row r="316" spans="1:8">
      <c r="A316" s="3" t="s">
        <v>2158</v>
      </c>
    </row>
    <row r="317" spans="1:8">
      <c r="A317" s="3" t="s">
        <v>2159</v>
      </c>
    </row>
    <row r="318" spans="1:8">
      <c r="A318" s="3" t="s">
        <v>2160</v>
      </c>
    </row>
    <row r="319" spans="1:8">
      <c r="A319" s="3" t="s">
        <v>2161</v>
      </c>
      <c r="B319" s="2" t="s">
        <v>339</v>
      </c>
      <c r="C319" s="3" t="s">
        <v>2162</v>
      </c>
      <c r="D319" s="3" t="s">
        <v>2162</v>
      </c>
      <c r="E319" s="24">
        <v>45416</v>
      </c>
      <c r="F319" s="3" t="s">
        <v>1083</v>
      </c>
      <c r="G319" s="59" t="e">
        <f t="shared" ref="G319" si="147">F319-E319</f>
        <v>#VALUE!</v>
      </c>
      <c r="H319" s="62" t="e">
        <f t="shared" ref="H319" si="148">G319/7</f>
        <v>#VALUE!</v>
      </c>
    </row>
    <row r="320" spans="1:8">
      <c r="A320" s="16" t="s">
        <v>2163</v>
      </c>
      <c r="B320" s="149" t="s">
        <v>224</v>
      </c>
      <c r="C320" s="3" t="s">
        <v>2162</v>
      </c>
      <c r="D320" s="3" t="s">
        <v>2162</v>
      </c>
      <c r="E320" s="48">
        <v>45387</v>
      </c>
      <c r="F320" s="24">
        <v>45570</v>
      </c>
    </row>
    <row r="321" spans="1:6">
      <c r="A321" s="3" t="s">
        <v>2164</v>
      </c>
      <c r="B321" s="18" t="s">
        <v>1465</v>
      </c>
      <c r="C321" s="3" t="s">
        <v>2162</v>
      </c>
      <c r="D321" s="3" t="s">
        <v>2162</v>
      </c>
      <c r="E321" s="48">
        <v>45401</v>
      </c>
      <c r="F321" s="3" t="s">
        <v>282</v>
      </c>
    </row>
    <row r="322" spans="1:6">
      <c r="A322" s="170" t="s">
        <v>2165</v>
      </c>
      <c r="C322" s="95" t="s">
        <v>2037</v>
      </c>
      <c r="D322" s="95" t="s">
        <v>2037</v>
      </c>
    </row>
    <row r="323" spans="1:6">
      <c r="A323" s="184" t="s">
        <v>2166</v>
      </c>
      <c r="C323" s="95" t="s">
        <v>2037</v>
      </c>
      <c r="D323" s="95" t="s">
        <v>2037</v>
      </c>
    </row>
    <row r="324" spans="1:6">
      <c r="A324" s="172" t="s">
        <v>2167</v>
      </c>
      <c r="C324" s="95" t="s">
        <v>2037</v>
      </c>
      <c r="E324" s="173">
        <v>45356</v>
      </c>
      <c r="F324" s="3" t="s">
        <v>1385</v>
      </c>
    </row>
    <row r="325" spans="1:6">
      <c r="A325" s="3" t="s">
        <v>2168</v>
      </c>
      <c r="C325" s="95" t="s">
        <v>2037</v>
      </c>
      <c r="E325" s="16" t="s">
        <v>1385</v>
      </c>
      <c r="F325" s="85" t="s">
        <v>1084</v>
      </c>
    </row>
    <row r="326" spans="1:6">
      <c r="A326" s="3" t="s">
        <v>2169</v>
      </c>
      <c r="C326" s="95" t="s">
        <v>2037</v>
      </c>
      <c r="E326" s="24">
        <v>45387</v>
      </c>
      <c r="F326" s="24">
        <v>45601</v>
      </c>
    </row>
    <row r="327" spans="1:6">
      <c r="A327" s="3" t="s">
        <v>2170</v>
      </c>
      <c r="C327" s="95" t="s">
        <v>2037</v>
      </c>
      <c r="E327" s="24">
        <v>45387</v>
      </c>
      <c r="F327" s="24">
        <v>45601</v>
      </c>
    </row>
    <row r="328" spans="1:6">
      <c r="A328" s="3" t="s">
        <v>2171</v>
      </c>
      <c r="C328" s="95" t="s">
        <v>2037</v>
      </c>
      <c r="E328" s="24">
        <v>45601</v>
      </c>
      <c r="F328" s="3" t="s">
        <v>877</v>
      </c>
    </row>
    <row r="329" spans="1:6">
      <c r="A329" s="3" t="s">
        <v>2172</v>
      </c>
      <c r="C329" s="95" t="s">
        <v>2037</v>
      </c>
      <c r="E329" s="3">
        <v>45384</v>
      </c>
      <c r="F329" s="3" t="s">
        <v>364</v>
      </c>
    </row>
    <row r="330" spans="1:6">
      <c r="A330" s="16" t="s">
        <v>2155</v>
      </c>
      <c r="C330" s="95" t="s">
        <v>2037</v>
      </c>
      <c r="E330" s="136">
        <v>45384</v>
      </c>
      <c r="F330" s="3" t="s">
        <v>268</v>
      </c>
    </row>
    <row r="331" spans="1:6">
      <c r="A331" s="16" t="s">
        <v>2156</v>
      </c>
      <c r="C331" s="95" t="s">
        <v>2037</v>
      </c>
      <c r="E331" s="3">
        <v>45384</v>
      </c>
      <c r="F331" s="24">
        <v>45478</v>
      </c>
    </row>
    <row r="332" spans="1:6">
      <c r="A332" s="3" t="s">
        <v>2157</v>
      </c>
      <c r="C332" s="95" t="s">
        <v>2037</v>
      </c>
      <c r="E332" s="3">
        <v>45384</v>
      </c>
      <c r="F332" s="3" t="s">
        <v>364</v>
      </c>
    </row>
    <row r="333" spans="1:6">
      <c r="A333" s="3" t="s">
        <v>2158</v>
      </c>
      <c r="C333" s="95" t="s">
        <v>2037</v>
      </c>
    </row>
    <row r="334" spans="1:6">
      <c r="A334" s="3" t="s">
        <v>2159</v>
      </c>
      <c r="C334" s="95" t="s">
        <v>2037</v>
      </c>
      <c r="E334" s="3">
        <v>45384</v>
      </c>
      <c r="F334" s="3" t="s">
        <v>364</v>
      </c>
    </row>
    <row r="335" spans="1:6">
      <c r="A335" s="3" t="s">
        <v>2160</v>
      </c>
      <c r="C335" s="95" t="s">
        <v>2037</v>
      </c>
      <c r="E335" s="3">
        <v>45384</v>
      </c>
      <c r="F335" s="3" t="s">
        <v>364</v>
      </c>
    </row>
    <row r="336" spans="1:6">
      <c r="A336" s="3" t="s">
        <v>2173</v>
      </c>
      <c r="C336" s="95" t="s">
        <v>2037</v>
      </c>
      <c r="E336" s="3">
        <v>45384</v>
      </c>
      <c r="F336" s="24">
        <v>45478</v>
      </c>
    </row>
    <row r="337" spans="1:6">
      <c r="A337" s="3" t="s">
        <v>2174</v>
      </c>
      <c r="C337" s="95" t="s">
        <v>2037</v>
      </c>
      <c r="E337" s="3">
        <v>45384</v>
      </c>
      <c r="F337" s="24">
        <v>45478</v>
      </c>
    </row>
    <row r="338" spans="1:6">
      <c r="A338" s="161" t="s">
        <v>2175</v>
      </c>
      <c r="C338" s="95" t="s">
        <v>2037</v>
      </c>
      <c r="E338" s="3">
        <v>45384</v>
      </c>
      <c r="F338" s="24">
        <v>45478</v>
      </c>
    </row>
    <row r="339" spans="1:6">
      <c r="A339" s="7" t="s">
        <v>2176</v>
      </c>
      <c r="C339" s="95" t="s">
        <v>2037</v>
      </c>
      <c r="E339" s="3">
        <v>45384</v>
      </c>
      <c r="F339" s="3" t="s">
        <v>364</v>
      </c>
    </row>
    <row r="340" spans="1:6">
      <c r="A340" s="3" t="s">
        <v>2042</v>
      </c>
      <c r="C340" s="95" t="s">
        <v>2037</v>
      </c>
      <c r="E340" s="3">
        <v>45384</v>
      </c>
      <c r="F340" s="3" t="s">
        <v>364</v>
      </c>
    </row>
    <row r="341" spans="1:6">
      <c r="A341" s="3" t="s">
        <v>2177</v>
      </c>
      <c r="C341" s="95" t="s">
        <v>2037</v>
      </c>
      <c r="E341" s="24">
        <v>45509</v>
      </c>
      <c r="F341" s="3" t="s">
        <v>364</v>
      </c>
    </row>
    <row r="342" spans="1:6">
      <c r="A342" s="3" t="s">
        <v>2178</v>
      </c>
      <c r="C342" s="95" t="s">
        <v>2037</v>
      </c>
      <c r="E342" s="3">
        <v>45384</v>
      </c>
      <c r="F342" s="105">
        <v>45388</v>
      </c>
    </row>
    <row r="343" spans="1:6">
      <c r="A343" s="3" t="s">
        <v>2179</v>
      </c>
      <c r="C343" s="95" t="s">
        <v>2037</v>
      </c>
      <c r="E343" s="24">
        <v>45385</v>
      </c>
      <c r="F343" s="85" t="s">
        <v>277</v>
      </c>
    </row>
    <row r="344" spans="1:6">
      <c r="A344" s="3" t="s">
        <v>2180</v>
      </c>
      <c r="C344" s="95" t="s">
        <v>2037</v>
      </c>
      <c r="E344" s="48">
        <v>45355</v>
      </c>
      <c r="F344" s="24">
        <v>45296</v>
      </c>
    </row>
    <row r="345" spans="1:6">
      <c r="A345" s="3" t="s">
        <v>2111</v>
      </c>
      <c r="C345" s="95" t="s">
        <v>2037</v>
      </c>
      <c r="E345" s="24">
        <v>45385</v>
      </c>
      <c r="F345" s="16" t="s">
        <v>277</v>
      </c>
    </row>
    <row r="346" spans="1:6">
      <c r="A346" s="3" t="s">
        <v>2181</v>
      </c>
      <c r="C346" s="95" t="s">
        <v>2037</v>
      </c>
      <c r="E346" s="24">
        <v>45385</v>
      </c>
      <c r="F346" s="3" t="s">
        <v>694</v>
      </c>
    </row>
    <row r="347" spans="1:6">
      <c r="A347" s="30" t="s">
        <v>2182</v>
      </c>
      <c r="C347" s="95" t="s">
        <v>2037</v>
      </c>
      <c r="E347" s="24">
        <v>45385</v>
      </c>
      <c r="F347" s="24">
        <v>45296</v>
      </c>
    </row>
    <row r="348" spans="1:6">
      <c r="A348" s="30" t="s">
        <v>2183</v>
      </c>
      <c r="C348" s="95" t="s">
        <v>2037</v>
      </c>
      <c r="E348" s="24">
        <v>45406</v>
      </c>
      <c r="F348" s="85" t="s">
        <v>513</v>
      </c>
    </row>
    <row r="349" spans="1:6">
      <c r="A349" s="3" t="s">
        <v>2184</v>
      </c>
      <c r="C349" s="95" t="s">
        <v>2037</v>
      </c>
      <c r="E349" s="24">
        <v>45448</v>
      </c>
      <c r="F349" s="3" t="s">
        <v>277</v>
      </c>
    </row>
    <row r="350" spans="1:6">
      <c r="A350" s="3" t="s">
        <v>2185</v>
      </c>
      <c r="C350" s="95" t="s">
        <v>2037</v>
      </c>
      <c r="E350" s="48">
        <v>45386</v>
      </c>
      <c r="F350" s="16" t="s">
        <v>833</v>
      </c>
    </row>
    <row r="351" spans="1:6">
      <c r="A351" s="3" t="s">
        <v>2186</v>
      </c>
      <c r="C351" s="188" t="s">
        <v>2187</v>
      </c>
      <c r="E351" s="3">
        <v>45386</v>
      </c>
      <c r="F351" s="24">
        <v>45540</v>
      </c>
    </row>
    <row r="352" spans="1:6" ht="19.5">
      <c r="A352" s="3" t="s">
        <v>2188</v>
      </c>
      <c r="C352" s="163" t="s">
        <v>2189</v>
      </c>
      <c r="E352" s="3">
        <v>45386</v>
      </c>
      <c r="F352" s="16" t="s">
        <v>1084</v>
      </c>
    </row>
    <row r="353" spans="1:6" ht="47.25">
      <c r="A353" s="7" t="s">
        <v>2190</v>
      </c>
      <c r="C353" s="95" t="s">
        <v>2191</v>
      </c>
      <c r="E353" s="3" t="s">
        <v>364</v>
      </c>
      <c r="F353" s="85" t="s">
        <v>1386</v>
      </c>
    </row>
    <row r="354" spans="1:6">
      <c r="A354" s="41" t="s">
        <v>2192</v>
      </c>
      <c r="C354" s="95" t="s">
        <v>2037</v>
      </c>
      <c r="E354" s="3" t="s">
        <v>833</v>
      </c>
      <c r="F354" s="217">
        <v>45632</v>
      </c>
    </row>
    <row r="355" spans="1:6">
      <c r="A355" s="3" t="s">
        <v>2193</v>
      </c>
      <c r="C355" s="95" t="s">
        <v>2037</v>
      </c>
      <c r="E355" s="16" t="s">
        <v>292</v>
      </c>
      <c r="F355" s="105">
        <v>45461</v>
      </c>
    </row>
    <row r="356" spans="1:6" ht="63">
      <c r="A356" s="85" t="s">
        <v>2194</v>
      </c>
      <c r="C356" s="95" t="s">
        <v>2195</v>
      </c>
    </row>
    <row r="357" spans="1:6">
      <c r="A357" s="85" t="s">
        <v>2196</v>
      </c>
      <c r="B357" s="85" t="s">
        <v>2197</v>
      </c>
      <c r="C357" s="95" t="s">
        <v>2198</v>
      </c>
      <c r="E357" s="85" t="s">
        <v>2199</v>
      </c>
      <c r="F357" s="217">
        <v>45358</v>
      </c>
    </row>
    <row r="358" spans="1:6">
      <c r="A358" s="3" t="s">
        <v>2200</v>
      </c>
      <c r="C358" s="95" t="s">
        <v>2037</v>
      </c>
      <c r="E358" s="112">
        <v>45194</v>
      </c>
    </row>
    <row r="359" spans="1:6">
      <c r="A359" s="8" t="s">
        <v>2201</v>
      </c>
      <c r="C359" s="95" t="s">
        <v>2037</v>
      </c>
      <c r="E359" s="24">
        <v>45467</v>
      </c>
    </row>
    <row r="360" spans="1:6">
      <c r="A360" s="3" t="s">
        <v>2202</v>
      </c>
      <c r="C360" s="95" t="s">
        <v>2037</v>
      </c>
    </row>
    <row r="361" spans="1:6">
      <c r="A361" s="3" t="s">
        <v>2203</v>
      </c>
      <c r="C361" s="95" t="s">
        <v>2037</v>
      </c>
    </row>
    <row r="362" spans="1:6">
      <c r="A362" s="3" t="s">
        <v>2204</v>
      </c>
      <c r="C362" s="95" t="s">
        <v>2037</v>
      </c>
    </row>
    <row r="363" spans="1:6">
      <c r="A363" s="170" t="s">
        <v>2205</v>
      </c>
      <c r="C363" s="95" t="s">
        <v>2037</v>
      </c>
    </row>
    <row r="364" spans="1:6">
      <c r="A364" s="170" t="s">
        <v>2206</v>
      </c>
      <c r="C364" s="95" t="s">
        <v>2037</v>
      </c>
    </row>
    <row r="365" spans="1:6">
      <c r="A365" s="170" t="s">
        <v>2207</v>
      </c>
      <c r="C365" s="95" t="s">
        <v>2037</v>
      </c>
    </row>
    <row r="366" spans="1:6">
      <c r="A366" s="200" t="s">
        <v>2208</v>
      </c>
      <c r="C366" s="95" t="s">
        <v>2037</v>
      </c>
    </row>
    <row r="367" spans="1:6">
      <c r="A367" s="3" t="s">
        <v>307</v>
      </c>
      <c r="C367" s="95" t="s">
        <v>2037</v>
      </c>
    </row>
    <row r="368" spans="1:6">
      <c r="A368" s="1" t="s">
        <v>2209</v>
      </c>
      <c r="C368" s="95" t="s">
        <v>2037</v>
      </c>
    </row>
    <row r="369" spans="1:3">
      <c r="A369" s="200" t="s">
        <v>2210</v>
      </c>
      <c r="C369" s="95" t="s">
        <v>2037</v>
      </c>
    </row>
    <row r="370" spans="1:3">
      <c r="A370" s="30" t="s">
        <v>347</v>
      </c>
      <c r="C370" s="95" t="s">
        <v>2037</v>
      </c>
    </row>
    <row r="371" spans="1:3">
      <c r="A371" s="170" t="s">
        <v>2211</v>
      </c>
      <c r="C371" s="95" t="s">
        <v>2037</v>
      </c>
    </row>
    <row r="372" spans="1:3">
      <c r="A372" s="170" t="s">
        <v>2212</v>
      </c>
      <c r="C372" s="95" t="s">
        <v>2037</v>
      </c>
    </row>
    <row r="373" spans="1:3">
      <c r="A373" s="3" t="s">
        <v>2213</v>
      </c>
      <c r="C373" s="95" t="s">
        <v>2037</v>
      </c>
    </row>
    <row r="374" spans="1:3">
      <c r="A374" s="3" t="s">
        <v>2214</v>
      </c>
      <c r="C374" s="95" t="s">
        <v>2037</v>
      </c>
    </row>
    <row r="375" spans="1:3">
      <c r="A375" s="3" t="s">
        <v>2215</v>
      </c>
      <c r="C375" s="95" t="s">
        <v>2037</v>
      </c>
    </row>
    <row r="376" spans="1:3">
      <c r="A376" s="8" t="s">
        <v>2216</v>
      </c>
      <c r="C376" s="95" t="s">
        <v>2037</v>
      </c>
    </row>
    <row r="377" spans="1:3">
      <c r="A377" s="3" t="s">
        <v>2217</v>
      </c>
      <c r="C377" s="95" t="s">
        <v>2037</v>
      </c>
    </row>
    <row r="378" spans="1:3">
      <c r="A378" s="227" t="s">
        <v>902</v>
      </c>
      <c r="C378" s="95" t="s">
        <v>2037</v>
      </c>
    </row>
    <row r="379" spans="1:3">
      <c r="A379" s="3" t="s">
        <v>2218</v>
      </c>
      <c r="C379" s="95" t="s">
        <v>2037</v>
      </c>
    </row>
    <row r="380" spans="1:3">
      <c r="A380" s="85" t="s">
        <v>2219</v>
      </c>
      <c r="C380" s="95" t="s">
        <v>2037</v>
      </c>
    </row>
    <row r="381" spans="1:3">
      <c r="A381" s="16" t="s">
        <v>2220</v>
      </c>
      <c r="C381" s="95" t="s">
        <v>2037</v>
      </c>
    </row>
    <row r="382" spans="1:3">
      <c r="A382" s="170" t="s">
        <v>2221</v>
      </c>
      <c r="C382" s="95" t="s">
        <v>2037</v>
      </c>
    </row>
    <row r="383" spans="1:3">
      <c r="A383" s="170" t="s">
        <v>2222</v>
      </c>
      <c r="C383" s="95" t="s">
        <v>2037</v>
      </c>
    </row>
    <row r="384" spans="1:3">
      <c r="A384" s="3" t="s">
        <v>2223</v>
      </c>
      <c r="C384" s="95" t="s">
        <v>2037</v>
      </c>
    </row>
    <row r="385" spans="1:3">
      <c r="A385" s="190" t="s">
        <v>680</v>
      </c>
      <c r="C385" s="95" t="s">
        <v>2037</v>
      </c>
    </row>
    <row r="386" spans="1:3">
      <c r="A386" s="3" t="s">
        <v>2224</v>
      </c>
      <c r="C386" s="95" t="s">
        <v>2037</v>
      </c>
    </row>
    <row r="387" spans="1:3">
      <c r="A387" s="3" t="s">
        <v>2225</v>
      </c>
      <c r="C387" s="95" t="s">
        <v>2037</v>
      </c>
    </row>
    <row r="388" spans="1:3">
      <c r="A388" s="3" t="s">
        <v>2226</v>
      </c>
      <c r="C388" s="95" t="s">
        <v>2037</v>
      </c>
    </row>
    <row r="389" spans="1:3">
      <c r="A389" s="3" t="s">
        <v>2227</v>
      </c>
      <c r="C389" s="95" t="s">
        <v>2037</v>
      </c>
    </row>
    <row r="390" spans="1:3">
      <c r="A390" s="3" t="s">
        <v>2228</v>
      </c>
      <c r="C390" s="95" t="s">
        <v>2037</v>
      </c>
    </row>
    <row r="391" spans="1:3">
      <c r="A391" s="3" t="s">
        <v>2229</v>
      </c>
      <c r="C391" s="95" t="s">
        <v>2037</v>
      </c>
    </row>
    <row r="392" spans="1:3">
      <c r="A392" s="189" t="s">
        <v>2230</v>
      </c>
      <c r="C392" s="95" t="s">
        <v>2037</v>
      </c>
    </row>
    <row r="393" spans="1:3">
      <c r="A393" s="3" t="s">
        <v>2231</v>
      </c>
      <c r="C393" s="95" t="s">
        <v>2037</v>
      </c>
    </row>
    <row r="394" spans="1:3">
      <c r="A394" s="3" t="s">
        <v>2232</v>
      </c>
      <c r="C394" s="95" t="s">
        <v>2037</v>
      </c>
    </row>
    <row r="395" spans="1:3">
      <c r="A395" s="3" t="s">
        <v>2233</v>
      </c>
      <c r="C395" s="95" t="s">
        <v>2037</v>
      </c>
    </row>
    <row r="396" spans="1:3">
      <c r="A396" s="3" t="s">
        <v>2233</v>
      </c>
      <c r="C396" s="95" t="s">
        <v>2037</v>
      </c>
    </row>
    <row r="397" spans="1:3">
      <c r="A397" s="3" t="s">
        <v>2234</v>
      </c>
      <c r="C397" s="95" t="s">
        <v>2037</v>
      </c>
    </row>
    <row r="398" spans="1:3">
      <c r="A398" s="204" t="s">
        <v>1986</v>
      </c>
      <c r="C398" s="95" t="s">
        <v>2037</v>
      </c>
    </row>
    <row r="399" spans="1:3">
      <c r="A399" s="41" t="s">
        <v>2235</v>
      </c>
      <c r="C399" s="95" t="s">
        <v>2037</v>
      </c>
    </row>
    <row r="400" spans="1:3">
      <c r="A400" s="3" t="s">
        <v>2236</v>
      </c>
      <c r="C400" s="95" t="s">
        <v>2037</v>
      </c>
    </row>
    <row r="401" spans="1:3">
      <c r="A401" s="3" t="s">
        <v>2237</v>
      </c>
      <c r="C401" s="95" t="s">
        <v>2037</v>
      </c>
    </row>
    <row r="402" spans="1:3">
      <c r="A402" s="3" t="s">
        <v>2238</v>
      </c>
      <c r="C402" s="95" t="s">
        <v>2037</v>
      </c>
    </row>
    <row r="403" spans="1:3">
      <c r="A403" s="3" t="s">
        <v>2239</v>
      </c>
      <c r="C403" s="95" t="s">
        <v>2037</v>
      </c>
    </row>
    <row r="404" spans="1:3">
      <c r="A404" s="204" t="s">
        <v>2240</v>
      </c>
      <c r="C404" s="95" t="s">
        <v>2037</v>
      </c>
    </row>
    <row r="405" spans="1:3">
      <c r="A405" s="3" t="s">
        <v>2241</v>
      </c>
      <c r="C405" s="95" t="s">
        <v>2037</v>
      </c>
    </row>
    <row r="406" spans="1:3">
      <c r="A406" s="3" t="s">
        <v>2232</v>
      </c>
      <c r="C406" s="95" t="s">
        <v>2037</v>
      </c>
    </row>
    <row r="407" spans="1:3">
      <c r="A407" s="3" t="s">
        <v>2242</v>
      </c>
      <c r="C407" s="95" t="s">
        <v>2037</v>
      </c>
    </row>
    <row r="408" spans="1:3">
      <c r="A408" s="3" t="s">
        <v>2243</v>
      </c>
      <c r="C408" s="95" t="s">
        <v>2037</v>
      </c>
    </row>
    <row r="409" spans="1:3">
      <c r="A409" s="170" t="s">
        <v>2193</v>
      </c>
      <c r="C409" s="95" t="s">
        <v>2037</v>
      </c>
    </row>
    <row r="410" spans="1:3">
      <c r="A410" s="3" t="s">
        <v>2244</v>
      </c>
      <c r="C410" s="95" t="s">
        <v>2037</v>
      </c>
    </row>
    <row r="411" spans="1:3">
      <c r="A411" s="204" t="s">
        <v>1986</v>
      </c>
      <c r="C411" s="95" t="s">
        <v>2037</v>
      </c>
    </row>
    <row r="412" spans="1:3">
      <c r="A412" s="3" t="s">
        <v>2245</v>
      </c>
      <c r="C412" s="95" t="s">
        <v>2037</v>
      </c>
    </row>
    <row r="413" spans="1:3">
      <c r="A413" s="3" t="s">
        <v>2246</v>
      </c>
      <c r="C413" s="95" t="s">
        <v>2037</v>
      </c>
    </row>
    <row r="414" spans="1:3">
      <c r="A414" s="3" t="s">
        <v>2247</v>
      </c>
      <c r="C414" s="95" t="s">
        <v>2037</v>
      </c>
    </row>
    <row r="415" spans="1:3">
      <c r="A415" s="3" t="s">
        <v>2248</v>
      </c>
      <c r="C415" s="95" t="s">
        <v>2037</v>
      </c>
    </row>
    <row r="416" spans="1:3">
      <c r="A416" s="3" t="s">
        <v>2249</v>
      </c>
      <c r="C416" s="95" t="s">
        <v>2037</v>
      </c>
    </row>
    <row r="417" spans="1:3">
      <c r="A417" s="170" t="s">
        <v>1309</v>
      </c>
      <c r="C417" s="95" t="s">
        <v>2037</v>
      </c>
    </row>
    <row r="418" spans="1:3">
      <c r="A418" s="3" t="s">
        <v>2250</v>
      </c>
      <c r="C418" s="95" t="s">
        <v>2037</v>
      </c>
    </row>
    <row r="419" spans="1:3">
      <c r="A419" s="3" t="s">
        <v>2251</v>
      </c>
      <c r="C419" s="95" t="s">
        <v>2037</v>
      </c>
    </row>
    <row r="420" spans="1:3">
      <c r="A420" s="3" t="s">
        <v>1569</v>
      </c>
      <c r="C420" s="95" t="s">
        <v>2037</v>
      </c>
    </row>
    <row r="421" spans="1:3">
      <c r="A421" s="200" t="s">
        <v>2252</v>
      </c>
      <c r="C421" s="95" t="s">
        <v>2037</v>
      </c>
    </row>
    <row r="422" spans="1:3">
      <c r="A422" s="39" t="s">
        <v>2253</v>
      </c>
      <c r="C422" s="95" t="s">
        <v>2037</v>
      </c>
    </row>
    <row r="423" spans="1:3">
      <c r="A423" s="200" t="s">
        <v>2254</v>
      </c>
      <c r="C423" s="95" t="s">
        <v>2037</v>
      </c>
    </row>
    <row r="424" spans="1:3">
      <c r="A424" s="3" t="s">
        <v>2255</v>
      </c>
      <c r="C424" s="95" t="s">
        <v>2037</v>
      </c>
    </row>
    <row r="425" spans="1:3">
      <c r="A425" s="16" t="s">
        <v>2256</v>
      </c>
      <c r="C425" s="95" t="s">
        <v>2037</v>
      </c>
    </row>
    <row r="426" spans="1:3">
      <c r="A426" s="200" t="s">
        <v>2257</v>
      </c>
      <c r="C426" s="95" t="s">
        <v>2037</v>
      </c>
    </row>
    <row r="427" spans="1:3">
      <c r="A427" s="200" t="s">
        <v>2258</v>
      </c>
      <c r="C427" s="95" t="s">
        <v>2037</v>
      </c>
    </row>
    <row r="428" spans="1:3">
      <c r="A428" s="3" t="s">
        <v>2259</v>
      </c>
      <c r="C428" s="95" t="s">
        <v>2037</v>
      </c>
    </row>
    <row r="429" spans="1:3">
      <c r="A429" s="85" t="s">
        <v>2260</v>
      </c>
      <c r="C429" s="95" t="s">
        <v>2037</v>
      </c>
    </row>
    <row r="430" spans="1:3">
      <c r="A430" s="85" t="s">
        <v>2248</v>
      </c>
      <c r="B430" s="18" t="s">
        <v>141</v>
      </c>
      <c r="C430" s="95" t="s">
        <v>2037</v>
      </c>
    </row>
    <row r="431" spans="1:3">
      <c r="A431" s="24" t="s">
        <v>2146</v>
      </c>
      <c r="C431" s="95" t="s">
        <v>2037</v>
      </c>
    </row>
    <row r="432" spans="1:3">
      <c r="A432" s="39" t="s">
        <v>2261</v>
      </c>
      <c r="C432" s="95" t="s">
        <v>2037</v>
      </c>
    </row>
    <row r="433" spans="1:3">
      <c r="A433" s="30" t="s">
        <v>2262</v>
      </c>
      <c r="C433" s="95" t="s">
        <v>2037</v>
      </c>
    </row>
    <row r="434" spans="1:3">
      <c r="A434" s="200" t="s">
        <v>2263</v>
      </c>
      <c r="C434" s="95" t="s">
        <v>2037</v>
      </c>
    </row>
    <row r="435" spans="1:3">
      <c r="A435" s="170" t="s">
        <v>2264</v>
      </c>
      <c r="C435" s="95" t="s">
        <v>2037</v>
      </c>
    </row>
    <row r="436" spans="1:3">
      <c r="A436" s="3" t="s">
        <v>2265</v>
      </c>
      <c r="C436" s="95" t="s">
        <v>2037</v>
      </c>
    </row>
    <row r="437" spans="1:3">
      <c r="A437" s="3" t="s">
        <v>2266</v>
      </c>
    </row>
    <row r="438" spans="1:3">
      <c r="A438" s="3" t="s">
        <v>2267</v>
      </c>
    </row>
    <row r="439" spans="1:3">
      <c r="A439" s="3" t="s">
        <v>326</v>
      </c>
    </row>
    <row r="440" spans="1:3">
      <c r="A440" s="3" t="s">
        <v>2268</v>
      </c>
    </row>
    <row r="441" spans="1:3">
      <c r="A441" s="3" t="s">
        <v>2269</v>
      </c>
    </row>
    <row r="442" spans="1:3">
      <c r="A442" s="3" t="s">
        <v>2270</v>
      </c>
    </row>
    <row r="443" spans="1:3">
      <c r="A443" s="3" t="s">
        <v>319</v>
      </c>
    </row>
    <row r="444" spans="1:3">
      <c r="A444" s="3" t="s">
        <v>2271</v>
      </c>
    </row>
    <row r="445" spans="1:3">
      <c r="A445" s="3" t="s">
        <v>2272</v>
      </c>
    </row>
    <row r="446" spans="1:3">
      <c r="A446" s="3" t="s">
        <v>2273</v>
      </c>
    </row>
    <row r="447" spans="1:3">
      <c r="A447" s="3" t="s">
        <v>2274</v>
      </c>
    </row>
    <row r="448" spans="1:3">
      <c r="A448" s="3" t="s">
        <v>2275</v>
      </c>
    </row>
    <row r="449" spans="1:1">
      <c r="A449" s="170" t="s">
        <v>2276</v>
      </c>
    </row>
    <row r="450" spans="1:1">
      <c r="A450" s="3" t="s">
        <v>2277</v>
      </c>
    </row>
    <row r="451" spans="1:1">
      <c r="A451" s="19" t="s">
        <v>2278</v>
      </c>
    </row>
    <row r="452" spans="1:1">
      <c r="A452" s="193" t="s">
        <v>2279</v>
      </c>
    </row>
    <row r="453" spans="1:1">
      <c r="A453" s="200" t="s">
        <v>2280</v>
      </c>
    </row>
    <row r="454" spans="1:1">
      <c r="A454" s="3" t="s">
        <v>2281</v>
      </c>
    </row>
    <row r="455" spans="1:1">
      <c r="A455" s="3" t="s">
        <v>2282</v>
      </c>
    </row>
    <row r="456" spans="1:1">
      <c r="A456" s="193" t="s">
        <v>2283</v>
      </c>
    </row>
    <row r="457" spans="1:1">
      <c r="A457" s="3" t="s">
        <v>715</v>
      </c>
    </row>
    <row r="458" spans="1:1">
      <c r="A458" s="42" t="s">
        <v>2284</v>
      </c>
    </row>
    <row r="459" spans="1:1">
      <c r="A459" s="241" t="s">
        <v>2285</v>
      </c>
    </row>
    <row r="460" spans="1:1">
      <c r="A460" s="193" t="s">
        <v>2286</v>
      </c>
    </row>
    <row r="461" spans="1:1">
      <c r="A461" s="170" t="s">
        <v>2287</v>
      </c>
    </row>
    <row r="462" spans="1:1">
      <c r="A462" s="193" t="s">
        <v>2288</v>
      </c>
    </row>
    <row r="463" spans="1:1">
      <c r="A463" s="170" t="s">
        <v>2289</v>
      </c>
    </row>
    <row r="464" spans="1:1">
      <c r="A464" s="193" t="s">
        <v>2290</v>
      </c>
    </row>
    <row r="465" spans="1:1">
      <c r="A465" s="170" t="s">
        <v>2291</v>
      </c>
    </row>
    <row r="466" spans="1:1">
      <c r="A466" s="193" t="s">
        <v>2057</v>
      </c>
    </row>
    <row r="467" spans="1:1">
      <c r="A467" s="193" t="s">
        <v>2224</v>
      </c>
    </row>
    <row r="468" spans="1:1">
      <c r="A468" s="200" t="s">
        <v>2267</v>
      </c>
    </row>
    <row r="469" spans="1:1">
      <c r="A469" s="193" t="s">
        <v>2268</v>
      </c>
    </row>
    <row r="470" spans="1:1">
      <c r="A470" s="3" t="s">
        <v>2292</v>
      </c>
    </row>
    <row r="471" spans="1:1">
      <c r="A471" s="193" t="s">
        <v>2293</v>
      </c>
    </row>
    <row r="472" spans="1:1">
      <c r="A472" s="170" t="s">
        <v>2294</v>
      </c>
    </row>
    <row r="473" spans="1:1">
      <c r="A473" s="193" t="s">
        <v>2295</v>
      </c>
    </row>
    <row r="474" spans="1:1">
      <c r="A474" s="193" t="s">
        <v>2296</v>
      </c>
    </row>
    <row r="475" spans="1:1">
      <c r="A475" s="193" t="s">
        <v>2297</v>
      </c>
    </row>
    <row r="476" spans="1:1">
      <c r="A476" s="193" t="s">
        <v>2298</v>
      </c>
    </row>
    <row r="477" spans="1:1">
      <c r="A477" s="200" t="s">
        <v>2222</v>
      </c>
    </row>
    <row r="478" spans="1:1">
      <c r="A478" s="243" t="s">
        <v>2299</v>
      </c>
    </row>
    <row r="479" spans="1:1">
      <c r="A479" s="193" t="s">
        <v>2300</v>
      </c>
    </row>
    <row r="480" spans="1:1">
      <c r="A480" s="193" t="s">
        <v>2301</v>
      </c>
    </row>
    <row r="481" spans="1:1">
      <c r="A481" s="3" t="s">
        <v>2302</v>
      </c>
    </row>
    <row r="482" spans="1:1">
      <c r="A482" s="200" t="s">
        <v>2303</v>
      </c>
    </row>
    <row r="483" spans="1:1">
      <c r="A483" s="3" t="s">
        <v>2304</v>
      </c>
    </row>
    <row r="484" spans="1:1">
      <c r="A484" s="200" t="s">
        <v>2305</v>
      </c>
    </row>
    <row r="485" spans="1:1">
      <c r="A485" s="200" t="s">
        <v>2306</v>
      </c>
    </row>
    <row r="486" spans="1:1">
      <c r="A486" s="3" t="s">
        <v>2307</v>
      </c>
    </row>
    <row r="487" spans="1:1">
      <c r="A487" s="30" t="s">
        <v>2308</v>
      </c>
    </row>
    <row r="488" spans="1:1">
      <c r="A488" s="3" t="s">
        <v>2309</v>
      </c>
    </row>
    <row r="489" spans="1:1">
      <c r="A489" s="30" t="s">
        <v>2310</v>
      </c>
    </row>
    <row r="490" spans="1:1">
      <c r="A490" s="200" t="s">
        <v>2311</v>
      </c>
    </row>
    <row r="491" spans="1:1">
      <c r="A491" s="200" t="s">
        <v>2312</v>
      </c>
    </row>
    <row r="492" spans="1:1">
      <c r="A492" s="30" t="s">
        <v>2313</v>
      </c>
    </row>
    <row r="493" spans="1:1">
      <c r="A493" s="3" t="s">
        <v>2314</v>
      </c>
    </row>
    <row r="494" spans="1:1">
      <c r="A494" s="3" t="s">
        <v>2315</v>
      </c>
    </row>
    <row r="495" spans="1:1">
      <c r="A495" s="170" t="s">
        <v>2316</v>
      </c>
    </row>
    <row r="496" spans="1:1">
      <c r="A496" s="3" t="s">
        <v>2317</v>
      </c>
    </row>
    <row r="497" spans="1:1">
      <c r="A497" s="3" t="s">
        <v>2318</v>
      </c>
    </row>
    <row r="498" spans="1:1">
      <c r="A498" s="3" t="s">
        <v>2319</v>
      </c>
    </row>
    <row r="499" spans="1:1">
      <c r="A499" s="200" t="s">
        <v>2320</v>
      </c>
    </row>
    <row r="500" spans="1:1">
      <c r="A500" s="3" t="s">
        <v>2321</v>
      </c>
    </row>
    <row r="501" spans="1:1">
      <c r="A501" s="3" t="s">
        <v>2322</v>
      </c>
    </row>
    <row r="502" spans="1:1">
      <c r="A502" s="3" t="s">
        <v>2323</v>
      </c>
    </row>
    <row r="503" spans="1:1">
      <c r="A503" s="3" t="s">
        <v>2324</v>
      </c>
    </row>
    <row r="504" spans="1:1">
      <c r="A504" s="3" t="s">
        <v>2325</v>
      </c>
    </row>
    <row r="505" spans="1:1">
      <c r="A505" s="16" t="s">
        <v>2326</v>
      </c>
    </row>
    <row r="506" spans="1:1">
      <c r="A506" s="3" t="s">
        <v>2327</v>
      </c>
    </row>
    <row r="507" spans="1:1">
      <c r="A507" s="3" t="s">
        <v>2328</v>
      </c>
    </row>
    <row r="508" spans="1:1">
      <c r="A508" s="3" t="s">
        <v>2329</v>
      </c>
    </row>
    <row r="509" spans="1:1">
      <c r="A509" s="3" t="s">
        <v>2330</v>
      </c>
    </row>
    <row r="510" spans="1:1">
      <c r="A510" s="3" t="s">
        <v>2331</v>
      </c>
    </row>
    <row r="511" spans="1:1">
      <c r="A511" s="3" t="s">
        <v>2332</v>
      </c>
    </row>
    <row r="512" spans="1:1">
      <c r="A512" s="3" t="s">
        <v>2333</v>
      </c>
    </row>
    <row r="513" spans="1:1">
      <c r="A513" s="3" t="s">
        <v>2334</v>
      </c>
    </row>
    <row r="514" spans="1:1">
      <c r="A514" s="53" t="s">
        <v>2335</v>
      </c>
    </row>
    <row r="515" spans="1:1">
      <c r="A515" s="3" t="s">
        <v>2336</v>
      </c>
    </row>
    <row r="516" spans="1:1">
      <c r="A516" s="16" t="s">
        <v>2337</v>
      </c>
    </row>
    <row r="517" spans="1:1">
      <c r="A517" s="3" t="s">
        <v>2338</v>
      </c>
    </row>
    <row r="518" spans="1:1">
      <c r="A518" s="200" t="s">
        <v>2339</v>
      </c>
    </row>
    <row r="519" spans="1:1">
      <c r="A519" s="30" t="s">
        <v>2340</v>
      </c>
    </row>
    <row r="520" spans="1:1">
      <c r="A520" s="200" t="s">
        <v>2341</v>
      </c>
    </row>
    <row r="521" spans="1:1">
      <c r="A521" s="200" t="s">
        <v>2342</v>
      </c>
    </row>
    <row r="522" spans="1:1">
      <c r="A522" s="39" t="s">
        <v>2343</v>
      </c>
    </row>
    <row r="523" spans="1:1">
      <c r="A523" s="39" t="s">
        <v>2344</v>
      </c>
    </row>
    <row r="524" spans="1:1">
      <c r="A524" s="39" t="s">
        <v>2345</v>
      </c>
    </row>
    <row r="525" spans="1:1">
      <c r="A525" s="170" t="s">
        <v>2346</v>
      </c>
    </row>
    <row r="526" spans="1:1">
      <c r="A526" s="170" t="s">
        <v>2347</v>
      </c>
    </row>
    <row r="527" spans="1:1">
      <c r="A527" s="3" t="s">
        <v>2348</v>
      </c>
    </row>
    <row r="528" spans="1:1">
      <c r="A528" s="3" t="s">
        <v>2349</v>
      </c>
    </row>
    <row r="529" spans="1:1">
      <c r="A529" s="204" t="s">
        <v>2350</v>
      </c>
    </row>
    <row r="530" spans="1:1">
      <c r="A530" s="3" t="s">
        <v>2351</v>
      </c>
    </row>
    <row r="531" spans="1:1">
      <c r="A531" s="3" t="s">
        <v>2352</v>
      </c>
    </row>
    <row r="532" spans="1:1">
      <c r="A532" s="3" t="s">
        <v>2353</v>
      </c>
    </row>
    <row r="533" spans="1:1">
      <c r="A533" s="3" t="s">
        <v>2354</v>
      </c>
    </row>
    <row r="534" spans="1:1">
      <c r="A534" s="3" t="s">
        <v>2355</v>
      </c>
    </row>
    <row r="535" spans="1:1">
      <c r="A535" s="3" t="s">
        <v>2244</v>
      </c>
    </row>
    <row r="536" spans="1:1">
      <c r="A536" s="170" t="s">
        <v>2078</v>
      </c>
    </row>
    <row r="537" spans="1:1">
      <c r="A537" s="3" t="s">
        <v>2356</v>
      </c>
    </row>
    <row r="538" spans="1:1">
      <c r="A538" s="36" t="s">
        <v>2357</v>
      </c>
    </row>
    <row r="539" spans="1:1">
      <c r="A539" s="170" t="s">
        <v>2358</v>
      </c>
    </row>
    <row r="540" spans="1:1">
      <c r="A540" s="3" t="s">
        <v>2359</v>
      </c>
    </row>
    <row r="541" spans="1:1">
      <c r="A541" s="3" t="s">
        <v>1462</v>
      </c>
    </row>
    <row r="542" spans="1:1">
      <c r="A542" s="3" t="s">
        <v>2360</v>
      </c>
    </row>
    <row r="543" spans="1:1">
      <c r="A543" s="170" t="s">
        <v>2361</v>
      </c>
    </row>
    <row r="544" spans="1:1">
      <c r="A544" s="170" t="s">
        <v>2362</v>
      </c>
    </row>
    <row r="545" spans="1:1">
      <c r="A545" s="3" t="s">
        <v>2363</v>
      </c>
    </row>
    <row r="546" spans="1:1">
      <c r="A546" s="3" t="s">
        <v>2364</v>
      </c>
    </row>
    <row r="547" spans="1:1">
      <c r="A547" s="3" t="s">
        <v>2365</v>
      </c>
    </row>
    <row r="548" spans="1:1">
      <c r="A548" s="3" t="s">
        <v>2366</v>
      </c>
    </row>
    <row r="549" spans="1:1">
      <c r="A549" s="170" t="s">
        <v>2367</v>
      </c>
    </row>
    <row r="550" spans="1:1">
      <c r="A550" s="3" t="s">
        <v>2368</v>
      </c>
    </row>
    <row r="551" spans="1:1">
      <c r="A551" s="3" t="s">
        <v>2369</v>
      </c>
    </row>
    <row r="552" spans="1:1">
      <c r="A552" s="3" t="s">
        <v>2370</v>
      </c>
    </row>
    <row r="553" spans="1:1">
      <c r="A553" s="218" t="s">
        <v>2371</v>
      </c>
    </row>
    <row r="554" spans="1:1">
      <c r="A554" s="3" t="s">
        <v>2372</v>
      </c>
    </row>
    <row r="555" spans="1:1">
      <c r="A555" s="3" t="s">
        <v>2373</v>
      </c>
    </row>
    <row r="556" spans="1:1">
      <c r="A556" s="32" t="s">
        <v>2374</v>
      </c>
    </row>
    <row r="557" spans="1:1">
      <c r="A557" s="50" t="s">
        <v>1807</v>
      </c>
    </row>
    <row r="558" spans="1:1">
      <c r="A558" s="193" t="s">
        <v>2375</v>
      </c>
    </row>
    <row r="559" spans="1:1">
      <c r="A559" s="200" t="s">
        <v>2376</v>
      </c>
    </row>
    <row r="560" spans="1:1">
      <c r="A560" s="3" t="s">
        <v>2377</v>
      </c>
    </row>
    <row r="561" spans="1:77">
      <c r="A561" s="3" t="s">
        <v>2365</v>
      </c>
    </row>
    <row r="562" spans="1:77">
      <c r="A562" s="3" t="s">
        <v>2378</v>
      </c>
    </row>
    <row r="563" spans="1:77">
      <c r="A563" s="3" t="s">
        <v>2379</v>
      </c>
    </row>
    <row r="564" spans="1:77">
      <c r="A564" s="3" t="s">
        <v>2380</v>
      </c>
    </row>
    <row r="565" spans="1:77">
      <c r="A565" s="16" t="s">
        <v>2381</v>
      </c>
      <c r="B565" s="85" t="s">
        <v>149</v>
      </c>
      <c r="C565" s="95" t="s">
        <v>2037</v>
      </c>
    </row>
    <row r="566" spans="1:77">
      <c r="A566" s="7" t="s">
        <v>2382</v>
      </c>
      <c r="C566" s="21" t="s">
        <v>2383</v>
      </c>
    </row>
    <row r="567" spans="1:77">
      <c r="A567" s="283" t="s">
        <v>2384</v>
      </c>
      <c r="C567" s="21" t="s">
        <v>2383</v>
      </c>
    </row>
    <row r="568" spans="1:77">
      <c r="A568" s="193" t="s">
        <v>2385</v>
      </c>
      <c r="C568" s="95" t="s">
        <v>2386</v>
      </c>
    </row>
    <row r="569" spans="1:77" ht="19.5">
      <c r="A569" s="3" t="s">
        <v>2387</v>
      </c>
      <c r="C569" s="163" t="s">
        <v>2388</v>
      </c>
    </row>
    <row r="570" spans="1:77">
      <c r="A570" s="3" t="s">
        <v>2389</v>
      </c>
      <c r="B570" s="246"/>
      <c r="C570" s="18" t="s">
        <v>2390</v>
      </c>
      <c r="D570" s="22"/>
      <c r="E570" s="18"/>
      <c r="F570" s="18"/>
      <c r="G570" s="22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16"/>
      <c r="S570" s="16"/>
      <c r="T570" s="16"/>
      <c r="U570" s="16"/>
      <c r="V570" s="16"/>
      <c r="W570" s="16"/>
      <c r="X570" s="16"/>
      <c r="Y570" s="17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89"/>
      <c r="BE570" s="189"/>
      <c r="BF570" s="189"/>
      <c r="BG570" s="48">
        <v>45491</v>
      </c>
      <c r="BH570" s="277" t="s">
        <v>1215</v>
      </c>
      <c r="BI570" s="16" t="s">
        <v>1096</v>
      </c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2"/>
      <c r="BW570" s="12"/>
      <c r="BX570" s="12"/>
      <c r="BY570" s="12"/>
    </row>
    <row r="571" spans="1:77">
      <c r="A571" s="3" t="s">
        <v>2391</v>
      </c>
      <c r="C571" s="95" t="s">
        <v>2386</v>
      </c>
    </row>
    <row r="572" spans="1:77">
      <c r="A572" s="3" t="s">
        <v>2392</v>
      </c>
      <c r="C572" s="95" t="s">
        <v>2393</v>
      </c>
    </row>
    <row r="573" spans="1:77">
      <c r="A573" s="3" t="s">
        <v>2394</v>
      </c>
      <c r="C573" s="95" t="s">
        <v>2395</v>
      </c>
    </row>
    <row r="574" spans="1:77" ht="47.25">
      <c r="A574" s="3" t="s">
        <v>2396</v>
      </c>
      <c r="C574" s="95" t="s">
        <v>2397</v>
      </c>
    </row>
    <row r="575" spans="1:77">
      <c r="A575" s="262" t="s">
        <v>2398</v>
      </c>
      <c r="C575" s="95" t="s">
        <v>2399</v>
      </c>
    </row>
    <row r="576" spans="1:77">
      <c r="A576" s="193" t="s">
        <v>2400</v>
      </c>
      <c r="C576" s="95" t="s">
        <v>2401</v>
      </c>
    </row>
    <row r="577" spans="1:3">
      <c r="A577" s="200" t="s">
        <v>2402</v>
      </c>
      <c r="C577" s="95" t="s">
        <v>2403</v>
      </c>
    </row>
    <row r="578" spans="1:3">
      <c r="A578" s="170" t="s">
        <v>2404</v>
      </c>
      <c r="C578" s="95" t="s">
        <v>2405</v>
      </c>
    </row>
    <row r="579" spans="1:3">
      <c r="A579" s="3" t="s">
        <v>2406</v>
      </c>
      <c r="C579" s="95" t="s">
        <v>2407</v>
      </c>
    </row>
    <row r="580" spans="1:3" ht="19.5">
      <c r="A580" s="3" t="s">
        <v>2408</v>
      </c>
      <c r="C580" s="163" t="s">
        <v>1734</v>
      </c>
    </row>
    <row r="581" spans="1:3" ht="47.25">
      <c r="A581" s="3" t="s">
        <v>2409</v>
      </c>
      <c r="C581" s="95" t="s">
        <v>2410</v>
      </c>
    </row>
    <row r="582" spans="1:3" ht="31.5">
      <c r="C582" s="95" t="s">
        <v>2411</v>
      </c>
    </row>
    <row r="583" spans="1:3">
      <c r="C583" s="95" t="s">
        <v>2412</v>
      </c>
    </row>
    <row r="584" spans="1:3" ht="31.5">
      <c r="C584" s="95" t="s">
        <v>2413</v>
      </c>
    </row>
    <row r="585" spans="1:3">
      <c r="A585" s="294" t="s">
        <v>2414</v>
      </c>
      <c r="C585" s="95" t="s">
        <v>2415</v>
      </c>
    </row>
    <row r="586" spans="1:3">
      <c r="A586" s="200" t="s">
        <v>679</v>
      </c>
      <c r="C586" s="95" t="s">
        <v>2415</v>
      </c>
    </row>
    <row r="587" spans="1:3">
      <c r="A587" s="170" t="s">
        <v>2416</v>
      </c>
      <c r="C587" s="95" t="s">
        <v>2417</v>
      </c>
    </row>
    <row r="588" spans="1:3">
      <c r="A588" s="3" t="s">
        <v>2418</v>
      </c>
      <c r="C588" s="95" t="s">
        <v>2419</v>
      </c>
    </row>
    <row r="589" spans="1:3" ht="19.5">
      <c r="A589" s="3" t="s">
        <v>2408</v>
      </c>
      <c r="C589" s="163" t="s">
        <v>1734</v>
      </c>
    </row>
    <row r="590" spans="1:3">
      <c r="A590" s="3" t="s">
        <v>2420</v>
      </c>
      <c r="C590" s="95" t="s">
        <v>2415</v>
      </c>
    </row>
    <row r="591" spans="1:3" ht="31.5">
      <c r="A591" s="16" t="s">
        <v>2421</v>
      </c>
      <c r="C591" s="95" t="s">
        <v>2422</v>
      </c>
    </row>
    <row r="592" spans="1:3" ht="31.5">
      <c r="A592" s="3" t="s">
        <v>2423</v>
      </c>
      <c r="C592" s="95" t="s">
        <v>2424</v>
      </c>
    </row>
    <row r="593" spans="1:3">
      <c r="A593" s="3" t="s">
        <v>2425</v>
      </c>
      <c r="C593" s="95" t="s">
        <v>2417</v>
      </c>
    </row>
    <row r="594" spans="1:3">
      <c r="A594" s="39" t="s">
        <v>2426</v>
      </c>
      <c r="C594" s="95" t="s">
        <v>2417</v>
      </c>
    </row>
    <row r="595" spans="1:3">
      <c r="A595" s="193" t="s">
        <v>2427</v>
      </c>
      <c r="C595" s="95" t="s">
        <v>2428</v>
      </c>
    </row>
    <row r="596" spans="1:3">
      <c r="A596" s="296" t="s">
        <v>2429</v>
      </c>
      <c r="C596" s="95" t="s">
        <v>2430</v>
      </c>
    </row>
    <row r="597" spans="1:3">
      <c r="A597" s="297" t="s">
        <v>2431</v>
      </c>
      <c r="C597" s="95" t="s">
        <v>2432</v>
      </c>
    </row>
    <row r="598" spans="1:3">
      <c r="A598" s="296" t="s">
        <v>2433</v>
      </c>
      <c r="C598" s="95" t="s">
        <v>2415</v>
      </c>
    </row>
    <row r="599" spans="1:3">
      <c r="A599" s="16" t="s">
        <v>2434</v>
      </c>
      <c r="C599" s="95" t="s">
        <v>2435</v>
      </c>
    </row>
    <row r="600" spans="1:3">
      <c r="A600" s="166" t="s">
        <v>2436</v>
      </c>
      <c r="C600" s="95" t="s">
        <v>2437</v>
      </c>
    </row>
    <row r="601" spans="1:3">
      <c r="A601" s="3" t="s">
        <v>2438</v>
      </c>
    </row>
    <row r="602" spans="1:3">
      <c r="A602" s="16" t="s">
        <v>2439</v>
      </c>
    </row>
    <row r="603" spans="1:3">
      <c r="A603" s="50" t="s">
        <v>1271</v>
      </c>
    </row>
    <row r="604" spans="1:3">
      <c r="A604" s="16" t="s">
        <v>2440</v>
      </c>
    </row>
    <row r="605" spans="1:3">
      <c r="A605" s="3" t="s">
        <v>2441</v>
      </c>
    </row>
    <row r="606" spans="1:3">
      <c r="A606" s="3" t="s">
        <v>2442</v>
      </c>
    </row>
    <row r="607" spans="1:3">
      <c r="A607" s="16" t="s">
        <v>2443</v>
      </c>
    </row>
    <row r="608" spans="1:3">
      <c r="A608" s="16" t="s">
        <v>2444</v>
      </c>
    </row>
    <row r="609" spans="1:3">
      <c r="A609" s="3" t="s">
        <v>2445</v>
      </c>
    </row>
    <row r="610" spans="1:3">
      <c r="A610" s="16" t="s">
        <v>2446</v>
      </c>
    </row>
    <row r="611" spans="1:3">
      <c r="A611" s="85" t="s">
        <v>2447</v>
      </c>
    </row>
    <row r="612" spans="1:3">
      <c r="A612" s="16" t="s">
        <v>2448</v>
      </c>
    </row>
    <row r="613" spans="1:3">
      <c r="A613" s="16" t="s">
        <v>2449</v>
      </c>
      <c r="C613" s="231" t="s">
        <v>2450</v>
      </c>
    </row>
    <row r="614" spans="1:3">
      <c r="A614" s="16" t="s">
        <v>2451</v>
      </c>
      <c r="C614" s="231" t="s">
        <v>2450</v>
      </c>
    </row>
    <row r="615" spans="1:3">
      <c r="A615" s="279" t="s">
        <v>2452</v>
      </c>
    </row>
    <row r="616" spans="1:3">
      <c r="A616" s="170" t="s">
        <v>2453</v>
      </c>
      <c r="C616" s="210" t="s">
        <v>122</v>
      </c>
    </row>
    <row r="617" spans="1:3">
      <c r="A617" s="170" t="s">
        <v>2454</v>
      </c>
      <c r="C617" s="210" t="s">
        <v>122</v>
      </c>
    </row>
    <row r="618" spans="1:3">
      <c r="A618" s="3" t="s">
        <v>2455</v>
      </c>
    </row>
    <row r="619" spans="1:3">
      <c r="A619" s="16" t="s">
        <v>2456</v>
      </c>
    </row>
    <row r="620" spans="1:3">
      <c r="A620" s="3" t="s">
        <v>2457</v>
      </c>
    </row>
    <row r="621" spans="1:3">
      <c r="A621" s="3" t="s">
        <v>2458</v>
      </c>
    </row>
    <row r="622" spans="1:3">
      <c r="A622" s="313" t="s">
        <v>2459</v>
      </c>
    </row>
    <row r="623" spans="1:3">
      <c r="A623" s="16" t="s">
        <v>2460</v>
      </c>
    </row>
    <row r="624" spans="1:3">
      <c r="A624" s="261" t="s">
        <v>2461</v>
      </c>
      <c r="C624" s="301" t="s">
        <v>2462</v>
      </c>
    </row>
    <row r="625" spans="1:1">
      <c r="A625" s="3" t="s">
        <v>2463</v>
      </c>
    </row>
    <row r="626" spans="1:1">
      <c r="A626" s="3" t="s">
        <v>2464</v>
      </c>
    </row>
    <row r="627" spans="1:1">
      <c r="A627" s="3" t="s">
        <v>2465</v>
      </c>
    </row>
    <row r="628" spans="1:1">
      <c r="A628" s="16" t="s">
        <v>2466</v>
      </c>
    </row>
    <row r="629" spans="1:1">
      <c r="A629" s="3" t="s">
        <v>2467</v>
      </c>
    </row>
    <row r="630" spans="1:1">
      <c r="A630" s="193" t="s">
        <v>2468</v>
      </c>
    </row>
    <row r="631" spans="1:1">
      <c r="A631" s="3" t="s">
        <v>2469</v>
      </c>
    </row>
    <row r="632" spans="1:1">
      <c r="A632" s="296" t="s">
        <v>2470</v>
      </c>
    </row>
    <row r="633" spans="1:1">
      <c r="A633" s="312" t="s">
        <v>2471</v>
      </c>
    </row>
    <row r="634" spans="1:1">
      <c r="A634" s="3" t="s">
        <v>2472</v>
      </c>
    </row>
    <row r="635" spans="1:1">
      <c r="A635" s="16" t="s">
        <v>2473</v>
      </c>
    </row>
    <row r="636" spans="1:1">
      <c r="A636" s="3" t="s">
        <v>2474</v>
      </c>
    </row>
    <row r="637" spans="1:1">
      <c r="A637" s="3" t="s">
        <v>2475</v>
      </c>
    </row>
    <row r="638" spans="1:1">
      <c r="A638" s="200" t="s">
        <v>2476</v>
      </c>
    </row>
    <row r="639" spans="1:1">
      <c r="A639" s="16" t="s">
        <v>2477</v>
      </c>
    </row>
    <row r="640" spans="1:1">
      <c r="A640" s="170" t="s">
        <v>2478</v>
      </c>
    </row>
    <row r="641" spans="1:1">
      <c r="A641" s="16" t="s">
        <v>2479</v>
      </c>
    </row>
    <row r="642" spans="1:1">
      <c r="A642" s="170" t="s">
        <v>2480</v>
      </c>
    </row>
    <row r="643" spans="1:1">
      <c r="A643" s="39" t="s">
        <v>2481</v>
      </c>
    </row>
    <row r="644" spans="1:1">
      <c r="A644" s="39" t="s">
        <v>2482</v>
      </c>
    </row>
    <row r="645" spans="1:1">
      <c r="A645" s="3" t="s">
        <v>2483</v>
      </c>
    </row>
    <row r="646" spans="1:1">
      <c r="A646" s="16" t="s">
        <v>2484</v>
      </c>
    </row>
    <row r="647" spans="1:1">
      <c r="A647" s="16" t="s">
        <v>2485</v>
      </c>
    </row>
    <row r="648" spans="1:1">
      <c r="A648" s="3" t="s">
        <v>2486</v>
      </c>
    </row>
    <row r="649" spans="1:1">
      <c r="A649" s="313" t="s">
        <v>2487</v>
      </c>
    </row>
    <row r="650" spans="1:1">
      <c r="A650" s="170" t="s">
        <v>2488</v>
      </c>
    </row>
    <row r="651" spans="1:1">
      <c r="A651" s="170" t="s">
        <v>2489</v>
      </c>
    </row>
    <row r="652" spans="1:1">
      <c r="A652" s="200" t="s">
        <v>2490</v>
      </c>
    </row>
    <row r="653" spans="1:1">
      <c r="A653" s="3" t="s">
        <v>2491</v>
      </c>
    </row>
    <row r="654" spans="1:1">
      <c r="A654" s="7" t="s">
        <v>2492</v>
      </c>
    </row>
    <row r="655" spans="1:1">
      <c r="A655" s="85" t="s">
        <v>2493</v>
      </c>
    </row>
    <row r="656" spans="1:1">
      <c r="A656" s="16" t="s">
        <v>2494</v>
      </c>
    </row>
    <row r="657" spans="1:1">
      <c r="A657" s="7" t="s">
        <v>2495</v>
      </c>
    </row>
    <row r="658" spans="1:1">
      <c r="A658" s="16" t="s">
        <v>2496</v>
      </c>
    </row>
    <row r="659" spans="1:1">
      <c r="A659" s="3" t="s">
        <v>2497</v>
      </c>
    </row>
    <row r="660" spans="1:1">
      <c r="A660" s="281" t="s">
        <v>2498</v>
      </c>
    </row>
    <row r="661" spans="1:1">
      <c r="A661" s="3" t="s">
        <v>2499</v>
      </c>
    </row>
    <row r="662" spans="1:1">
      <c r="A662" s="193" t="s">
        <v>2500</v>
      </c>
    </row>
    <row r="663" spans="1:1">
      <c r="A663" s="3" t="s">
        <v>2501</v>
      </c>
    </row>
    <row r="664" spans="1:1">
      <c r="A664" s="358" t="s">
        <v>2502</v>
      </c>
    </row>
    <row r="665" spans="1:1">
      <c r="A665" s="358" t="s">
        <v>2503</v>
      </c>
    </row>
    <row r="666" spans="1:1">
      <c r="A666" s="358" t="s">
        <v>2504</v>
      </c>
    </row>
    <row r="667" spans="1:1">
      <c r="A667" s="358" t="s">
        <v>2505</v>
      </c>
    </row>
    <row r="668" spans="1:1">
      <c r="A668" s="358" t="s">
        <v>2506</v>
      </c>
    </row>
    <row r="669" spans="1:1">
      <c r="A669" s="3" t="s">
        <v>733</v>
      </c>
    </row>
    <row r="670" spans="1:1">
      <c r="A670" s="358" t="s">
        <v>2507</v>
      </c>
    </row>
    <row r="671" spans="1:1">
      <c r="A671" s="394" t="s">
        <v>2508</v>
      </c>
    </row>
    <row r="672" spans="1:1">
      <c r="A672" s="394" t="s">
        <v>2509</v>
      </c>
    </row>
    <row r="673" spans="1:1">
      <c r="A673" s="358" t="s">
        <v>2510</v>
      </c>
    </row>
    <row r="674" spans="1:1">
      <c r="A674" s="358" t="s">
        <v>2511</v>
      </c>
    </row>
    <row r="675" spans="1:1">
      <c r="A675" s="400" t="s">
        <v>2512</v>
      </c>
    </row>
    <row r="676" spans="1:1">
      <c r="A676" s="392" t="s">
        <v>2513</v>
      </c>
    </row>
    <row r="677" spans="1:1">
      <c r="A677" s="392" t="s">
        <v>2514</v>
      </c>
    </row>
  </sheetData>
  <autoFilter ref="A1:H143" xr:uid="{E087A5E5-C8AC-436A-BEBB-8C675768CB0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4EC0F4132A384F852BF893CDF71A70" ma:contentTypeVersion="13" ma:contentTypeDescription="Create a new document." ma:contentTypeScope="" ma:versionID="0a7b26feafd977288b7737d9eedd5653">
  <xsd:schema xmlns:xsd="http://www.w3.org/2001/XMLSchema" xmlns:xs="http://www.w3.org/2001/XMLSchema" xmlns:p="http://schemas.microsoft.com/office/2006/metadata/properties" xmlns:ns2="1e2f689a-eb6e-4ddc-aa9f-22657f8ba268" xmlns:ns3="9d205f65-20ab-4cad-9123-c8ce2f3afb37" targetNamespace="http://schemas.microsoft.com/office/2006/metadata/properties" ma:root="true" ma:fieldsID="18aedc1d1d5e23ed8ac7a0c5cf0ada15" ns2:_="" ns3:_="">
    <xsd:import namespace="1e2f689a-eb6e-4ddc-aa9f-22657f8ba268"/>
    <xsd:import namespace="9d205f65-20ab-4cad-9123-c8ce2f3afb3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2f689a-eb6e-4ddc-aa9f-22657f8ba26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c142beeb-e848-4256-846d-ec4e4a7c58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205f65-20ab-4cad-9123-c8ce2f3afb37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d4676e27-7df1-4a3f-b928-052b55ee7bd2}" ma:internalName="TaxCatchAll" ma:showField="CatchAllData" ma:web="9d205f65-20ab-4cad-9123-c8ce2f3afb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d205f65-20ab-4cad-9123-c8ce2f3afb37" xsi:nil="true"/>
    <lcf76f155ced4ddcb4097134ff3c332f xmlns="1e2f689a-eb6e-4ddc-aa9f-22657f8ba26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DBC6C3-9D10-4D42-8A5A-21899F31ED84}"/>
</file>

<file path=customXml/itemProps2.xml><?xml version="1.0" encoding="utf-8"?>
<ds:datastoreItem xmlns:ds="http://schemas.openxmlformats.org/officeDocument/2006/customXml" ds:itemID="{76EFADD8-A5DD-4E44-BAD5-86E7D61DF076}"/>
</file>

<file path=customXml/itemProps3.xml><?xml version="1.0" encoding="utf-8"?>
<ds:datastoreItem xmlns:ds="http://schemas.openxmlformats.org/officeDocument/2006/customXml" ds:itemID="{E33EFAF3-C977-416E-8666-7E0997DCCA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Carolina do Nascimento Gomes</cp:lastModifiedBy>
  <cp:revision/>
  <dcterms:created xsi:type="dcterms:W3CDTF">2023-07-24T15:23:43Z</dcterms:created>
  <dcterms:modified xsi:type="dcterms:W3CDTF">2024-09-25T16:19:27Z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0x010100B04EC0F4132A384F852BF893CDF71A70</vt:lpwstr>
  </property>
  <property fmtid="{D5CDD505-2E9C-101B-9397-08002B2CF9AE}" pid="3" name="MediaServiceImageTags">
    <vt:lpwstr/>
  </property>
</Properties>
</file>