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游戏数值分析\黑魂3数值系统分析\"/>
    </mc:Choice>
  </mc:AlternateContent>
  <xr:revisionPtr revIDLastSave="0" documentId="13_ncr:1_{26871E78-1A32-4FEE-B35F-D4668FC5C2C1}" xr6:coauthVersionLast="36" xr6:coauthVersionMax="45" xr10:uidLastSave="{00000000-0000-0000-0000-000000000000}"/>
  <bookViews>
    <workbookView xWindow="21975" yWindow="3975" windowWidth="21600" windowHeight="11385" activeTab="6" xr2:uid="{DB33BD44-E2E2-4992-A63F-C0347851EC70}"/>
  </bookViews>
  <sheets>
    <sheet name="一无所有者试加点" sheetId="1" r:id="rId1"/>
    <sheet name="抵抗力计算" sheetId="2" r:id="rId2"/>
    <sheet name="防御力计算" sheetId="3" r:id="rId3"/>
    <sheet name="HP计算" sheetId="4" r:id="rId4"/>
    <sheet name="FP计算" sheetId="5" r:id="rId5"/>
    <sheet name="精力计算" sheetId="6" r:id="rId6"/>
    <sheet name="升级魂消耗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2" i="4"/>
  <c r="L3" i="6" l="1"/>
  <c r="L4" i="6"/>
  <c r="L5" i="6"/>
  <c r="L6" i="6"/>
  <c r="L7" i="6"/>
  <c r="L8" i="6"/>
  <c r="L9" i="6"/>
  <c r="L10" i="6"/>
  <c r="L11" i="6"/>
  <c r="L12" i="6"/>
  <c r="L13" i="6"/>
  <c r="M13" i="6" s="1"/>
  <c r="L14" i="6"/>
  <c r="L15" i="6"/>
  <c r="M15" i="6" s="1"/>
  <c r="L16" i="6"/>
  <c r="M16" i="6" s="1"/>
  <c r="L17" i="6"/>
  <c r="M17" i="6" s="1"/>
  <c r="L18" i="6"/>
  <c r="M18" i="6" s="1"/>
  <c r="L19" i="6"/>
  <c r="L20" i="6"/>
  <c r="L21" i="6"/>
  <c r="L22" i="6"/>
  <c r="L23" i="6"/>
  <c r="L24" i="6"/>
  <c r="L25" i="6"/>
  <c r="M25" i="6" s="1"/>
  <c r="L26" i="6"/>
  <c r="L27" i="6"/>
  <c r="L28" i="6"/>
  <c r="L29" i="6"/>
  <c r="L30" i="6"/>
  <c r="L31" i="6"/>
  <c r="L32" i="6"/>
  <c r="M32" i="6" s="1"/>
  <c r="L33" i="6"/>
  <c r="M33" i="6" s="1"/>
  <c r="L34" i="6"/>
  <c r="M34" i="6" s="1"/>
  <c r="L35" i="6"/>
  <c r="L36" i="6"/>
  <c r="L37" i="6"/>
  <c r="L38" i="6"/>
  <c r="L39" i="6"/>
  <c r="L40" i="6"/>
  <c r="M40" i="6" s="1"/>
  <c r="L41" i="6"/>
  <c r="L2" i="6"/>
  <c r="M2" i="6" s="1"/>
  <c r="M11" i="6"/>
  <c r="M27" i="6"/>
  <c r="M29" i="6"/>
  <c r="M30" i="6"/>
  <c r="M31" i="6"/>
  <c r="M23" i="6"/>
  <c r="M24" i="6"/>
  <c r="M28" i="6"/>
  <c r="M9" i="6"/>
  <c r="M12" i="6"/>
  <c r="M26" i="6"/>
  <c r="M41" i="6"/>
  <c r="M8" i="6"/>
  <c r="M10" i="6"/>
  <c r="M14" i="6"/>
  <c r="M7" i="6"/>
  <c r="M37" i="6"/>
  <c r="N3" i="6"/>
  <c r="N4" i="6"/>
  <c r="N5" i="6"/>
  <c r="N6" i="6"/>
  <c r="N7" i="6"/>
  <c r="N8" i="6"/>
  <c r="N9" i="6"/>
  <c r="N10" i="6"/>
  <c r="N11" i="6"/>
  <c r="O11" i="6" s="1"/>
  <c r="N12" i="6"/>
  <c r="O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O18" i="6" s="1"/>
  <c r="N19" i="6"/>
  <c r="N20" i="6"/>
  <c r="N21" i="6"/>
  <c r="N22" i="6"/>
  <c r="N23" i="6"/>
  <c r="N24" i="6"/>
  <c r="N25" i="6"/>
  <c r="N26" i="6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N36" i="6"/>
  <c r="N37" i="6"/>
  <c r="N38" i="6"/>
  <c r="N39" i="6"/>
  <c r="N40" i="6"/>
  <c r="N41" i="6"/>
  <c r="N2" i="6"/>
  <c r="O3" i="6"/>
  <c r="O4" i="6"/>
  <c r="O5" i="6"/>
  <c r="O6" i="6"/>
  <c r="O7" i="6"/>
  <c r="O8" i="6"/>
  <c r="O9" i="6"/>
  <c r="O10" i="6"/>
  <c r="O19" i="6"/>
  <c r="O20" i="6"/>
  <c r="O21" i="6"/>
  <c r="O22" i="6"/>
  <c r="O23" i="6"/>
  <c r="O24" i="6"/>
  <c r="O25" i="6"/>
  <c r="O26" i="6"/>
  <c r="O35" i="6"/>
  <c r="O36" i="6"/>
  <c r="O37" i="6"/>
  <c r="O38" i="6"/>
  <c r="O39" i="6"/>
  <c r="O40" i="6"/>
  <c r="O41" i="6"/>
  <c r="O2" i="6"/>
  <c r="M3" i="6"/>
  <c r="M4" i="6"/>
  <c r="M5" i="6"/>
  <c r="M6" i="6"/>
  <c r="M19" i="6"/>
  <c r="M20" i="6"/>
  <c r="M21" i="6"/>
  <c r="M22" i="6"/>
  <c r="M35" i="6"/>
  <c r="M36" i="6"/>
  <c r="M38" i="6"/>
  <c r="M39" i="6"/>
  <c r="H1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2" i="6"/>
  <c r="L13" i="7" l="1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12" i="7"/>
  <c r="L12" i="7" s="1"/>
  <c r="I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F26" i="7" s="1"/>
  <c r="E27" i="7"/>
  <c r="E28" i="7"/>
  <c r="F28" i="7" s="1"/>
  <c r="E29" i="7"/>
  <c r="E30" i="7"/>
  <c r="E31" i="7"/>
  <c r="E32" i="7"/>
  <c r="E33" i="7"/>
  <c r="E34" i="7"/>
  <c r="E35" i="7"/>
  <c r="E36" i="7"/>
  <c r="E37" i="7"/>
  <c r="E38" i="7"/>
  <c r="E39" i="7"/>
  <c r="F39" i="7" s="1"/>
  <c r="E40" i="7"/>
  <c r="E41" i="7"/>
  <c r="E42" i="7"/>
  <c r="F42" i="7" s="1"/>
  <c r="E43" i="7"/>
  <c r="E44" i="7"/>
  <c r="F44" i="7" s="1"/>
  <c r="E45" i="7"/>
  <c r="E46" i="7"/>
  <c r="E47" i="7"/>
  <c r="E48" i="7"/>
  <c r="E49" i="7"/>
  <c r="E50" i="7"/>
  <c r="E51" i="7"/>
  <c r="E52" i="7"/>
  <c r="E53" i="7"/>
  <c r="E54" i="7"/>
  <c r="E55" i="7"/>
  <c r="F55" i="7" s="1"/>
  <c r="E56" i="7"/>
  <c r="E57" i="7"/>
  <c r="E58" i="7"/>
  <c r="F58" i="7" s="1"/>
  <c r="E59" i="7"/>
  <c r="E60" i="7"/>
  <c r="F60" i="7" s="1"/>
  <c r="E61" i="7"/>
  <c r="E62" i="7"/>
  <c r="E63" i="7"/>
  <c r="E64" i="7"/>
  <c r="E65" i="7"/>
  <c r="E66" i="7"/>
  <c r="E67" i="7"/>
  <c r="E68" i="7"/>
  <c r="E69" i="7"/>
  <c r="E70" i="7"/>
  <c r="E71" i="7"/>
  <c r="F71" i="7" s="1"/>
  <c r="E72" i="7"/>
  <c r="E73" i="7"/>
  <c r="E74" i="7"/>
  <c r="F74" i="7" s="1"/>
  <c r="E75" i="7"/>
  <c r="E76" i="7"/>
  <c r="F76" i="7" s="1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F90" i="7" s="1"/>
  <c r="E91" i="7"/>
  <c r="E92" i="7"/>
  <c r="F92" i="7" s="1"/>
  <c r="E93" i="7"/>
  <c r="E94" i="7"/>
  <c r="E95" i="7"/>
  <c r="E96" i="7"/>
  <c r="E97" i="7"/>
  <c r="E98" i="7"/>
  <c r="E99" i="7"/>
  <c r="E100" i="7"/>
  <c r="E101" i="7"/>
  <c r="E102" i="7"/>
  <c r="E103" i="7"/>
  <c r="F103" i="7" s="1"/>
  <c r="E104" i="7"/>
  <c r="E105" i="7"/>
  <c r="E106" i="7"/>
  <c r="F106" i="7" s="1"/>
  <c r="E107" i="7"/>
  <c r="E108" i="7"/>
  <c r="F108" i="7" s="1"/>
  <c r="E109" i="7"/>
  <c r="E110" i="7"/>
  <c r="E111" i="7"/>
  <c r="E112" i="7"/>
  <c r="E113" i="7"/>
  <c r="E114" i="7"/>
  <c r="E115" i="7"/>
  <c r="E116" i="7"/>
  <c r="E117" i="7"/>
  <c r="E118" i="7"/>
  <c r="E119" i="7"/>
  <c r="F119" i="7" s="1"/>
  <c r="E120" i="7"/>
  <c r="E121" i="7"/>
  <c r="E122" i="7"/>
  <c r="F122" i="7" s="1"/>
  <c r="E123" i="7"/>
  <c r="E124" i="7"/>
  <c r="F124" i="7" s="1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F138" i="7" s="1"/>
  <c r="E139" i="7"/>
  <c r="E140" i="7"/>
  <c r="F140" i="7" s="1"/>
  <c r="E141" i="7"/>
  <c r="E142" i="7"/>
  <c r="E143" i="7"/>
  <c r="E144" i="7"/>
  <c r="E145" i="7"/>
  <c r="E146" i="7"/>
  <c r="E147" i="7"/>
  <c r="E148" i="7"/>
  <c r="E149" i="7"/>
  <c r="E150" i="7"/>
  <c r="E151" i="7"/>
  <c r="F151" i="7" s="1"/>
  <c r="E152" i="7"/>
  <c r="E153" i="7"/>
  <c r="E154" i="7"/>
  <c r="F154" i="7" s="1"/>
  <c r="E155" i="7"/>
  <c r="E156" i="7"/>
  <c r="F156" i="7" s="1"/>
  <c r="E157" i="7"/>
  <c r="E158" i="7"/>
  <c r="E159" i="7"/>
  <c r="E160" i="7"/>
  <c r="E161" i="7"/>
  <c r="E162" i="7"/>
  <c r="E163" i="7"/>
  <c r="E164" i="7"/>
  <c r="E165" i="7"/>
  <c r="E166" i="7"/>
  <c r="E167" i="7"/>
  <c r="F167" i="7" s="1"/>
  <c r="E168" i="7"/>
  <c r="E169" i="7"/>
  <c r="E170" i="7"/>
  <c r="F170" i="7" s="1"/>
  <c r="E171" i="7"/>
  <c r="E172" i="7"/>
  <c r="F172" i="7" s="1"/>
  <c r="E173" i="7"/>
  <c r="E174" i="7"/>
  <c r="E175" i="7"/>
  <c r="E176" i="7"/>
  <c r="E177" i="7"/>
  <c r="E178" i="7"/>
  <c r="E179" i="7"/>
  <c r="E180" i="7"/>
  <c r="E181" i="7"/>
  <c r="F181" i="7" s="1"/>
  <c r="E182" i="7"/>
  <c r="E183" i="7"/>
  <c r="F183" i="7" s="1"/>
  <c r="E184" i="7"/>
  <c r="E185" i="7"/>
  <c r="E186" i="7"/>
  <c r="F186" i="7" s="1"/>
  <c r="E187" i="7"/>
  <c r="E188" i="7"/>
  <c r="F188" i="7" s="1"/>
  <c r="E189" i="7"/>
  <c r="E190" i="7"/>
  <c r="E191" i="7"/>
  <c r="F191" i="7" s="1"/>
  <c r="E192" i="7"/>
  <c r="E193" i="7"/>
  <c r="E194" i="7"/>
  <c r="E195" i="7"/>
  <c r="E196" i="7"/>
  <c r="E197" i="7"/>
  <c r="E198" i="7"/>
  <c r="E199" i="7"/>
  <c r="F199" i="7" s="1"/>
  <c r="E200" i="7"/>
  <c r="E201" i="7"/>
  <c r="E202" i="7"/>
  <c r="F202" i="7" s="1"/>
  <c r="E203" i="7"/>
  <c r="E204" i="7"/>
  <c r="F204" i="7" s="1"/>
  <c r="E205" i="7"/>
  <c r="E206" i="7"/>
  <c r="E207" i="7"/>
  <c r="E208" i="7"/>
  <c r="E209" i="7"/>
  <c r="E210" i="7"/>
  <c r="E211" i="7"/>
  <c r="E212" i="7"/>
  <c r="E213" i="7"/>
  <c r="E214" i="7"/>
  <c r="E215" i="7"/>
  <c r="F215" i="7" s="1"/>
  <c r="E216" i="7"/>
  <c r="E217" i="7"/>
  <c r="E218" i="7"/>
  <c r="F218" i="7" s="1"/>
  <c r="E219" i="7"/>
  <c r="E220" i="7"/>
  <c r="F220" i="7" s="1"/>
  <c r="E221" i="7"/>
  <c r="E222" i="7"/>
  <c r="E223" i="7"/>
  <c r="E224" i="7"/>
  <c r="E225" i="7"/>
  <c r="E226" i="7"/>
  <c r="E227" i="7"/>
  <c r="E228" i="7"/>
  <c r="E229" i="7"/>
  <c r="F229" i="7" s="1"/>
  <c r="E230" i="7"/>
  <c r="E231" i="7"/>
  <c r="E232" i="7"/>
  <c r="E233" i="7"/>
  <c r="F233" i="7" s="1"/>
  <c r="E234" i="7"/>
  <c r="F234" i="7" s="1"/>
  <c r="F12" i="7"/>
  <c r="G13" i="7"/>
  <c r="G14" i="7"/>
  <c r="G15" i="7"/>
  <c r="G16" i="7"/>
  <c r="G17" i="7"/>
  <c r="G18" i="7"/>
  <c r="G19" i="7"/>
  <c r="H19" i="7" s="1"/>
  <c r="G20" i="7"/>
  <c r="G21" i="7"/>
  <c r="G22" i="7"/>
  <c r="G23" i="7"/>
  <c r="H23" i="7" s="1"/>
  <c r="G24" i="7"/>
  <c r="G25" i="7"/>
  <c r="G26" i="7"/>
  <c r="H26" i="7" s="1"/>
  <c r="G27" i="7"/>
  <c r="H27" i="7" s="1"/>
  <c r="G28" i="7"/>
  <c r="H28" i="7" s="1"/>
  <c r="G29" i="7"/>
  <c r="G30" i="7"/>
  <c r="G31" i="7"/>
  <c r="G32" i="7"/>
  <c r="G33" i="7"/>
  <c r="G34" i="7"/>
  <c r="G35" i="7"/>
  <c r="H35" i="7" s="1"/>
  <c r="G36" i="7"/>
  <c r="G37" i="7"/>
  <c r="G38" i="7"/>
  <c r="G39" i="7"/>
  <c r="H39" i="7" s="1"/>
  <c r="G40" i="7"/>
  <c r="G41" i="7"/>
  <c r="H41" i="7" s="1"/>
  <c r="G42" i="7"/>
  <c r="H42" i="7" s="1"/>
  <c r="G43" i="7"/>
  <c r="H43" i="7" s="1"/>
  <c r="G44" i="7"/>
  <c r="H44" i="7" s="1"/>
  <c r="G45" i="7"/>
  <c r="G46" i="7"/>
  <c r="G47" i="7"/>
  <c r="G48" i="7"/>
  <c r="G49" i="7"/>
  <c r="G50" i="7"/>
  <c r="G51" i="7"/>
  <c r="H51" i="7" s="1"/>
  <c r="G52" i="7"/>
  <c r="G53" i="7"/>
  <c r="H53" i="7" s="1"/>
  <c r="G54" i="7"/>
  <c r="G55" i="7"/>
  <c r="H55" i="7" s="1"/>
  <c r="G56" i="7"/>
  <c r="H56" i="7" s="1"/>
  <c r="G57" i="7"/>
  <c r="G58" i="7"/>
  <c r="H58" i="7" s="1"/>
  <c r="G59" i="7"/>
  <c r="H59" i="7" s="1"/>
  <c r="G60" i="7"/>
  <c r="H60" i="7" s="1"/>
  <c r="G61" i="7"/>
  <c r="G62" i="7"/>
  <c r="G63" i="7"/>
  <c r="G64" i="7"/>
  <c r="G65" i="7"/>
  <c r="G66" i="7"/>
  <c r="G67" i="7"/>
  <c r="G68" i="7"/>
  <c r="G69" i="7"/>
  <c r="G70" i="7"/>
  <c r="G71" i="7"/>
  <c r="H71" i="7" s="1"/>
  <c r="G72" i="7"/>
  <c r="H72" i="7" s="1"/>
  <c r="G73" i="7"/>
  <c r="G74" i="7"/>
  <c r="H74" i="7" s="1"/>
  <c r="G75" i="7"/>
  <c r="H75" i="7" s="1"/>
  <c r="G76" i="7"/>
  <c r="H76" i="7" s="1"/>
  <c r="G77" i="7"/>
  <c r="G78" i="7"/>
  <c r="G79" i="7"/>
  <c r="G80" i="7"/>
  <c r="G81" i="7"/>
  <c r="G82" i="7"/>
  <c r="G83" i="7"/>
  <c r="H83" i="7" s="1"/>
  <c r="G84" i="7"/>
  <c r="G85" i="7"/>
  <c r="G86" i="7"/>
  <c r="G87" i="7"/>
  <c r="H87" i="7" s="1"/>
  <c r="G88" i="7"/>
  <c r="H88" i="7" s="1"/>
  <c r="G89" i="7"/>
  <c r="G90" i="7"/>
  <c r="H90" i="7" s="1"/>
  <c r="G91" i="7"/>
  <c r="H91" i="7" s="1"/>
  <c r="G92" i="7"/>
  <c r="G93" i="7"/>
  <c r="G94" i="7"/>
  <c r="G95" i="7"/>
  <c r="G96" i="7"/>
  <c r="G97" i="7"/>
  <c r="G98" i="7"/>
  <c r="G99" i="7"/>
  <c r="H99" i="7" s="1"/>
  <c r="G100" i="7"/>
  <c r="G101" i="7"/>
  <c r="G102" i="7"/>
  <c r="G103" i="7"/>
  <c r="H103" i="7" s="1"/>
  <c r="G104" i="7"/>
  <c r="H104" i="7" s="1"/>
  <c r="G105" i="7"/>
  <c r="H105" i="7" s="1"/>
  <c r="G106" i="7"/>
  <c r="H106" i="7" s="1"/>
  <c r="G107" i="7"/>
  <c r="H107" i="7" s="1"/>
  <c r="G108" i="7"/>
  <c r="H108" i="7" s="1"/>
  <c r="G109" i="7"/>
  <c r="G110" i="7"/>
  <c r="G111" i="7"/>
  <c r="G112" i="7"/>
  <c r="G113" i="7"/>
  <c r="H113" i="7" s="1"/>
  <c r="G114" i="7"/>
  <c r="G115" i="7"/>
  <c r="H115" i="7" s="1"/>
  <c r="G116" i="7"/>
  <c r="G117" i="7"/>
  <c r="G118" i="7"/>
  <c r="G119" i="7"/>
  <c r="H119" i="7" s="1"/>
  <c r="G120" i="7"/>
  <c r="H120" i="7" s="1"/>
  <c r="G121" i="7"/>
  <c r="G122" i="7"/>
  <c r="H122" i="7" s="1"/>
  <c r="G123" i="7"/>
  <c r="H123" i="7" s="1"/>
  <c r="G124" i="7"/>
  <c r="H124" i="7" s="1"/>
  <c r="G125" i="7"/>
  <c r="G126" i="7"/>
  <c r="G127" i="7"/>
  <c r="G128" i="7"/>
  <c r="G129" i="7"/>
  <c r="G130" i="7"/>
  <c r="G131" i="7"/>
  <c r="G132" i="7"/>
  <c r="G133" i="7"/>
  <c r="H133" i="7" s="1"/>
  <c r="G134" i="7"/>
  <c r="G135" i="7"/>
  <c r="H135" i="7" s="1"/>
  <c r="G136" i="7"/>
  <c r="H136" i="7" s="1"/>
  <c r="G137" i="7"/>
  <c r="H137" i="7" s="1"/>
  <c r="G138" i="7"/>
  <c r="H138" i="7" s="1"/>
  <c r="G139" i="7"/>
  <c r="H139" i="7" s="1"/>
  <c r="G140" i="7"/>
  <c r="H140" i="7" s="1"/>
  <c r="G141" i="7"/>
  <c r="G142" i="7"/>
  <c r="H142" i="7" s="1"/>
  <c r="G143" i="7"/>
  <c r="G144" i="7"/>
  <c r="G145" i="7"/>
  <c r="G146" i="7"/>
  <c r="G147" i="7"/>
  <c r="G148" i="7"/>
  <c r="G149" i="7"/>
  <c r="G150" i="7"/>
  <c r="G151" i="7"/>
  <c r="H151" i="7" s="1"/>
  <c r="G152" i="7"/>
  <c r="H152" i="7" s="1"/>
  <c r="G153" i="7"/>
  <c r="G154" i="7"/>
  <c r="H154" i="7" s="1"/>
  <c r="G155" i="7"/>
  <c r="H155" i="7" s="1"/>
  <c r="G156" i="7"/>
  <c r="H156" i="7" s="1"/>
  <c r="G157" i="7"/>
  <c r="G158" i="7"/>
  <c r="G159" i="7"/>
  <c r="G160" i="7"/>
  <c r="G161" i="7"/>
  <c r="G162" i="7"/>
  <c r="G163" i="7"/>
  <c r="G164" i="7"/>
  <c r="G165" i="7"/>
  <c r="G166" i="7"/>
  <c r="G167" i="7"/>
  <c r="G168" i="7"/>
  <c r="H168" i="7" s="1"/>
  <c r="G169" i="7"/>
  <c r="H169" i="7" s="1"/>
  <c r="G170" i="7"/>
  <c r="H170" i="7" s="1"/>
  <c r="G171" i="7"/>
  <c r="H171" i="7" s="1"/>
  <c r="G172" i="7"/>
  <c r="H172" i="7" s="1"/>
  <c r="G173" i="7"/>
  <c r="G174" i="7"/>
  <c r="G175" i="7"/>
  <c r="G176" i="7"/>
  <c r="H176" i="7" s="1"/>
  <c r="G177" i="7"/>
  <c r="H177" i="7" s="1"/>
  <c r="G178" i="7"/>
  <c r="G179" i="7"/>
  <c r="G180" i="7"/>
  <c r="G181" i="7"/>
  <c r="G182" i="7"/>
  <c r="G183" i="7"/>
  <c r="H183" i="7" s="1"/>
  <c r="G184" i="7"/>
  <c r="H184" i="7" s="1"/>
  <c r="G185" i="7"/>
  <c r="H185" i="7" s="1"/>
  <c r="G186" i="7"/>
  <c r="H186" i="7" s="1"/>
  <c r="G187" i="7"/>
  <c r="H187" i="7" s="1"/>
  <c r="G188" i="7"/>
  <c r="H188" i="7" s="1"/>
  <c r="G189" i="7"/>
  <c r="H189" i="7" s="1"/>
  <c r="G190" i="7"/>
  <c r="H190" i="7" s="1"/>
  <c r="G191" i="7"/>
  <c r="G192" i="7"/>
  <c r="G193" i="7"/>
  <c r="G194" i="7"/>
  <c r="G195" i="7"/>
  <c r="H195" i="7" s="1"/>
  <c r="G196" i="7"/>
  <c r="G197" i="7"/>
  <c r="H197" i="7" s="1"/>
  <c r="G198" i="7"/>
  <c r="G199" i="7"/>
  <c r="H199" i="7" s="1"/>
  <c r="G200" i="7"/>
  <c r="H200" i="7" s="1"/>
  <c r="G201" i="7"/>
  <c r="H201" i="7" s="1"/>
  <c r="G202" i="7"/>
  <c r="H202" i="7" s="1"/>
  <c r="G203" i="7"/>
  <c r="H203" i="7" s="1"/>
  <c r="G204" i="7"/>
  <c r="H204" i="7" s="1"/>
  <c r="G205" i="7"/>
  <c r="G206" i="7"/>
  <c r="G207" i="7"/>
  <c r="H207" i="7" s="1"/>
  <c r="G208" i="7"/>
  <c r="G209" i="7"/>
  <c r="H209" i="7" s="1"/>
  <c r="G210" i="7"/>
  <c r="H210" i="7" s="1"/>
  <c r="G211" i="7"/>
  <c r="H211" i="7" s="1"/>
  <c r="G212" i="7"/>
  <c r="G213" i="7"/>
  <c r="H213" i="7" s="1"/>
  <c r="G214" i="7"/>
  <c r="H214" i="7" s="1"/>
  <c r="G215" i="7"/>
  <c r="H215" i="7" s="1"/>
  <c r="G216" i="7"/>
  <c r="H216" i="7" s="1"/>
  <c r="G217" i="7"/>
  <c r="H217" i="7" s="1"/>
  <c r="G218" i="7"/>
  <c r="H218" i="7" s="1"/>
  <c r="G219" i="7"/>
  <c r="H219" i="7" s="1"/>
  <c r="G220" i="7"/>
  <c r="H220" i="7" s="1"/>
  <c r="G221" i="7"/>
  <c r="G222" i="7"/>
  <c r="H222" i="7" s="1"/>
  <c r="G223" i="7"/>
  <c r="G224" i="7"/>
  <c r="G225" i="7"/>
  <c r="G226" i="7"/>
  <c r="H226" i="7" s="1"/>
  <c r="G227" i="7"/>
  <c r="G228" i="7"/>
  <c r="G229" i="7"/>
  <c r="H229" i="7" s="1"/>
  <c r="G230" i="7"/>
  <c r="G231" i="7"/>
  <c r="H231" i="7" s="1"/>
  <c r="G232" i="7"/>
  <c r="H232" i="7" s="1"/>
  <c r="G233" i="7"/>
  <c r="H233" i="7" s="1"/>
  <c r="G234" i="7"/>
  <c r="H234" i="7" s="1"/>
  <c r="H13" i="7"/>
  <c r="H14" i="7"/>
  <c r="H15" i="7"/>
  <c r="H16" i="7"/>
  <c r="H17" i="7"/>
  <c r="H18" i="7"/>
  <c r="H20" i="7"/>
  <c r="H21" i="7"/>
  <c r="H22" i="7"/>
  <c r="H24" i="7"/>
  <c r="H25" i="7"/>
  <c r="H29" i="7"/>
  <c r="H30" i="7"/>
  <c r="H31" i="7"/>
  <c r="H32" i="7"/>
  <c r="H33" i="7"/>
  <c r="H34" i="7"/>
  <c r="H36" i="7"/>
  <c r="H37" i="7"/>
  <c r="H38" i="7"/>
  <c r="H40" i="7"/>
  <c r="H45" i="7"/>
  <c r="H46" i="7"/>
  <c r="H47" i="7"/>
  <c r="H48" i="7"/>
  <c r="H49" i="7"/>
  <c r="H50" i="7"/>
  <c r="H52" i="7"/>
  <c r="H54" i="7"/>
  <c r="H57" i="7"/>
  <c r="H61" i="7"/>
  <c r="H62" i="7"/>
  <c r="H63" i="7"/>
  <c r="H64" i="7"/>
  <c r="H65" i="7"/>
  <c r="H66" i="7"/>
  <c r="H67" i="7"/>
  <c r="H68" i="7"/>
  <c r="H69" i="7"/>
  <c r="H70" i="7"/>
  <c r="H73" i="7"/>
  <c r="H77" i="7"/>
  <c r="H78" i="7"/>
  <c r="H79" i="7"/>
  <c r="H80" i="7"/>
  <c r="H81" i="7"/>
  <c r="H82" i="7"/>
  <c r="H84" i="7"/>
  <c r="H85" i="7"/>
  <c r="H86" i="7"/>
  <c r="H89" i="7"/>
  <c r="H92" i="7"/>
  <c r="H93" i="7"/>
  <c r="H94" i="7"/>
  <c r="H95" i="7"/>
  <c r="H96" i="7"/>
  <c r="H97" i="7"/>
  <c r="H98" i="7"/>
  <c r="H100" i="7"/>
  <c r="H101" i="7"/>
  <c r="H102" i="7"/>
  <c r="H109" i="7"/>
  <c r="H110" i="7"/>
  <c r="H111" i="7"/>
  <c r="H112" i="7"/>
  <c r="H114" i="7"/>
  <c r="H116" i="7"/>
  <c r="H117" i="7"/>
  <c r="H118" i="7"/>
  <c r="H121" i="7"/>
  <c r="H125" i="7"/>
  <c r="H126" i="7"/>
  <c r="H127" i="7"/>
  <c r="H128" i="7"/>
  <c r="H129" i="7"/>
  <c r="H130" i="7"/>
  <c r="H131" i="7"/>
  <c r="H132" i="7"/>
  <c r="H134" i="7"/>
  <c r="H141" i="7"/>
  <c r="H143" i="7"/>
  <c r="H144" i="7"/>
  <c r="H145" i="7"/>
  <c r="H146" i="7"/>
  <c r="H147" i="7"/>
  <c r="H148" i="7"/>
  <c r="H149" i="7"/>
  <c r="H150" i="7"/>
  <c r="H153" i="7"/>
  <c r="H157" i="7"/>
  <c r="H158" i="7"/>
  <c r="H159" i="7"/>
  <c r="H160" i="7"/>
  <c r="H161" i="7"/>
  <c r="H162" i="7"/>
  <c r="H163" i="7"/>
  <c r="H164" i="7"/>
  <c r="H165" i="7"/>
  <c r="H166" i="7"/>
  <c r="H167" i="7"/>
  <c r="H173" i="7"/>
  <c r="H174" i="7"/>
  <c r="H175" i="7"/>
  <c r="H178" i="7"/>
  <c r="H179" i="7"/>
  <c r="H180" i="7"/>
  <c r="H181" i="7"/>
  <c r="H182" i="7"/>
  <c r="H191" i="7"/>
  <c r="H192" i="7"/>
  <c r="H193" i="7"/>
  <c r="H194" i="7"/>
  <c r="H196" i="7"/>
  <c r="H198" i="7"/>
  <c r="H205" i="7"/>
  <c r="H206" i="7"/>
  <c r="H208" i="7"/>
  <c r="H212" i="7"/>
  <c r="H221" i="7"/>
  <c r="H223" i="7"/>
  <c r="H224" i="7"/>
  <c r="H225" i="7"/>
  <c r="H227" i="7"/>
  <c r="H228" i="7"/>
  <c r="H230" i="7"/>
  <c r="G12" i="7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10" i="7"/>
  <c r="F10" i="7" s="1"/>
  <c r="E11" i="7"/>
  <c r="F11" i="7" s="1"/>
  <c r="E9" i="7"/>
  <c r="F9" i="7" s="1"/>
  <c r="D2" i="7"/>
  <c r="D3" i="7"/>
  <c r="D4" i="7"/>
  <c r="D5" i="7"/>
  <c r="D6" i="7"/>
  <c r="D7" i="7"/>
  <c r="D8" i="7"/>
  <c r="D9" i="7"/>
  <c r="D10" i="7"/>
  <c r="D11" i="7"/>
  <c r="F43" i="7"/>
  <c r="F59" i="7"/>
  <c r="F75" i="7"/>
  <c r="F91" i="7"/>
  <c r="F107" i="7"/>
  <c r="F121" i="7"/>
  <c r="F123" i="7"/>
  <c r="F135" i="7"/>
  <c r="F139" i="7"/>
  <c r="F155" i="7"/>
  <c r="F169" i="7"/>
  <c r="F171" i="7"/>
  <c r="F187" i="7"/>
  <c r="F198" i="7"/>
  <c r="F203" i="7"/>
  <c r="F211" i="7"/>
  <c r="F219" i="7"/>
  <c r="F27" i="7"/>
  <c r="F87" i="7"/>
  <c r="F137" i="7"/>
  <c r="F153" i="7"/>
  <c r="F165" i="7"/>
  <c r="F185" i="7"/>
  <c r="F208" i="7"/>
  <c r="F226" i="7"/>
  <c r="F197" i="7"/>
  <c r="F200" i="7"/>
  <c r="F201" i="7"/>
  <c r="F216" i="7"/>
  <c r="F152" i="7"/>
  <c r="F168" i="7"/>
  <c r="F214" i="7"/>
  <c r="F217" i="7"/>
  <c r="F224" i="7"/>
  <c r="F195" i="7"/>
  <c r="F209" i="7"/>
  <c r="F162" i="7"/>
  <c r="F178" i="7"/>
  <c r="F194" i="7"/>
  <c r="F210" i="7"/>
  <c r="F212" i="7"/>
  <c r="F213" i="7"/>
  <c r="F166" i="7"/>
  <c r="F142" i="7"/>
  <c r="F158" i="7"/>
  <c r="F174" i="7"/>
  <c r="F190" i="7"/>
  <c r="F206" i="7"/>
  <c r="F222" i="7"/>
  <c r="F14" i="7"/>
  <c r="F15" i="7"/>
  <c r="F16" i="7"/>
  <c r="F17" i="7"/>
  <c r="F18" i="7"/>
  <c r="F19" i="7"/>
  <c r="F20" i="7"/>
  <c r="F21" i="7"/>
  <c r="F22" i="7"/>
  <c r="F23" i="7"/>
  <c r="F24" i="7"/>
  <c r="F25" i="7"/>
  <c r="F29" i="7"/>
  <c r="F30" i="7"/>
  <c r="F31" i="7"/>
  <c r="F32" i="7"/>
  <c r="F33" i="7"/>
  <c r="F34" i="7"/>
  <c r="F35" i="7"/>
  <c r="F36" i="7"/>
  <c r="F37" i="7"/>
  <c r="F38" i="7"/>
  <c r="F40" i="7"/>
  <c r="F41" i="7"/>
  <c r="F45" i="7"/>
  <c r="F46" i="7"/>
  <c r="F47" i="7"/>
  <c r="F48" i="7"/>
  <c r="F49" i="7"/>
  <c r="F50" i="7"/>
  <c r="F51" i="7"/>
  <c r="F52" i="7"/>
  <c r="F53" i="7"/>
  <c r="F54" i="7"/>
  <c r="F56" i="7"/>
  <c r="F57" i="7"/>
  <c r="F61" i="7"/>
  <c r="F62" i="7"/>
  <c r="F63" i="7"/>
  <c r="F64" i="7"/>
  <c r="F65" i="7"/>
  <c r="F66" i="7"/>
  <c r="F67" i="7"/>
  <c r="F68" i="7"/>
  <c r="F69" i="7"/>
  <c r="F70" i="7"/>
  <c r="F72" i="7"/>
  <c r="F73" i="7"/>
  <c r="F77" i="7"/>
  <c r="F78" i="7"/>
  <c r="F79" i="7"/>
  <c r="F80" i="7"/>
  <c r="F81" i="7"/>
  <c r="F82" i="7"/>
  <c r="F83" i="7"/>
  <c r="F84" i="7"/>
  <c r="F85" i="7"/>
  <c r="F86" i="7"/>
  <c r="F88" i="7"/>
  <c r="F89" i="7"/>
  <c r="F93" i="7"/>
  <c r="F94" i="7"/>
  <c r="F95" i="7"/>
  <c r="F96" i="7"/>
  <c r="F97" i="7"/>
  <c r="F98" i="7"/>
  <c r="F99" i="7"/>
  <c r="F100" i="7"/>
  <c r="F101" i="7"/>
  <c r="F102" i="7"/>
  <c r="F104" i="7"/>
  <c r="F105" i="7"/>
  <c r="F109" i="7"/>
  <c r="F110" i="7"/>
  <c r="F111" i="7"/>
  <c r="F112" i="7"/>
  <c r="F113" i="7"/>
  <c r="F114" i="7"/>
  <c r="F115" i="7"/>
  <c r="F116" i="7"/>
  <c r="F117" i="7"/>
  <c r="F118" i="7"/>
  <c r="F120" i="7"/>
  <c r="F125" i="7"/>
  <c r="F126" i="7"/>
  <c r="F127" i="7"/>
  <c r="F128" i="7"/>
  <c r="F129" i="7"/>
  <c r="F130" i="7"/>
  <c r="F131" i="7"/>
  <c r="F132" i="7"/>
  <c r="F133" i="7"/>
  <c r="F134" i="7"/>
  <c r="F136" i="7"/>
  <c r="F141" i="7"/>
  <c r="F143" i="7"/>
  <c r="F144" i="7"/>
  <c r="F145" i="7"/>
  <c r="F146" i="7"/>
  <c r="F147" i="7"/>
  <c r="F148" i="7"/>
  <c r="F149" i="7"/>
  <c r="F150" i="7"/>
  <c r="F157" i="7"/>
  <c r="F159" i="7"/>
  <c r="F160" i="7"/>
  <c r="F161" i="7"/>
  <c r="F163" i="7"/>
  <c r="F164" i="7"/>
  <c r="F173" i="7"/>
  <c r="F175" i="7"/>
  <c r="F176" i="7"/>
  <c r="F177" i="7"/>
  <c r="F179" i="7"/>
  <c r="F180" i="7"/>
  <c r="F182" i="7"/>
  <c r="F184" i="7"/>
  <c r="F189" i="7"/>
  <c r="F192" i="7"/>
  <c r="F193" i="7"/>
  <c r="F196" i="7"/>
  <c r="F205" i="7"/>
  <c r="F207" i="7"/>
  <c r="F221" i="7"/>
  <c r="F223" i="7"/>
  <c r="F225" i="7"/>
  <c r="F227" i="7"/>
  <c r="F228" i="7"/>
  <c r="F230" i="7"/>
  <c r="F231" i="7"/>
  <c r="F232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F13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" i="7"/>
  <c r="D27" i="6" l="1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26" i="6"/>
  <c r="D3" i="6"/>
  <c r="D4" i="6"/>
  <c r="D5" i="6"/>
  <c r="D6" i="6"/>
  <c r="D7" i="6"/>
  <c r="D8" i="6"/>
  <c r="D9" i="6"/>
  <c r="D10" i="6"/>
  <c r="D11" i="6"/>
  <c r="D12" i="6"/>
  <c r="D13" i="6"/>
  <c r="D14" i="6"/>
  <c r="D2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41" i="6"/>
  <c r="D16" i="6"/>
  <c r="D17" i="6"/>
  <c r="D18" i="6"/>
  <c r="D19" i="6"/>
  <c r="D20" i="6"/>
  <c r="D21" i="6"/>
  <c r="D22" i="6"/>
  <c r="D23" i="6"/>
  <c r="D24" i="6"/>
  <c r="D25" i="6"/>
  <c r="D15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1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36" i="5"/>
  <c r="C2" i="4"/>
  <c r="C3" i="4"/>
  <c r="C4" i="4"/>
  <c r="C5" i="4"/>
  <c r="C6" i="4"/>
  <c r="C7" i="4"/>
  <c r="C8" i="4"/>
  <c r="C9" i="4"/>
  <c r="C10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11" i="4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63" i="3"/>
  <c r="Z5" i="3" l="1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4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9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6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44" i="3"/>
  <c r="Z35" i="3"/>
  <c r="Z36" i="3"/>
  <c r="Z37" i="3"/>
  <c r="Z38" i="3"/>
  <c r="Z39" i="3"/>
  <c r="Z40" i="3"/>
  <c r="Z41" i="3"/>
  <c r="Z42" i="3"/>
  <c r="Z34" i="3"/>
  <c r="V30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44" i="3"/>
  <c r="V42" i="3"/>
  <c r="V31" i="3"/>
  <c r="V32" i="3"/>
  <c r="V33" i="3"/>
  <c r="V34" i="3"/>
  <c r="V35" i="3"/>
  <c r="V36" i="3"/>
  <c r="V37" i="3"/>
  <c r="V38" i="3"/>
  <c r="V39" i="3"/>
  <c r="V40" i="3"/>
  <c r="V41" i="3"/>
  <c r="V29" i="3"/>
  <c r="V27" i="3"/>
  <c r="V20" i="3"/>
  <c r="V21" i="3"/>
  <c r="V22" i="3"/>
  <c r="V23" i="3"/>
  <c r="V24" i="3"/>
  <c r="V25" i="3"/>
  <c r="V26" i="3"/>
  <c r="R128" i="3"/>
  <c r="R58" i="3"/>
  <c r="R38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44" i="3"/>
  <c r="M45" i="3"/>
  <c r="M46" i="3"/>
  <c r="M37" i="3"/>
  <c r="M38" i="3"/>
  <c r="M39" i="3"/>
  <c r="M40" i="3"/>
  <c r="M41" i="3"/>
  <c r="M42" i="3"/>
  <c r="M43" i="3"/>
  <c r="M30" i="3"/>
  <c r="M31" i="3"/>
  <c r="M32" i="3"/>
  <c r="M33" i="3"/>
  <c r="M34" i="3"/>
  <c r="M35" i="3"/>
  <c r="M36" i="3"/>
  <c r="M29" i="3"/>
  <c r="M17" i="3"/>
  <c r="M18" i="3"/>
  <c r="M19" i="3"/>
  <c r="M20" i="3"/>
  <c r="M21" i="3"/>
  <c r="M22" i="3"/>
  <c r="M23" i="3"/>
  <c r="M24" i="3"/>
  <c r="M25" i="3"/>
  <c r="M26" i="3"/>
  <c r="M27" i="3"/>
  <c r="M28" i="3"/>
  <c r="M16" i="3"/>
  <c r="F45" i="3"/>
  <c r="F46" i="3"/>
  <c r="F47" i="3"/>
  <c r="F48" i="3"/>
  <c r="F42" i="3"/>
  <c r="F43" i="3"/>
  <c r="F44" i="3"/>
  <c r="F40" i="3"/>
  <c r="F41" i="3"/>
  <c r="F34" i="3"/>
  <c r="F35" i="3"/>
  <c r="F36" i="3"/>
  <c r="F37" i="3"/>
  <c r="F38" i="3"/>
  <c r="F39" i="3"/>
  <c r="F31" i="3"/>
  <c r="F32" i="3"/>
  <c r="F3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13" i="3"/>
  <c r="C7" i="2" l="1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43" i="2"/>
  <c r="X43" i="2" s="1"/>
  <c r="W42" i="2"/>
  <c r="X42" i="2" s="1"/>
  <c r="W41" i="2"/>
  <c r="X41" i="2" s="1"/>
  <c r="W40" i="2"/>
  <c r="X40" i="2" s="1"/>
  <c r="W39" i="2"/>
  <c r="X39" i="2" s="1"/>
  <c r="W38" i="2"/>
  <c r="X38" i="2" s="1"/>
  <c r="W37" i="2"/>
  <c r="X37" i="2" s="1"/>
  <c r="W36" i="2"/>
  <c r="X36" i="2" s="1"/>
  <c r="W35" i="2"/>
  <c r="X35" i="2" s="1"/>
  <c r="W34" i="2"/>
  <c r="X34" i="2" s="1"/>
  <c r="W33" i="2"/>
  <c r="X33" i="2" s="1"/>
  <c r="W32" i="2"/>
  <c r="X32" i="2" s="1"/>
  <c r="W31" i="2"/>
  <c r="X31" i="2" s="1"/>
  <c r="W30" i="2"/>
  <c r="X30" i="2" s="1"/>
  <c r="W29" i="2"/>
  <c r="X29" i="2" s="1"/>
  <c r="W28" i="2"/>
  <c r="X28" i="2" s="1"/>
  <c r="W27" i="2"/>
  <c r="X27" i="2" s="1"/>
  <c r="W26" i="2"/>
  <c r="X26" i="2" s="1"/>
  <c r="W25" i="2"/>
  <c r="X25" i="2" s="1"/>
  <c r="W24" i="2"/>
  <c r="X24" i="2" s="1"/>
  <c r="W23" i="2"/>
  <c r="X23" i="2" s="1"/>
  <c r="W22" i="2"/>
  <c r="X22" i="2" s="1"/>
  <c r="W21" i="2"/>
  <c r="X21" i="2" s="1"/>
  <c r="W20" i="2"/>
  <c r="X20" i="2" s="1"/>
  <c r="W19" i="2"/>
  <c r="X19" i="2" s="1"/>
  <c r="W18" i="2"/>
  <c r="X18" i="2" s="1"/>
  <c r="W17" i="2"/>
  <c r="X17" i="2" s="1"/>
  <c r="W16" i="2"/>
  <c r="X16" i="2" s="1"/>
  <c r="W15" i="2"/>
  <c r="X15" i="2" s="1"/>
  <c r="W14" i="2"/>
  <c r="X14" i="2" s="1"/>
  <c r="W13" i="2"/>
  <c r="X13" i="2" s="1"/>
  <c r="W12" i="2"/>
  <c r="X12" i="2" s="1"/>
  <c r="W11" i="2"/>
  <c r="X11" i="2" s="1"/>
  <c r="W10" i="2"/>
  <c r="X10" i="2" s="1"/>
  <c r="W9" i="2"/>
  <c r="X9" i="2" s="1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L175" i="2"/>
  <c r="M175" i="2"/>
  <c r="N175" i="2"/>
  <c r="L174" i="2"/>
  <c r="M174" i="2"/>
  <c r="N174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33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153" i="2"/>
  <c r="H154" i="2"/>
  <c r="L72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78" i="2" s="1"/>
  <c r="L69" i="2"/>
  <c r="L70" i="2"/>
  <c r="L71" i="2"/>
  <c r="L3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13" i="2"/>
  <c r="L4" i="2"/>
  <c r="L5" i="2"/>
  <c r="L6" i="2"/>
  <c r="L7" i="2"/>
  <c r="L8" i="2"/>
  <c r="L9" i="2"/>
  <c r="L10" i="2"/>
  <c r="L11" i="2"/>
  <c r="L12" i="2"/>
  <c r="L3" i="2"/>
  <c r="N30" i="2"/>
  <c r="N35" i="2"/>
  <c r="N41" i="2"/>
  <c r="N43" i="2"/>
  <c r="N46" i="2"/>
  <c r="N51" i="2"/>
  <c r="N57" i="2"/>
  <c r="N59" i="2"/>
  <c r="N62" i="2"/>
  <c r="N67" i="2"/>
  <c r="M72" i="2"/>
  <c r="N71" i="2" s="1"/>
  <c r="M71" i="2"/>
  <c r="N70" i="2" s="1"/>
  <c r="M70" i="2"/>
  <c r="M69" i="2"/>
  <c r="N68" i="2" s="1"/>
  <c r="M68" i="2"/>
  <c r="M67" i="2"/>
  <c r="M66" i="2"/>
  <c r="N65" i="2" s="1"/>
  <c r="M65" i="2"/>
  <c r="N64" i="2" s="1"/>
  <c r="M64" i="2"/>
  <c r="N63" i="2" s="1"/>
  <c r="M63" i="2"/>
  <c r="M62" i="2"/>
  <c r="N61" i="2" s="1"/>
  <c r="M61" i="2"/>
  <c r="N60" i="2" s="1"/>
  <c r="M60" i="2"/>
  <c r="M59" i="2"/>
  <c r="N58" i="2" s="1"/>
  <c r="M58" i="2"/>
  <c r="M57" i="2"/>
  <c r="M56" i="2"/>
  <c r="N55" i="2" s="1"/>
  <c r="M55" i="2"/>
  <c r="N54" i="2" s="1"/>
  <c r="M54" i="2"/>
  <c r="M53" i="2"/>
  <c r="N52" i="2" s="1"/>
  <c r="M52" i="2"/>
  <c r="M51" i="2"/>
  <c r="M50" i="2"/>
  <c r="N49" i="2" s="1"/>
  <c r="M49" i="2"/>
  <c r="N48" i="2" s="1"/>
  <c r="M48" i="2"/>
  <c r="N47" i="2" s="1"/>
  <c r="M47" i="2"/>
  <c r="M46" i="2"/>
  <c r="N45" i="2" s="1"/>
  <c r="M45" i="2"/>
  <c r="N44" i="2" s="1"/>
  <c r="M44" i="2"/>
  <c r="M43" i="2"/>
  <c r="N42" i="2" s="1"/>
  <c r="M42" i="2"/>
  <c r="M41" i="2"/>
  <c r="M40" i="2"/>
  <c r="N39" i="2" s="1"/>
  <c r="M39" i="2"/>
  <c r="N38" i="2" s="1"/>
  <c r="M38" i="2"/>
  <c r="M37" i="2"/>
  <c r="N36" i="2" s="1"/>
  <c r="M36" i="2"/>
  <c r="M35" i="2"/>
  <c r="M34" i="2"/>
  <c r="N33" i="2" s="1"/>
  <c r="M33" i="2"/>
  <c r="N32" i="2" s="1"/>
  <c r="M32" i="2"/>
  <c r="N31" i="2" s="1"/>
  <c r="M31" i="2"/>
  <c r="N28" i="2"/>
  <c r="M30" i="2"/>
  <c r="N29" i="2" s="1"/>
  <c r="M29" i="2"/>
  <c r="M28" i="2"/>
  <c r="N17" i="2"/>
  <c r="N18" i="2"/>
  <c r="N23" i="2"/>
  <c r="N27" i="2"/>
  <c r="M27" i="2"/>
  <c r="N26" i="2" s="1"/>
  <c r="M26" i="2"/>
  <c r="N25" i="2" s="1"/>
  <c r="M25" i="2"/>
  <c r="N24" i="2" s="1"/>
  <c r="M24" i="2"/>
  <c r="M23" i="2"/>
  <c r="N22" i="2" s="1"/>
  <c r="M22" i="2"/>
  <c r="N21" i="2" s="1"/>
  <c r="M4" i="2"/>
  <c r="N3" i="2" s="1"/>
  <c r="M5" i="2"/>
  <c r="N4" i="2" s="1"/>
  <c r="M6" i="2"/>
  <c r="N5" i="2" s="1"/>
  <c r="M7" i="2"/>
  <c r="M8" i="2"/>
  <c r="M9" i="2"/>
  <c r="N8" i="2" s="1"/>
  <c r="M10" i="2"/>
  <c r="M11" i="2"/>
  <c r="M12" i="2"/>
  <c r="M13" i="2"/>
  <c r="N12" i="2" s="1"/>
  <c r="M14" i="2"/>
  <c r="N14" i="2" s="1"/>
  <c r="M15" i="2"/>
  <c r="M16" i="2"/>
  <c r="N15" i="2" s="1"/>
  <c r="M17" i="2"/>
  <c r="N16" i="2" s="1"/>
  <c r="M18" i="2"/>
  <c r="M19" i="2"/>
  <c r="M20" i="2"/>
  <c r="N19" i="2" s="1"/>
  <c r="M21" i="2"/>
  <c r="M3" i="2"/>
  <c r="N6" i="2"/>
  <c r="N7" i="2"/>
  <c r="N10" i="2"/>
  <c r="N11" i="2"/>
  <c r="J13" i="2"/>
  <c r="J29" i="2"/>
  <c r="J45" i="2"/>
  <c r="J61" i="2"/>
  <c r="J8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154" i="2"/>
  <c r="E103" i="2"/>
  <c r="E153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04" i="2"/>
  <c r="E105" i="2"/>
  <c r="E106" i="2"/>
  <c r="E107" i="2"/>
  <c r="E108" i="2"/>
  <c r="E109" i="2"/>
  <c r="E110" i="2"/>
  <c r="E111" i="2"/>
  <c r="E112" i="2"/>
  <c r="E64" i="2"/>
  <c r="J44" i="2" s="1"/>
  <c r="E65" i="2"/>
  <c r="E66" i="2"/>
  <c r="J46" i="2" s="1"/>
  <c r="E67" i="2"/>
  <c r="J47" i="2" s="1"/>
  <c r="E68" i="2"/>
  <c r="J48" i="2" s="1"/>
  <c r="E69" i="2"/>
  <c r="J49" i="2" s="1"/>
  <c r="E70" i="2"/>
  <c r="J50" i="2" s="1"/>
  <c r="E71" i="2"/>
  <c r="J51" i="2" s="1"/>
  <c r="E72" i="2"/>
  <c r="J52" i="2" s="1"/>
  <c r="E73" i="2"/>
  <c r="J53" i="2" s="1"/>
  <c r="E74" i="2"/>
  <c r="J54" i="2" s="1"/>
  <c r="E75" i="2"/>
  <c r="J55" i="2" s="1"/>
  <c r="E76" i="2"/>
  <c r="J56" i="2" s="1"/>
  <c r="E77" i="2"/>
  <c r="J57" i="2" s="1"/>
  <c r="E78" i="2"/>
  <c r="J58" i="2" s="1"/>
  <c r="E79" i="2"/>
  <c r="J59" i="2" s="1"/>
  <c r="E80" i="2"/>
  <c r="J60" i="2" s="1"/>
  <c r="E81" i="2"/>
  <c r="E82" i="2"/>
  <c r="J62" i="2" s="1"/>
  <c r="E83" i="2"/>
  <c r="J63" i="2" s="1"/>
  <c r="E84" i="2"/>
  <c r="J64" i="2" s="1"/>
  <c r="E85" i="2"/>
  <c r="J65" i="2" s="1"/>
  <c r="E86" i="2"/>
  <c r="J66" i="2" s="1"/>
  <c r="E87" i="2"/>
  <c r="J67" i="2" s="1"/>
  <c r="E88" i="2"/>
  <c r="J68" i="2" s="1"/>
  <c r="E89" i="2"/>
  <c r="J69" i="2" s="1"/>
  <c r="E90" i="2"/>
  <c r="J70" i="2" s="1"/>
  <c r="E91" i="2"/>
  <c r="J71" i="2" s="1"/>
  <c r="E92" i="2"/>
  <c r="J72" i="2" s="1"/>
  <c r="E93" i="2"/>
  <c r="E94" i="2"/>
  <c r="E95" i="2"/>
  <c r="E96" i="2"/>
  <c r="E97" i="2"/>
  <c r="E98" i="2"/>
  <c r="E99" i="2"/>
  <c r="E100" i="2"/>
  <c r="E101" i="2"/>
  <c r="E102" i="2"/>
  <c r="E63" i="2"/>
  <c r="J43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J3" i="2" s="1"/>
  <c r="E24" i="2"/>
  <c r="J4" i="2" s="1"/>
  <c r="E25" i="2"/>
  <c r="J5" i="2" s="1"/>
  <c r="E26" i="2"/>
  <c r="J6" i="2" s="1"/>
  <c r="E27" i="2"/>
  <c r="J7" i="2" s="1"/>
  <c r="E28" i="2"/>
  <c r="E29" i="2"/>
  <c r="J9" i="2" s="1"/>
  <c r="E30" i="2"/>
  <c r="J10" i="2" s="1"/>
  <c r="E31" i="2"/>
  <c r="J11" i="2" s="1"/>
  <c r="E32" i="2"/>
  <c r="J12" i="2" s="1"/>
  <c r="E33" i="2"/>
  <c r="E34" i="2"/>
  <c r="J14" i="2" s="1"/>
  <c r="E35" i="2"/>
  <c r="J15" i="2" s="1"/>
  <c r="E36" i="2"/>
  <c r="J16" i="2" s="1"/>
  <c r="E37" i="2"/>
  <c r="J17" i="2" s="1"/>
  <c r="E38" i="2"/>
  <c r="J18" i="2" s="1"/>
  <c r="E39" i="2"/>
  <c r="J19" i="2" s="1"/>
  <c r="E40" i="2"/>
  <c r="J20" i="2" s="1"/>
  <c r="E41" i="2"/>
  <c r="J21" i="2" s="1"/>
  <c r="E42" i="2"/>
  <c r="J22" i="2" s="1"/>
  <c r="E43" i="2"/>
  <c r="J23" i="2" s="1"/>
  <c r="E44" i="2"/>
  <c r="J24" i="2" s="1"/>
  <c r="E45" i="2"/>
  <c r="J25" i="2" s="1"/>
  <c r="E46" i="2"/>
  <c r="J26" i="2" s="1"/>
  <c r="E47" i="2"/>
  <c r="J27" i="2" s="1"/>
  <c r="E48" i="2"/>
  <c r="J28" i="2" s="1"/>
  <c r="E49" i="2"/>
  <c r="E50" i="2"/>
  <c r="J30" i="2" s="1"/>
  <c r="E51" i="2"/>
  <c r="J31" i="2" s="1"/>
  <c r="E52" i="2"/>
  <c r="J32" i="2" s="1"/>
  <c r="E53" i="2"/>
  <c r="J33" i="2" s="1"/>
  <c r="E54" i="2"/>
  <c r="J34" i="2" s="1"/>
  <c r="E55" i="2"/>
  <c r="J35" i="2" s="1"/>
  <c r="E56" i="2"/>
  <c r="J36" i="2" s="1"/>
  <c r="E57" i="2"/>
  <c r="J37" i="2" s="1"/>
  <c r="E58" i="2"/>
  <c r="J38" i="2" s="1"/>
  <c r="E59" i="2"/>
  <c r="J39" i="2" s="1"/>
  <c r="E60" i="2"/>
  <c r="J40" i="2" s="1"/>
  <c r="E61" i="2"/>
  <c r="J41" i="2" s="1"/>
  <c r="E62" i="2"/>
  <c r="J42" i="2" s="1"/>
  <c r="E3" i="2"/>
  <c r="N66" i="2" l="1"/>
  <c r="N50" i="2"/>
  <c r="N34" i="2"/>
  <c r="N9" i="2"/>
  <c r="N20" i="2"/>
  <c r="N56" i="2"/>
  <c r="N40" i="2"/>
  <c r="N13" i="2"/>
  <c r="N69" i="2"/>
  <c r="N53" i="2"/>
  <c r="N37" i="2"/>
  <c r="A16" i="1"/>
  <c r="A29" i="1"/>
  <c r="A30" i="1"/>
  <c r="A31" i="1"/>
  <c r="A32" i="1"/>
  <c r="A33" i="1"/>
  <c r="A34" i="1"/>
  <c r="A35" i="1"/>
  <c r="A36" i="1"/>
  <c r="A28" i="1"/>
  <c r="A19" i="1"/>
  <c r="A20" i="1"/>
  <c r="A21" i="1"/>
  <c r="A22" i="1"/>
  <c r="A23" i="1"/>
  <c r="A24" i="1"/>
  <c r="A25" i="1"/>
  <c r="A26" i="1"/>
  <c r="A18" i="1"/>
  <c r="A9" i="1"/>
  <c r="A10" i="1"/>
  <c r="A11" i="1"/>
  <c r="A12" i="1"/>
  <c r="A13" i="1"/>
  <c r="A14" i="1"/>
  <c r="A15" i="1"/>
  <c r="A8" i="1"/>
</calcChain>
</file>

<file path=xl/sharedStrings.xml><?xml version="1.0" encoding="utf-8"?>
<sst xmlns="http://schemas.openxmlformats.org/spreadsheetml/2006/main" count="118" uniqueCount="87">
  <si>
    <t>初始属性</t>
    <phoneticPr fontId="5" type="noConversion"/>
  </si>
  <si>
    <t>血量</t>
    <phoneticPr fontId="5" type="noConversion"/>
  </si>
  <si>
    <t>防御力</t>
    <phoneticPr fontId="5" type="noConversion"/>
  </si>
  <si>
    <t>物理</t>
    <phoneticPr fontId="5" type="noConversion"/>
  </si>
  <si>
    <t>防打击</t>
    <phoneticPr fontId="5" type="noConversion"/>
  </si>
  <si>
    <t>防斩击</t>
    <phoneticPr fontId="5" type="noConversion"/>
  </si>
  <si>
    <t>防突刺</t>
    <phoneticPr fontId="5" type="noConversion"/>
  </si>
  <si>
    <t>魔力</t>
    <phoneticPr fontId="5" type="noConversion"/>
  </si>
  <si>
    <t>火</t>
    <phoneticPr fontId="5" type="noConversion"/>
  </si>
  <si>
    <t>雷</t>
    <phoneticPr fontId="5" type="noConversion"/>
  </si>
  <si>
    <t>暗</t>
    <phoneticPr fontId="5" type="noConversion"/>
  </si>
  <si>
    <t>抵抗力</t>
    <phoneticPr fontId="5" type="noConversion"/>
  </si>
  <si>
    <t>出血</t>
    <phoneticPr fontId="5" type="noConversion"/>
  </si>
  <si>
    <t>毒</t>
    <phoneticPr fontId="5" type="noConversion"/>
  </si>
  <si>
    <t>寒气</t>
    <phoneticPr fontId="5" type="noConversion"/>
  </si>
  <si>
    <t>咒死</t>
    <phoneticPr fontId="5" type="noConversion"/>
  </si>
  <si>
    <t>专注值</t>
    <phoneticPr fontId="5" type="noConversion"/>
  </si>
  <si>
    <t>精力</t>
    <phoneticPr fontId="5" type="noConversion"/>
  </si>
  <si>
    <t>装备重量</t>
    <phoneticPr fontId="5" type="noConversion"/>
  </si>
  <si>
    <t>强韧度</t>
    <phoneticPr fontId="5" type="noConversion"/>
  </si>
  <si>
    <t>寻宝能力</t>
    <phoneticPr fontId="5" type="noConversion"/>
  </si>
  <si>
    <t>空手攻击力</t>
    <phoneticPr fontId="5" type="noConversion"/>
  </si>
  <si>
    <t>记忆空格</t>
    <phoneticPr fontId="5" type="noConversion"/>
  </si>
  <si>
    <t>基本能力</t>
    <phoneticPr fontId="5" type="noConversion"/>
  </si>
  <si>
    <t>一无所有者</t>
    <phoneticPr fontId="5" type="noConversion"/>
  </si>
  <si>
    <t>加点</t>
    <phoneticPr fontId="5" type="noConversion"/>
  </si>
  <si>
    <t>初始能力值</t>
    <phoneticPr fontId="5" type="noConversion"/>
  </si>
  <si>
    <t>生命力</t>
    <phoneticPr fontId="5" type="noConversion"/>
  </si>
  <si>
    <t>集中力</t>
    <phoneticPr fontId="5" type="noConversion"/>
  </si>
  <si>
    <t>持久力</t>
    <phoneticPr fontId="5" type="noConversion"/>
  </si>
  <si>
    <t>体力</t>
    <phoneticPr fontId="5" type="noConversion"/>
  </si>
  <si>
    <t>力气</t>
    <phoneticPr fontId="5" type="noConversion"/>
  </si>
  <si>
    <t>敏捷</t>
    <phoneticPr fontId="5" type="noConversion"/>
  </si>
  <si>
    <t>智力</t>
    <phoneticPr fontId="5" type="noConversion"/>
  </si>
  <si>
    <t>信仰</t>
    <phoneticPr fontId="5" type="noConversion"/>
  </si>
  <si>
    <t>运气</t>
    <phoneticPr fontId="5" type="noConversion"/>
  </si>
  <si>
    <t>等级</t>
    <phoneticPr fontId="5" type="noConversion"/>
  </si>
  <si>
    <t>正常提升</t>
    <phoneticPr fontId="5" type="noConversion"/>
  </si>
  <si>
    <t>略快提升</t>
    <phoneticPr fontId="5" type="noConversion"/>
  </si>
  <si>
    <t>快速提升</t>
    <phoneticPr fontId="5" type="noConversion"/>
  </si>
  <si>
    <t>不提升</t>
    <phoneticPr fontId="5" type="noConversion"/>
  </si>
  <si>
    <t>function2</t>
    <phoneticPr fontId="5" type="noConversion"/>
  </si>
  <si>
    <t>x</t>
    <phoneticPr fontId="5" type="noConversion"/>
  </si>
  <si>
    <t>y</t>
    <phoneticPr fontId="5" type="noConversion"/>
  </si>
  <si>
    <t>x&lt;150 直线</t>
    <phoneticPr fontId="5" type="noConversion"/>
  </si>
  <si>
    <t>x&lt;190 直线</t>
    <phoneticPr fontId="5" type="noConversion"/>
  </si>
  <si>
    <t>x&lt;240 直线</t>
    <phoneticPr fontId="5" type="noConversion"/>
  </si>
  <si>
    <t>不能属于后面的直线</t>
    <phoneticPr fontId="5" type="noConversion"/>
  </si>
  <si>
    <t>两边都ok</t>
    <phoneticPr fontId="5" type="noConversion"/>
  </si>
  <si>
    <t>不能属于前面的直线</t>
    <phoneticPr fontId="5" type="noConversion"/>
  </si>
  <si>
    <t>退一法</t>
    <phoneticPr fontId="5" type="noConversion"/>
  </si>
  <si>
    <t>公式</t>
    <phoneticPr fontId="5" type="noConversion"/>
  </si>
  <si>
    <t>x&lt;190,y=x-30</t>
    <phoneticPr fontId="5" type="noConversion"/>
  </si>
  <si>
    <t>x&lt;150，y=0.2x+89.8</t>
    <phoneticPr fontId="5" type="noConversion"/>
  </si>
  <si>
    <t>x&lt;=240,y=0.3x+103</t>
    <phoneticPr fontId="5" type="noConversion"/>
  </si>
  <si>
    <t>x&gt;240,y=(x+19)/26+165</t>
    <phoneticPr fontId="5" type="noConversion"/>
  </si>
  <si>
    <t>其他固定为10</t>
    <phoneticPr fontId="5" type="noConversion"/>
  </si>
  <si>
    <t>总和</t>
    <phoneticPr fontId="5" type="noConversion"/>
  </si>
  <si>
    <t>总和函数值</t>
    <phoneticPr fontId="5" type="noConversion"/>
  </si>
  <si>
    <t>生命力函数值</t>
    <phoneticPr fontId="5" type="noConversion"/>
  </si>
  <si>
    <t>显示值</t>
    <phoneticPr fontId="5" type="noConversion"/>
  </si>
  <si>
    <t>（1，99）到（150，120）</t>
    <phoneticPr fontId="5" type="noConversion"/>
  </si>
  <si>
    <t>修正后正确公式</t>
    <phoneticPr fontId="5" type="noConversion"/>
  </si>
  <si>
    <t>function6</t>
    <phoneticPr fontId="5" type="noConversion"/>
  </si>
  <si>
    <t>由下面各点连接而成</t>
    <phoneticPr fontId="5" type="noConversion"/>
  </si>
  <si>
    <t>fuction6</t>
    <phoneticPr fontId="5" type="noConversion"/>
  </si>
  <si>
    <t>function1</t>
    <phoneticPr fontId="5" type="noConversion"/>
  </si>
  <si>
    <t>总点数</t>
    <phoneticPr fontId="5" type="noConversion"/>
  </si>
  <si>
    <t>力量</t>
    <phoneticPr fontId="5" type="noConversion"/>
  </si>
  <si>
    <t>节点坐标</t>
    <phoneticPr fontId="5" type="noConversion"/>
  </si>
  <si>
    <t>等级保持在354，维持总点数不变</t>
    <phoneticPr fontId="5" type="noConversion"/>
  </si>
  <si>
    <t>体力15力量30</t>
    <phoneticPr fontId="5" type="noConversion"/>
  </si>
  <si>
    <t>function3</t>
    <phoneticPr fontId="5" type="noConversion"/>
  </si>
  <si>
    <t>function4</t>
    <phoneticPr fontId="5" type="noConversion"/>
  </si>
  <si>
    <t>function5</t>
    <phoneticPr fontId="5" type="noConversion"/>
  </si>
  <si>
    <t>余火状态*1.3</t>
    <phoneticPr fontId="5" type="noConversion"/>
  </si>
  <si>
    <t>FP</t>
    <phoneticPr fontId="5" type="noConversion"/>
  </si>
  <si>
    <t>x</t>
    <phoneticPr fontId="5" type="noConversion"/>
  </si>
  <si>
    <t>y</t>
    <phoneticPr fontId="5" type="noConversion"/>
  </si>
  <si>
    <t>level</t>
    <phoneticPr fontId="5" type="noConversion"/>
  </si>
  <si>
    <t>spend</t>
    <phoneticPr fontId="5" type="noConversion"/>
  </si>
  <si>
    <t>四项式</t>
    <phoneticPr fontId="5" type="noConversion"/>
  </si>
  <si>
    <t>三项式</t>
    <phoneticPr fontId="5" type="noConversion"/>
  </si>
  <si>
    <t>五项式</t>
    <phoneticPr fontId="5" type="noConversion"/>
  </si>
  <si>
    <t>六项式</t>
    <phoneticPr fontId="5" type="noConversion"/>
  </si>
  <si>
    <t>二项式</t>
    <phoneticPr fontId="5" type="noConversion"/>
  </si>
  <si>
    <t>三项式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</si>
</sst>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176" fontId="0" fillId="0" borderId="0" xfId="0" applyNumberFormat="1">
      <alignment vertical="center"/>
    </xf>
    <xf numFmtId="176" fontId="1" fillId="2" borderId="0" xfId="1" applyNumberFormat="1">
      <alignment vertical="center"/>
    </xf>
    <xf numFmtId="0" fontId="0" fillId="0" borderId="0" xfId="0" applyAlignment="1">
      <alignment vertical="center"/>
    </xf>
    <xf numFmtId="0" fontId="0" fillId="0" borderId="0" xfId="0" applyNumberFormat="1">
      <alignment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适中" xfId="3" builtinId="28"/>
    <cellStyle name="输出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HP计算!$I$1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HP计算!$H$2:$H$100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HP计算!$I$2:$I$100</c:f>
              <c:numCache>
                <c:formatCode>General</c:formatCode>
                <c:ptCount val="99"/>
                <c:pt idx="0">
                  <c:v>300.5</c:v>
                </c:pt>
                <c:pt idx="1">
                  <c:v>301.5</c:v>
                </c:pt>
                <c:pt idx="2">
                  <c:v>305.5</c:v>
                </c:pt>
                <c:pt idx="3">
                  <c:v>311.5</c:v>
                </c:pt>
                <c:pt idx="4">
                  <c:v>320.5</c:v>
                </c:pt>
                <c:pt idx="5">
                  <c:v>331.5</c:v>
                </c:pt>
                <c:pt idx="6">
                  <c:v>345.5</c:v>
                </c:pt>
                <c:pt idx="7">
                  <c:v>362.5</c:v>
                </c:pt>
                <c:pt idx="8">
                  <c:v>381.5</c:v>
                </c:pt>
                <c:pt idx="9">
                  <c:v>403.5</c:v>
                </c:pt>
                <c:pt idx="10">
                  <c:v>427.5</c:v>
                </c:pt>
                <c:pt idx="11">
                  <c:v>454.5</c:v>
                </c:pt>
                <c:pt idx="12">
                  <c:v>483.5</c:v>
                </c:pt>
                <c:pt idx="13">
                  <c:v>515.5</c:v>
                </c:pt>
                <c:pt idx="14">
                  <c:v>550.5</c:v>
                </c:pt>
                <c:pt idx="15">
                  <c:v>594.5</c:v>
                </c:pt>
                <c:pt idx="16">
                  <c:v>638.5</c:v>
                </c:pt>
                <c:pt idx="17">
                  <c:v>681.5</c:v>
                </c:pt>
                <c:pt idx="18">
                  <c:v>723.5</c:v>
                </c:pt>
                <c:pt idx="19">
                  <c:v>764.5</c:v>
                </c:pt>
                <c:pt idx="20">
                  <c:v>804.5</c:v>
                </c:pt>
                <c:pt idx="21">
                  <c:v>842.5</c:v>
                </c:pt>
                <c:pt idx="22">
                  <c:v>879.5</c:v>
                </c:pt>
                <c:pt idx="23">
                  <c:v>914.5</c:v>
                </c:pt>
                <c:pt idx="24">
                  <c:v>947.5</c:v>
                </c:pt>
                <c:pt idx="25">
                  <c:v>977.5</c:v>
                </c:pt>
                <c:pt idx="26">
                  <c:v>1000.5</c:v>
                </c:pt>
                <c:pt idx="27">
                  <c:v>1019.5</c:v>
                </c:pt>
                <c:pt idx="28">
                  <c:v>1038.5</c:v>
                </c:pt>
                <c:pt idx="29">
                  <c:v>1056.5</c:v>
                </c:pt>
                <c:pt idx="30">
                  <c:v>1074.5</c:v>
                </c:pt>
                <c:pt idx="31">
                  <c:v>1092.5</c:v>
                </c:pt>
                <c:pt idx="32">
                  <c:v>1109.5</c:v>
                </c:pt>
                <c:pt idx="33">
                  <c:v>1125.5</c:v>
                </c:pt>
                <c:pt idx="34">
                  <c:v>1141.5</c:v>
                </c:pt>
                <c:pt idx="35">
                  <c:v>1157.5</c:v>
                </c:pt>
                <c:pt idx="36">
                  <c:v>1172.5</c:v>
                </c:pt>
                <c:pt idx="37">
                  <c:v>1186.5</c:v>
                </c:pt>
                <c:pt idx="38">
                  <c:v>1200.5</c:v>
                </c:pt>
                <c:pt idx="39">
                  <c:v>1213.5</c:v>
                </c:pt>
                <c:pt idx="40">
                  <c:v>1226.5</c:v>
                </c:pt>
                <c:pt idx="41">
                  <c:v>1238.5</c:v>
                </c:pt>
                <c:pt idx="42">
                  <c:v>1249.5</c:v>
                </c:pt>
                <c:pt idx="43">
                  <c:v>1260.5</c:v>
                </c:pt>
                <c:pt idx="44">
                  <c:v>1269.5</c:v>
                </c:pt>
                <c:pt idx="45">
                  <c:v>1278.5</c:v>
                </c:pt>
                <c:pt idx="46">
                  <c:v>1285.5</c:v>
                </c:pt>
                <c:pt idx="47">
                  <c:v>1292.5</c:v>
                </c:pt>
                <c:pt idx="48">
                  <c:v>1297.5</c:v>
                </c:pt>
                <c:pt idx="49">
                  <c:v>1300.5</c:v>
                </c:pt>
                <c:pt idx="50">
                  <c:v>1302.5</c:v>
                </c:pt>
                <c:pt idx="51">
                  <c:v>1304.5</c:v>
                </c:pt>
                <c:pt idx="52">
                  <c:v>1307.5</c:v>
                </c:pt>
                <c:pt idx="53">
                  <c:v>1309.5</c:v>
                </c:pt>
                <c:pt idx="54">
                  <c:v>1312.5</c:v>
                </c:pt>
                <c:pt idx="55">
                  <c:v>1314.5</c:v>
                </c:pt>
                <c:pt idx="56">
                  <c:v>1316.5</c:v>
                </c:pt>
                <c:pt idx="57">
                  <c:v>1319.5</c:v>
                </c:pt>
                <c:pt idx="58">
                  <c:v>1321.5</c:v>
                </c:pt>
                <c:pt idx="59">
                  <c:v>1323.5</c:v>
                </c:pt>
                <c:pt idx="60">
                  <c:v>1326.5</c:v>
                </c:pt>
                <c:pt idx="61">
                  <c:v>1328.5</c:v>
                </c:pt>
                <c:pt idx="62">
                  <c:v>1330.5</c:v>
                </c:pt>
                <c:pt idx="63">
                  <c:v>1333.5</c:v>
                </c:pt>
                <c:pt idx="64">
                  <c:v>1335.5</c:v>
                </c:pt>
                <c:pt idx="65">
                  <c:v>1337.5</c:v>
                </c:pt>
                <c:pt idx="66">
                  <c:v>1340.5</c:v>
                </c:pt>
                <c:pt idx="67">
                  <c:v>1342.5</c:v>
                </c:pt>
                <c:pt idx="68">
                  <c:v>1344.5</c:v>
                </c:pt>
                <c:pt idx="69">
                  <c:v>1346.5</c:v>
                </c:pt>
                <c:pt idx="70">
                  <c:v>1348.5</c:v>
                </c:pt>
                <c:pt idx="71">
                  <c:v>1351.5</c:v>
                </c:pt>
                <c:pt idx="72">
                  <c:v>1353.5</c:v>
                </c:pt>
                <c:pt idx="73">
                  <c:v>1355.5</c:v>
                </c:pt>
                <c:pt idx="74">
                  <c:v>1357.5</c:v>
                </c:pt>
                <c:pt idx="75">
                  <c:v>1359.5</c:v>
                </c:pt>
                <c:pt idx="76">
                  <c:v>1361.5</c:v>
                </c:pt>
                <c:pt idx="77">
                  <c:v>1363.5</c:v>
                </c:pt>
                <c:pt idx="78">
                  <c:v>1365.5</c:v>
                </c:pt>
                <c:pt idx="79">
                  <c:v>1367.5</c:v>
                </c:pt>
                <c:pt idx="80">
                  <c:v>1369.5</c:v>
                </c:pt>
                <c:pt idx="81">
                  <c:v>1371.5</c:v>
                </c:pt>
                <c:pt idx="82">
                  <c:v>1373.5</c:v>
                </c:pt>
                <c:pt idx="83">
                  <c:v>1375.5</c:v>
                </c:pt>
                <c:pt idx="84">
                  <c:v>1377.5</c:v>
                </c:pt>
                <c:pt idx="85">
                  <c:v>1379.5</c:v>
                </c:pt>
                <c:pt idx="86">
                  <c:v>1381.5</c:v>
                </c:pt>
                <c:pt idx="87">
                  <c:v>1383.5</c:v>
                </c:pt>
                <c:pt idx="88">
                  <c:v>1385.5</c:v>
                </c:pt>
                <c:pt idx="89">
                  <c:v>1386.5</c:v>
                </c:pt>
                <c:pt idx="90">
                  <c:v>1388.5</c:v>
                </c:pt>
                <c:pt idx="91">
                  <c:v>1390.5</c:v>
                </c:pt>
                <c:pt idx="92">
                  <c:v>1391.5</c:v>
                </c:pt>
                <c:pt idx="93">
                  <c:v>1393.5</c:v>
                </c:pt>
                <c:pt idx="94">
                  <c:v>1395.5</c:v>
                </c:pt>
                <c:pt idx="95">
                  <c:v>1396.5</c:v>
                </c:pt>
                <c:pt idx="96">
                  <c:v>1397.5</c:v>
                </c:pt>
                <c:pt idx="97">
                  <c:v>1399.5</c:v>
                </c:pt>
                <c:pt idx="98">
                  <c:v>1400.5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1-4331-9871-6008EAA62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8240"/>
        <c:axId val="765237312"/>
      </c:scatterChart>
      <c:valAx>
        <c:axId val="5729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237312"/>
        <c:crosses val="autoZero"/>
        <c:crossBetween val="midCat"/>
      </c:valAx>
      <c:valAx>
        <c:axId val="7652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9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FP计算!$B$1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FP计算!$A$2:$A$100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FP计算!$B$2:$B$100</c:f>
              <c:numCache>
                <c:formatCode>General</c:formatCode>
                <c:ptCount val="99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62</c:v>
                </c:pt>
                <c:pt idx="4">
                  <c:v>67</c:v>
                </c:pt>
                <c:pt idx="5">
                  <c:v>72</c:v>
                </c:pt>
                <c:pt idx="6">
                  <c:v>77</c:v>
                </c:pt>
                <c:pt idx="7">
                  <c:v>82</c:v>
                </c:pt>
                <c:pt idx="8">
                  <c:v>87</c:v>
                </c:pt>
                <c:pt idx="9">
                  <c:v>93</c:v>
                </c:pt>
                <c:pt idx="10">
                  <c:v>98</c:v>
                </c:pt>
                <c:pt idx="11">
                  <c:v>103</c:v>
                </c:pt>
                <c:pt idx="12">
                  <c:v>109</c:v>
                </c:pt>
                <c:pt idx="13">
                  <c:v>114</c:v>
                </c:pt>
                <c:pt idx="14">
                  <c:v>120</c:v>
                </c:pt>
                <c:pt idx="15">
                  <c:v>124</c:v>
                </c:pt>
                <c:pt idx="16">
                  <c:v>130</c:v>
                </c:pt>
                <c:pt idx="17">
                  <c:v>136</c:v>
                </c:pt>
                <c:pt idx="18">
                  <c:v>143</c:v>
                </c:pt>
                <c:pt idx="19">
                  <c:v>150</c:v>
                </c:pt>
                <c:pt idx="20">
                  <c:v>157</c:v>
                </c:pt>
                <c:pt idx="21">
                  <c:v>165</c:v>
                </c:pt>
                <c:pt idx="22">
                  <c:v>173</c:v>
                </c:pt>
                <c:pt idx="23">
                  <c:v>181</c:v>
                </c:pt>
                <c:pt idx="24">
                  <c:v>189</c:v>
                </c:pt>
                <c:pt idx="25">
                  <c:v>198</c:v>
                </c:pt>
                <c:pt idx="26">
                  <c:v>206</c:v>
                </c:pt>
                <c:pt idx="27">
                  <c:v>215</c:v>
                </c:pt>
                <c:pt idx="28">
                  <c:v>224</c:v>
                </c:pt>
                <c:pt idx="29">
                  <c:v>233</c:v>
                </c:pt>
                <c:pt idx="30">
                  <c:v>242</c:v>
                </c:pt>
                <c:pt idx="31">
                  <c:v>251</c:v>
                </c:pt>
                <c:pt idx="32">
                  <c:v>260</c:v>
                </c:pt>
                <c:pt idx="33">
                  <c:v>270</c:v>
                </c:pt>
                <c:pt idx="34">
                  <c:v>280</c:v>
                </c:pt>
                <c:pt idx="35">
                  <c:v>283</c:v>
                </c:pt>
                <c:pt idx="36">
                  <c:v>286</c:v>
                </c:pt>
                <c:pt idx="37">
                  <c:v>289</c:v>
                </c:pt>
                <c:pt idx="38">
                  <c:v>293</c:v>
                </c:pt>
                <c:pt idx="39">
                  <c:v>296</c:v>
                </c:pt>
                <c:pt idx="40">
                  <c:v>299</c:v>
                </c:pt>
                <c:pt idx="41">
                  <c:v>302</c:v>
                </c:pt>
                <c:pt idx="42">
                  <c:v>305</c:v>
                </c:pt>
                <c:pt idx="43">
                  <c:v>309</c:v>
                </c:pt>
                <c:pt idx="44">
                  <c:v>312</c:v>
                </c:pt>
                <c:pt idx="45">
                  <c:v>315</c:v>
                </c:pt>
                <c:pt idx="46">
                  <c:v>318</c:v>
                </c:pt>
                <c:pt idx="47">
                  <c:v>320</c:v>
                </c:pt>
                <c:pt idx="48">
                  <c:v>323</c:v>
                </c:pt>
                <c:pt idx="49">
                  <c:v>326</c:v>
                </c:pt>
                <c:pt idx="50">
                  <c:v>329</c:v>
                </c:pt>
                <c:pt idx="51">
                  <c:v>332</c:v>
                </c:pt>
                <c:pt idx="52">
                  <c:v>334</c:v>
                </c:pt>
                <c:pt idx="53">
                  <c:v>337</c:v>
                </c:pt>
                <c:pt idx="54">
                  <c:v>339</c:v>
                </c:pt>
                <c:pt idx="55">
                  <c:v>342</c:v>
                </c:pt>
                <c:pt idx="56">
                  <c:v>344</c:v>
                </c:pt>
                <c:pt idx="57">
                  <c:v>346</c:v>
                </c:pt>
                <c:pt idx="58">
                  <c:v>348</c:v>
                </c:pt>
                <c:pt idx="59">
                  <c:v>350</c:v>
                </c:pt>
                <c:pt idx="60">
                  <c:v>352</c:v>
                </c:pt>
                <c:pt idx="61">
                  <c:v>355</c:v>
                </c:pt>
                <c:pt idx="62">
                  <c:v>358</c:v>
                </c:pt>
                <c:pt idx="63">
                  <c:v>361</c:v>
                </c:pt>
                <c:pt idx="64">
                  <c:v>364</c:v>
                </c:pt>
                <c:pt idx="65">
                  <c:v>366</c:v>
                </c:pt>
                <c:pt idx="66">
                  <c:v>369</c:v>
                </c:pt>
                <c:pt idx="67">
                  <c:v>372</c:v>
                </c:pt>
                <c:pt idx="68">
                  <c:v>375</c:v>
                </c:pt>
                <c:pt idx="69">
                  <c:v>377</c:v>
                </c:pt>
                <c:pt idx="70">
                  <c:v>380</c:v>
                </c:pt>
                <c:pt idx="71">
                  <c:v>383</c:v>
                </c:pt>
                <c:pt idx="72">
                  <c:v>385</c:v>
                </c:pt>
                <c:pt idx="73">
                  <c:v>388</c:v>
                </c:pt>
                <c:pt idx="74">
                  <c:v>391</c:v>
                </c:pt>
                <c:pt idx="75">
                  <c:v>394</c:v>
                </c:pt>
                <c:pt idx="76">
                  <c:v>396</c:v>
                </c:pt>
                <c:pt idx="77">
                  <c:v>399</c:v>
                </c:pt>
                <c:pt idx="78">
                  <c:v>402</c:v>
                </c:pt>
                <c:pt idx="79">
                  <c:v>404</c:v>
                </c:pt>
                <c:pt idx="80">
                  <c:v>407</c:v>
                </c:pt>
                <c:pt idx="81">
                  <c:v>409</c:v>
                </c:pt>
                <c:pt idx="82">
                  <c:v>412</c:v>
                </c:pt>
                <c:pt idx="83">
                  <c:v>415</c:v>
                </c:pt>
                <c:pt idx="84">
                  <c:v>417</c:v>
                </c:pt>
                <c:pt idx="85">
                  <c:v>420</c:v>
                </c:pt>
                <c:pt idx="86">
                  <c:v>422</c:v>
                </c:pt>
                <c:pt idx="87">
                  <c:v>425</c:v>
                </c:pt>
                <c:pt idx="88">
                  <c:v>427</c:v>
                </c:pt>
                <c:pt idx="89">
                  <c:v>430</c:v>
                </c:pt>
                <c:pt idx="90">
                  <c:v>432</c:v>
                </c:pt>
                <c:pt idx="91">
                  <c:v>434</c:v>
                </c:pt>
                <c:pt idx="92">
                  <c:v>437</c:v>
                </c:pt>
                <c:pt idx="93">
                  <c:v>439</c:v>
                </c:pt>
                <c:pt idx="94">
                  <c:v>441</c:v>
                </c:pt>
                <c:pt idx="95">
                  <c:v>444</c:v>
                </c:pt>
                <c:pt idx="96">
                  <c:v>446</c:v>
                </c:pt>
                <c:pt idx="97">
                  <c:v>448</c:v>
                </c:pt>
                <c:pt idx="98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7-442B-A50C-CACFC652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36592"/>
        <c:axId val="563210784"/>
      </c:scatterChart>
      <c:valAx>
        <c:axId val="7009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10784"/>
        <c:crosses val="autoZero"/>
        <c:crossBetween val="midCat"/>
      </c:valAx>
      <c:valAx>
        <c:axId val="56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9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精力计算!$B$1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精力计算!$A$2:$A$100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精力计算!$B$2:$B$100</c:f>
              <c:numCache>
                <c:formatCode>General</c:formatCode>
                <c:ptCount val="99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85</c:v>
                </c:pt>
                <c:pt idx="4">
                  <c:v>86</c:v>
                </c:pt>
                <c:pt idx="5">
                  <c:v>88</c:v>
                </c:pt>
                <c:pt idx="6">
                  <c:v>89</c:v>
                </c:pt>
                <c:pt idx="7">
                  <c:v>91</c:v>
                </c:pt>
                <c:pt idx="8">
                  <c:v>92</c:v>
                </c:pt>
                <c:pt idx="9">
                  <c:v>94</c:v>
                </c:pt>
                <c:pt idx="10">
                  <c:v>95</c:v>
                </c:pt>
                <c:pt idx="11">
                  <c:v>97</c:v>
                </c:pt>
                <c:pt idx="12">
                  <c:v>98</c:v>
                </c:pt>
                <c:pt idx="13">
                  <c:v>100</c:v>
                </c:pt>
                <c:pt idx="14">
                  <c:v>102</c:v>
                </c:pt>
                <c:pt idx="15">
                  <c:v>104</c:v>
                </c:pt>
                <c:pt idx="16">
                  <c:v>106</c:v>
                </c:pt>
                <c:pt idx="17">
                  <c:v>108</c:v>
                </c:pt>
                <c:pt idx="18">
                  <c:v>110</c:v>
                </c:pt>
                <c:pt idx="19">
                  <c:v>112</c:v>
                </c:pt>
                <c:pt idx="20">
                  <c:v>114</c:v>
                </c:pt>
                <c:pt idx="21">
                  <c:v>116</c:v>
                </c:pt>
                <c:pt idx="22">
                  <c:v>118</c:v>
                </c:pt>
                <c:pt idx="23">
                  <c:v>120</c:v>
                </c:pt>
                <c:pt idx="24">
                  <c:v>122</c:v>
                </c:pt>
                <c:pt idx="25">
                  <c:v>125</c:v>
                </c:pt>
                <c:pt idx="26">
                  <c:v>127</c:v>
                </c:pt>
                <c:pt idx="27">
                  <c:v>129</c:v>
                </c:pt>
                <c:pt idx="28">
                  <c:v>132</c:v>
                </c:pt>
                <c:pt idx="29">
                  <c:v>134</c:v>
                </c:pt>
                <c:pt idx="30">
                  <c:v>136</c:v>
                </c:pt>
                <c:pt idx="31">
                  <c:v>139</c:v>
                </c:pt>
                <c:pt idx="32">
                  <c:v>141</c:v>
                </c:pt>
                <c:pt idx="33">
                  <c:v>144</c:v>
                </c:pt>
                <c:pt idx="34">
                  <c:v>146</c:v>
                </c:pt>
                <c:pt idx="35">
                  <c:v>149</c:v>
                </c:pt>
                <c:pt idx="36">
                  <c:v>152</c:v>
                </c:pt>
                <c:pt idx="37">
                  <c:v>154</c:v>
                </c:pt>
                <c:pt idx="38">
                  <c:v>157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162</c:v>
                </c:pt>
                <c:pt idx="52">
                  <c:v>162</c:v>
                </c:pt>
                <c:pt idx="53">
                  <c:v>162</c:v>
                </c:pt>
                <c:pt idx="54">
                  <c:v>162</c:v>
                </c:pt>
                <c:pt idx="55">
                  <c:v>162</c:v>
                </c:pt>
                <c:pt idx="56">
                  <c:v>162</c:v>
                </c:pt>
                <c:pt idx="57">
                  <c:v>163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163</c:v>
                </c:pt>
                <c:pt idx="62">
                  <c:v>163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164</c:v>
                </c:pt>
                <c:pt idx="68">
                  <c:v>164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165</c:v>
                </c:pt>
                <c:pt idx="75">
                  <c:v>166</c:v>
                </c:pt>
                <c:pt idx="76">
                  <c:v>166</c:v>
                </c:pt>
                <c:pt idx="77">
                  <c:v>166</c:v>
                </c:pt>
                <c:pt idx="78">
                  <c:v>166</c:v>
                </c:pt>
                <c:pt idx="79">
                  <c:v>166</c:v>
                </c:pt>
                <c:pt idx="80">
                  <c:v>166</c:v>
                </c:pt>
                <c:pt idx="81">
                  <c:v>167</c:v>
                </c:pt>
                <c:pt idx="82">
                  <c:v>167</c:v>
                </c:pt>
                <c:pt idx="83">
                  <c:v>167</c:v>
                </c:pt>
                <c:pt idx="84">
                  <c:v>167</c:v>
                </c:pt>
                <c:pt idx="85">
                  <c:v>167</c:v>
                </c:pt>
                <c:pt idx="86">
                  <c:v>167</c:v>
                </c:pt>
                <c:pt idx="87">
                  <c:v>168</c:v>
                </c:pt>
                <c:pt idx="88">
                  <c:v>168</c:v>
                </c:pt>
                <c:pt idx="89">
                  <c:v>168</c:v>
                </c:pt>
                <c:pt idx="90">
                  <c:v>168</c:v>
                </c:pt>
                <c:pt idx="91">
                  <c:v>168</c:v>
                </c:pt>
                <c:pt idx="92">
                  <c:v>168</c:v>
                </c:pt>
                <c:pt idx="93">
                  <c:v>169</c:v>
                </c:pt>
                <c:pt idx="94">
                  <c:v>169</c:v>
                </c:pt>
                <c:pt idx="95">
                  <c:v>169</c:v>
                </c:pt>
                <c:pt idx="96">
                  <c:v>169</c:v>
                </c:pt>
                <c:pt idx="97">
                  <c:v>169</c:v>
                </c:pt>
                <c:pt idx="98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8-48A5-B9A3-3993C3AB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22720"/>
        <c:axId val="765231904"/>
      </c:scatterChart>
      <c:valAx>
        <c:axId val="3610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231904"/>
        <c:crosses val="autoZero"/>
        <c:crossBetween val="midCat"/>
      </c:valAx>
      <c:valAx>
        <c:axId val="7652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02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升级魂消耗!$B$1</c:f>
              <c:strCache>
                <c:ptCount val="1"/>
                <c:pt idx="0">
                  <c:v>spend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升级魂消耗!$A$2:$A$234</c:f>
              <c:numCache>
                <c:formatCode>General</c:formatCode>
                <c:ptCount val="2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700</c:v>
                </c:pt>
                <c:pt idx="131">
                  <c:v>701</c:v>
                </c:pt>
                <c:pt idx="132">
                  <c:v>702</c:v>
                </c:pt>
                <c:pt idx="133">
                  <c:v>703</c:v>
                </c:pt>
                <c:pt idx="134">
                  <c:v>704</c:v>
                </c:pt>
                <c:pt idx="135">
                  <c:v>705</c:v>
                </c:pt>
                <c:pt idx="136">
                  <c:v>706</c:v>
                </c:pt>
                <c:pt idx="137">
                  <c:v>707</c:v>
                </c:pt>
                <c:pt idx="138">
                  <c:v>708</c:v>
                </c:pt>
                <c:pt idx="139">
                  <c:v>709</c:v>
                </c:pt>
                <c:pt idx="140">
                  <c:v>710</c:v>
                </c:pt>
                <c:pt idx="141">
                  <c:v>711</c:v>
                </c:pt>
                <c:pt idx="142">
                  <c:v>712</c:v>
                </c:pt>
                <c:pt idx="143">
                  <c:v>713</c:v>
                </c:pt>
                <c:pt idx="144">
                  <c:v>714</c:v>
                </c:pt>
                <c:pt idx="145">
                  <c:v>715</c:v>
                </c:pt>
                <c:pt idx="146">
                  <c:v>716</c:v>
                </c:pt>
                <c:pt idx="147">
                  <c:v>717</c:v>
                </c:pt>
                <c:pt idx="148">
                  <c:v>718</c:v>
                </c:pt>
                <c:pt idx="149">
                  <c:v>719</c:v>
                </c:pt>
                <c:pt idx="150">
                  <c:v>720</c:v>
                </c:pt>
                <c:pt idx="151">
                  <c:v>721</c:v>
                </c:pt>
                <c:pt idx="152">
                  <c:v>722</c:v>
                </c:pt>
                <c:pt idx="153">
                  <c:v>723</c:v>
                </c:pt>
                <c:pt idx="154">
                  <c:v>724</c:v>
                </c:pt>
                <c:pt idx="155">
                  <c:v>725</c:v>
                </c:pt>
                <c:pt idx="156">
                  <c:v>726</c:v>
                </c:pt>
                <c:pt idx="157">
                  <c:v>727</c:v>
                </c:pt>
                <c:pt idx="158">
                  <c:v>728</c:v>
                </c:pt>
                <c:pt idx="159">
                  <c:v>729</c:v>
                </c:pt>
                <c:pt idx="160">
                  <c:v>730</c:v>
                </c:pt>
                <c:pt idx="161">
                  <c:v>731</c:v>
                </c:pt>
                <c:pt idx="162">
                  <c:v>732</c:v>
                </c:pt>
                <c:pt idx="163">
                  <c:v>733</c:v>
                </c:pt>
                <c:pt idx="164">
                  <c:v>734</c:v>
                </c:pt>
                <c:pt idx="165">
                  <c:v>735</c:v>
                </c:pt>
                <c:pt idx="166">
                  <c:v>736</c:v>
                </c:pt>
                <c:pt idx="167">
                  <c:v>737</c:v>
                </c:pt>
                <c:pt idx="168">
                  <c:v>738</c:v>
                </c:pt>
                <c:pt idx="169">
                  <c:v>739</c:v>
                </c:pt>
                <c:pt idx="170">
                  <c:v>740</c:v>
                </c:pt>
                <c:pt idx="171">
                  <c:v>741</c:v>
                </c:pt>
                <c:pt idx="172">
                  <c:v>742</c:v>
                </c:pt>
                <c:pt idx="173">
                  <c:v>743</c:v>
                </c:pt>
                <c:pt idx="174">
                  <c:v>744</c:v>
                </c:pt>
                <c:pt idx="175">
                  <c:v>745</c:v>
                </c:pt>
                <c:pt idx="176">
                  <c:v>746</c:v>
                </c:pt>
                <c:pt idx="177">
                  <c:v>747</c:v>
                </c:pt>
                <c:pt idx="178">
                  <c:v>748</c:v>
                </c:pt>
                <c:pt idx="179">
                  <c:v>749</c:v>
                </c:pt>
                <c:pt idx="180">
                  <c:v>750</c:v>
                </c:pt>
                <c:pt idx="181">
                  <c:v>751</c:v>
                </c:pt>
                <c:pt idx="182">
                  <c:v>752</c:v>
                </c:pt>
                <c:pt idx="183">
                  <c:v>753</c:v>
                </c:pt>
                <c:pt idx="184">
                  <c:v>754</c:v>
                </c:pt>
                <c:pt idx="185">
                  <c:v>755</c:v>
                </c:pt>
                <c:pt idx="186">
                  <c:v>756</c:v>
                </c:pt>
                <c:pt idx="187">
                  <c:v>757</c:v>
                </c:pt>
                <c:pt idx="188">
                  <c:v>758</c:v>
                </c:pt>
                <c:pt idx="189">
                  <c:v>759</c:v>
                </c:pt>
                <c:pt idx="190">
                  <c:v>760</c:v>
                </c:pt>
                <c:pt idx="191">
                  <c:v>761</c:v>
                </c:pt>
                <c:pt idx="192">
                  <c:v>762</c:v>
                </c:pt>
                <c:pt idx="193">
                  <c:v>763</c:v>
                </c:pt>
                <c:pt idx="194">
                  <c:v>764</c:v>
                </c:pt>
                <c:pt idx="195">
                  <c:v>765</c:v>
                </c:pt>
                <c:pt idx="196">
                  <c:v>766</c:v>
                </c:pt>
                <c:pt idx="197">
                  <c:v>767</c:v>
                </c:pt>
                <c:pt idx="198">
                  <c:v>768</c:v>
                </c:pt>
                <c:pt idx="199">
                  <c:v>769</c:v>
                </c:pt>
                <c:pt idx="200">
                  <c:v>770</c:v>
                </c:pt>
                <c:pt idx="201">
                  <c:v>771</c:v>
                </c:pt>
                <c:pt idx="202">
                  <c:v>772</c:v>
                </c:pt>
                <c:pt idx="203">
                  <c:v>773</c:v>
                </c:pt>
                <c:pt idx="204">
                  <c:v>774</c:v>
                </c:pt>
                <c:pt idx="205">
                  <c:v>775</c:v>
                </c:pt>
                <c:pt idx="206">
                  <c:v>776</c:v>
                </c:pt>
                <c:pt idx="207">
                  <c:v>777</c:v>
                </c:pt>
                <c:pt idx="208">
                  <c:v>778</c:v>
                </c:pt>
                <c:pt idx="209">
                  <c:v>779</c:v>
                </c:pt>
                <c:pt idx="210">
                  <c:v>780</c:v>
                </c:pt>
                <c:pt idx="211">
                  <c:v>781</c:v>
                </c:pt>
                <c:pt idx="212">
                  <c:v>782</c:v>
                </c:pt>
                <c:pt idx="213">
                  <c:v>783</c:v>
                </c:pt>
                <c:pt idx="214">
                  <c:v>784</c:v>
                </c:pt>
                <c:pt idx="215">
                  <c:v>785</c:v>
                </c:pt>
                <c:pt idx="216">
                  <c:v>786</c:v>
                </c:pt>
                <c:pt idx="217">
                  <c:v>787</c:v>
                </c:pt>
                <c:pt idx="218">
                  <c:v>788</c:v>
                </c:pt>
                <c:pt idx="219">
                  <c:v>789</c:v>
                </c:pt>
                <c:pt idx="220">
                  <c:v>790</c:v>
                </c:pt>
                <c:pt idx="221">
                  <c:v>791</c:v>
                </c:pt>
                <c:pt idx="222">
                  <c:v>792</c:v>
                </c:pt>
                <c:pt idx="223">
                  <c:v>793</c:v>
                </c:pt>
                <c:pt idx="224">
                  <c:v>794</c:v>
                </c:pt>
                <c:pt idx="225">
                  <c:v>795</c:v>
                </c:pt>
                <c:pt idx="226">
                  <c:v>796</c:v>
                </c:pt>
                <c:pt idx="227">
                  <c:v>797</c:v>
                </c:pt>
                <c:pt idx="228">
                  <c:v>798</c:v>
                </c:pt>
                <c:pt idx="229">
                  <c:v>799</c:v>
                </c:pt>
                <c:pt idx="230">
                  <c:v>800</c:v>
                </c:pt>
                <c:pt idx="231">
                  <c:v>801</c:v>
                </c:pt>
                <c:pt idx="232">
                  <c:v>802</c:v>
                </c:pt>
              </c:numCache>
            </c:numRef>
          </c:xVal>
          <c:yVal>
            <c:numRef>
              <c:f>升级魂消耗!$B$2:$B$234</c:f>
              <c:numCache>
                <c:formatCode>General</c:formatCode>
                <c:ptCount val="233"/>
                <c:pt idx="0">
                  <c:v>673</c:v>
                </c:pt>
                <c:pt idx="1">
                  <c:v>689</c:v>
                </c:pt>
                <c:pt idx="2">
                  <c:v>706</c:v>
                </c:pt>
                <c:pt idx="3">
                  <c:v>723</c:v>
                </c:pt>
                <c:pt idx="4">
                  <c:v>740</c:v>
                </c:pt>
                <c:pt idx="5">
                  <c:v>757</c:v>
                </c:pt>
                <c:pt idx="6">
                  <c:v>775</c:v>
                </c:pt>
                <c:pt idx="7">
                  <c:v>793</c:v>
                </c:pt>
                <c:pt idx="8">
                  <c:v>811</c:v>
                </c:pt>
                <c:pt idx="9">
                  <c:v>829</c:v>
                </c:pt>
                <c:pt idx="10">
                  <c:v>847</c:v>
                </c:pt>
                <c:pt idx="11">
                  <c:v>1038</c:v>
                </c:pt>
                <c:pt idx="12">
                  <c:v>1238</c:v>
                </c:pt>
                <c:pt idx="13">
                  <c:v>1445</c:v>
                </c:pt>
                <c:pt idx="14">
                  <c:v>1659</c:v>
                </c:pt>
                <c:pt idx="15">
                  <c:v>1882</c:v>
                </c:pt>
                <c:pt idx="16">
                  <c:v>2113</c:v>
                </c:pt>
                <c:pt idx="17">
                  <c:v>2353</c:v>
                </c:pt>
                <c:pt idx="18">
                  <c:v>2601</c:v>
                </c:pt>
                <c:pt idx="19">
                  <c:v>2857</c:v>
                </c:pt>
                <c:pt idx="20">
                  <c:v>3122</c:v>
                </c:pt>
                <c:pt idx="21">
                  <c:v>3395</c:v>
                </c:pt>
                <c:pt idx="22">
                  <c:v>3678</c:v>
                </c:pt>
                <c:pt idx="23">
                  <c:v>3970</c:v>
                </c:pt>
                <c:pt idx="24">
                  <c:v>4270</c:v>
                </c:pt>
                <c:pt idx="25">
                  <c:v>4580</c:v>
                </c:pt>
                <c:pt idx="26">
                  <c:v>4899</c:v>
                </c:pt>
                <c:pt idx="27">
                  <c:v>5228</c:v>
                </c:pt>
                <c:pt idx="28">
                  <c:v>5567</c:v>
                </c:pt>
                <c:pt idx="29">
                  <c:v>5915</c:v>
                </c:pt>
                <c:pt idx="30">
                  <c:v>6273</c:v>
                </c:pt>
                <c:pt idx="31">
                  <c:v>6640</c:v>
                </c:pt>
                <c:pt idx="32">
                  <c:v>7018</c:v>
                </c:pt>
                <c:pt idx="33">
                  <c:v>7407</c:v>
                </c:pt>
                <c:pt idx="34">
                  <c:v>7805</c:v>
                </c:pt>
                <c:pt idx="35">
                  <c:v>8214</c:v>
                </c:pt>
                <c:pt idx="36">
                  <c:v>8633</c:v>
                </c:pt>
                <c:pt idx="37">
                  <c:v>9064</c:v>
                </c:pt>
                <c:pt idx="38">
                  <c:v>9505</c:v>
                </c:pt>
                <c:pt idx="39">
                  <c:v>9956</c:v>
                </c:pt>
                <c:pt idx="40">
                  <c:v>10419</c:v>
                </c:pt>
                <c:pt idx="41">
                  <c:v>10893</c:v>
                </c:pt>
                <c:pt idx="42">
                  <c:v>11379</c:v>
                </c:pt>
                <c:pt idx="43">
                  <c:v>11876</c:v>
                </c:pt>
                <c:pt idx="44">
                  <c:v>12384</c:v>
                </c:pt>
                <c:pt idx="45">
                  <c:v>12904</c:v>
                </c:pt>
                <c:pt idx="46">
                  <c:v>13435</c:v>
                </c:pt>
                <c:pt idx="47">
                  <c:v>13979</c:v>
                </c:pt>
                <c:pt idx="48">
                  <c:v>14535</c:v>
                </c:pt>
                <c:pt idx="49">
                  <c:v>15102</c:v>
                </c:pt>
                <c:pt idx="50">
                  <c:v>15682</c:v>
                </c:pt>
                <c:pt idx="51">
                  <c:v>16274</c:v>
                </c:pt>
                <c:pt idx="52">
                  <c:v>16879</c:v>
                </c:pt>
                <c:pt idx="53">
                  <c:v>17497</c:v>
                </c:pt>
                <c:pt idx="54">
                  <c:v>18127</c:v>
                </c:pt>
                <c:pt idx="55">
                  <c:v>18770</c:v>
                </c:pt>
                <c:pt idx="56">
                  <c:v>19425</c:v>
                </c:pt>
                <c:pt idx="57">
                  <c:v>20094</c:v>
                </c:pt>
                <c:pt idx="58">
                  <c:v>20777</c:v>
                </c:pt>
                <c:pt idx="59">
                  <c:v>21472</c:v>
                </c:pt>
                <c:pt idx="60">
                  <c:v>22181</c:v>
                </c:pt>
                <c:pt idx="61">
                  <c:v>22903</c:v>
                </c:pt>
                <c:pt idx="62">
                  <c:v>23640</c:v>
                </c:pt>
                <c:pt idx="63">
                  <c:v>24390</c:v>
                </c:pt>
                <c:pt idx="64">
                  <c:v>25153</c:v>
                </c:pt>
                <c:pt idx="65">
                  <c:v>25931</c:v>
                </c:pt>
                <c:pt idx="66">
                  <c:v>26723</c:v>
                </c:pt>
                <c:pt idx="67">
                  <c:v>27530</c:v>
                </c:pt>
                <c:pt idx="68">
                  <c:v>28351</c:v>
                </c:pt>
                <c:pt idx="69">
                  <c:v>29186</c:v>
                </c:pt>
                <c:pt idx="70">
                  <c:v>30036</c:v>
                </c:pt>
                <c:pt idx="71">
                  <c:v>30900</c:v>
                </c:pt>
                <c:pt idx="72">
                  <c:v>31780</c:v>
                </c:pt>
                <c:pt idx="73">
                  <c:v>32675</c:v>
                </c:pt>
                <c:pt idx="74">
                  <c:v>33584</c:v>
                </c:pt>
                <c:pt idx="75">
                  <c:v>34509</c:v>
                </c:pt>
                <c:pt idx="76">
                  <c:v>35449</c:v>
                </c:pt>
                <c:pt idx="77">
                  <c:v>36405</c:v>
                </c:pt>
                <c:pt idx="78">
                  <c:v>37377</c:v>
                </c:pt>
                <c:pt idx="79">
                  <c:v>38364</c:v>
                </c:pt>
                <c:pt idx="80">
                  <c:v>39367</c:v>
                </c:pt>
                <c:pt idx="81">
                  <c:v>40385</c:v>
                </c:pt>
                <c:pt idx="82">
                  <c:v>41420</c:v>
                </c:pt>
                <c:pt idx="83">
                  <c:v>42472</c:v>
                </c:pt>
                <c:pt idx="84">
                  <c:v>43539</c:v>
                </c:pt>
                <c:pt idx="85">
                  <c:v>44623</c:v>
                </c:pt>
                <c:pt idx="86">
                  <c:v>45723</c:v>
                </c:pt>
                <c:pt idx="87">
                  <c:v>46841</c:v>
                </c:pt>
                <c:pt idx="88">
                  <c:v>47975</c:v>
                </c:pt>
                <c:pt idx="89">
                  <c:v>49125</c:v>
                </c:pt>
                <c:pt idx="90">
                  <c:v>50293</c:v>
                </c:pt>
                <c:pt idx="91">
                  <c:v>51478</c:v>
                </c:pt>
                <c:pt idx="92">
                  <c:v>52681</c:v>
                </c:pt>
                <c:pt idx="93">
                  <c:v>53901</c:v>
                </c:pt>
                <c:pt idx="94">
                  <c:v>55138</c:v>
                </c:pt>
                <c:pt idx="95">
                  <c:v>56393</c:v>
                </c:pt>
                <c:pt idx="96">
                  <c:v>57665</c:v>
                </c:pt>
                <c:pt idx="97">
                  <c:v>58956</c:v>
                </c:pt>
                <c:pt idx="98">
                  <c:v>60265</c:v>
                </c:pt>
                <c:pt idx="99">
                  <c:v>61591</c:v>
                </c:pt>
                <c:pt idx="100">
                  <c:v>62936</c:v>
                </c:pt>
                <c:pt idx="101">
                  <c:v>64299</c:v>
                </c:pt>
                <c:pt idx="102">
                  <c:v>65681</c:v>
                </c:pt>
                <c:pt idx="103">
                  <c:v>67082</c:v>
                </c:pt>
                <c:pt idx="104">
                  <c:v>68501</c:v>
                </c:pt>
                <c:pt idx="105">
                  <c:v>69939</c:v>
                </c:pt>
                <c:pt idx="106">
                  <c:v>71395</c:v>
                </c:pt>
                <c:pt idx="107">
                  <c:v>72871</c:v>
                </c:pt>
                <c:pt idx="108">
                  <c:v>74367</c:v>
                </c:pt>
                <c:pt idx="109">
                  <c:v>75881</c:v>
                </c:pt>
                <c:pt idx="110">
                  <c:v>77415</c:v>
                </c:pt>
                <c:pt idx="111">
                  <c:v>78968</c:v>
                </c:pt>
                <c:pt idx="112">
                  <c:v>80542</c:v>
                </c:pt>
                <c:pt idx="113">
                  <c:v>82135</c:v>
                </c:pt>
                <c:pt idx="114">
                  <c:v>83747</c:v>
                </c:pt>
                <c:pt idx="115">
                  <c:v>85380</c:v>
                </c:pt>
                <c:pt idx="116">
                  <c:v>87033</c:v>
                </c:pt>
                <c:pt idx="117">
                  <c:v>88707</c:v>
                </c:pt>
                <c:pt idx="118">
                  <c:v>90401</c:v>
                </c:pt>
                <c:pt idx="119">
                  <c:v>92115</c:v>
                </c:pt>
                <c:pt idx="120">
                  <c:v>93850</c:v>
                </c:pt>
                <c:pt idx="121">
                  <c:v>95605</c:v>
                </c:pt>
                <c:pt idx="122">
                  <c:v>97382</c:v>
                </c:pt>
                <c:pt idx="123">
                  <c:v>99180</c:v>
                </c:pt>
                <c:pt idx="124">
                  <c:v>100998</c:v>
                </c:pt>
                <c:pt idx="125">
                  <c:v>102838</c:v>
                </c:pt>
                <c:pt idx="126">
                  <c:v>104699</c:v>
                </c:pt>
                <c:pt idx="127">
                  <c:v>106582</c:v>
                </c:pt>
                <c:pt idx="128">
                  <c:v>108487</c:v>
                </c:pt>
                <c:pt idx="129">
                  <c:v>110413</c:v>
                </c:pt>
                <c:pt idx="130">
                  <c:v>8466259</c:v>
                </c:pt>
                <c:pt idx="131">
                  <c:v>8500184</c:v>
                </c:pt>
                <c:pt idx="132">
                  <c:v>8534199</c:v>
                </c:pt>
                <c:pt idx="133">
                  <c:v>8568305</c:v>
                </c:pt>
                <c:pt idx="134">
                  <c:v>8602501</c:v>
                </c:pt>
                <c:pt idx="135">
                  <c:v>8636788</c:v>
                </c:pt>
                <c:pt idx="136">
                  <c:v>8671166</c:v>
                </c:pt>
                <c:pt idx="137">
                  <c:v>8705635</c:v>
                </c:pt>
                <c:pt idx="138">
                  <c:v>8740195</c:v>
                </c:pt>
                <c:pt idx="139">
                  <c:v>8774846</c:v>
                </c:pt>
                <c:pt idx="140">
                  <c:v>8809589</c:v>
                </c:pt>
                <c:pt idx="141">
                  <c:v>8844423</c:v>
                </c:pt>
                <c:pt idx="142">
                  <c:v>8879348</c:v>
                </c:pt>
                <c:pt idx="143">
                  <c:v>8914365</c:v>
                </c:pt>
                <c:pt idx="144">
                  <c:v>8949474</c:v>
                </c:pt>
                <c:pt idx="145">
                  <c:v>8984675</c:v>
                </c:pt>
                <c:pt idx="146">
                  <c:v>9019968</c:v>
                </c:pt>
                <c:pt idx="147">
                  <c:v>9055353</c:v>
                </c:pt>
                <c:pt idx="148">
                  <c:v>9090831</c:v>
                </c:pt>
                <c:pt idx="149">
                  <c:v>9126400</c:v>
                </c:pt>
                <c:pt idx="150">
                  <c:v>9162063</c:v>
                </c:pt>
                <c:pt idx="151">
                  <c:v>9197818</c:v>
                </c:pt>
                <c:pt idx="152">
                  <c:v>9233665</c:v>
                </c:pt>
                <c:pt idx="153">
                  <c:v>9269606</c:v>
                </c:pt>
                <c:pt idx="154">
                  <c:v>9305639</c:v>
                </c:pt>
                <c:pt idx="155">
                  <c:v>9341766</c:v>
                </c:pt>
                <c:pt idx="156">
                  <c:v>9377986</c:v>
                </c:pt>
                <c:pt idx="157">
                  <c:v>9414299</c:v>
                </c:pt>
                <c:pt idx="158">
                  <c:v>9450706</c:v>
                </c:pt>
                <c:pt idx="159">
                  <c:v>9487206</c:v>
                </c:pt>
                <c:pt idx="160">
                  <c:v>9523800</c:v>
                </c:pt>
                <c:pt idx="161">
                  <c:v>9560488</c:v>
                </c:pt>
                <c:pt idx="162">
                  <c:v>9597270</c:v>
                </c:pt>
                <c:pt idx="163">
                  <c:v>9634146</c:v>
                </c:pt>
                <c:pt idx="164">
                  <c:v>9671116</c:v>
                </c:pt>
                <c:pt idx="165">
                  <c:v>9708181</c:v>
                </c:pt>
                <c:pt idx="166">
                  <c:v>9745340</c:v>
                </c:pt>
                <c:pt idx="167">
                  <c:v>9782593</c:v>
                </c:pt>
                <c:pt idx="168">
                  <c:v>9819941</c:v>
                </c:pt>
                <c:pt idx="169">
                  <c:v>9857384</c:v>
                </c:pt>
                <c:pt idx="170">
                  <c:v>9894922</c:v>
                </c:pt>
                <c:pt idx="171">
                  <c:v>9932555</c:v>
                </c:pt>
                <c:pt idx="172">
                  <c:v>9970283</c:v>
                </c:pt>
                <c:pt idx="173">
                  <c:v>10008107</c:v>
                </c:pt>
                <c:pt idx="174">
                  <c:v>10046025</c:v>
                </c:pt>
                <c:pt idx="175">
                  <c:v>10084040</c:v>
                </c:pt>
                <c:pt idx="176">
                  <c:v>10122149</c:v>
                </c:pt>
                <c:pt idx="177">
                  <c:v>10160355</c:v>
                </c:pt>
                <c:pt idx="178">
                  <c:v>10198657</c:v>
                </c:pt>
                <c:pt idx="179">
                  <c:v>10237054</c:v>
                </c:pt>
                <c:pt idx="180">
                  <c:v>10275548</c:v>
                </c:pt>
                <c:pt idx="181">
                  <c:v>10314138</c:v>
                </c:pt>
                <c:pt idx="182">
                  <c:v>10352824</c:v>
                </c:pt>
                <c:pt idx="183">
                  <c:v>10391607</c:v>
                </c:pt>
                <c:pt idx="184">
                  <c:v>10430486</c:v>
                </c:pt>
                <c:pt idx="185">
                  <c:v>10469462</c:v>
                </c:pt>
                <c:pt idx="186">
                  <c:v>10508535</c:v>
                </c:pt>
                <c:pt idx="187">
                  <c:v>10547705</c:v>
                </c:pt>
                <c:pt idx="188">
                  <c:v>10586972</c:v>
                </c:pt>
                <c:pt idx="189">
                  <c:v>10626336</c:v>
                </c:pt>
                <c:pt idx="190">
                  <c:v>10665798</c:v>
                </c:pt>
                <c:pt idx="191">
                  <c:v>10705357</c:v>
                </c:pt>
                <c:pt idx="192">
                  <c:v>10745013</c:v>
                </c:pt>
                <c:pt idx="193">
                  <c:v>10784767</c:v>
                </c:pt>
                <c:pt idx="194">
                  <c:v>10824619</c:v>
                </c:pt>
                <c:pt idx="195">
                  <c:v>10864569</c:v>
                </c:pt>
                <c:pt idx="196">
                  <c:v>10904617</c:v>
                </c:pt>
                <c:pt idx="197">
                  <c:v>10944763</c:v>
                </c:pt>
                <c:pt idx="198">
                  <c:v>10985008</c:v>
                </c:pt>
                <c:pt idx="199">
                  <c:v>11025350</c:v>
                </c:pt>
                <c:pt idx="200">
                  <c:v>11065792</c:v>
                </c:pt>
                <c:pt idx="201">
                  <c:v>11106331</c:v>
                </c:pt>
                <c:pt idx="202">
                  <c:v>11146970</c:v>
                </c:pt>
                <c:pt idx="203">
                  <c:v>11187708</c:v>
                </c:pt>
                <c:pt idx="204">
                  <c:v>11228544</c:v>
                </c:pt>
                <c:pt idx="205">
                  <c:v>11269480</c:v>
                </c:pt>
                <c:pt idx="206">
                  <c:v>11310515</c:v>
                </c:pt>
                <c:pt idx="207">
                  <c:v>11351649</c:v>
                </c:pt>
                <c:pt idx="208">
                  <c:v>11392883</c:v>
                </c:pt>
                <c:pt idx="209">
                  <c:v>11434216</c:v>
                </c:pt>
                <c:pt idx="210">
                  <c:v>11475649</c:v>
                </c:pt>
                <c:pt idx="211">
                  <c:v>11517182</c:v>
                </c:pt>
                <c:pt idx="212">
                  <c:v>11558815</c:v>
                </c:pt>
                <c:pt idx="213">
                  <c:v>11600548</c:v>
                </c:pt>
                <c:pt idx="214">
                  <c:v>11642381</c:v>
                </c:pt>
                <c:pt idx="215">
                  <c:v>11684315</c:v>
                </c:pt>
                <c:pt idx="216">
                  <c:v>11726349</c:v>
                </c:pt>
                <c:pt idx="217">
                  <c:v>11768483</c:v>
                </c:pt>
                <c:pt idx="218">
                  <c:v>11810718</c:v>
                </c:pt>
                <c:pt idx="219">
                  <c:v>11853054</c:v>
                </c:pt>
                <c:pt idx="220">
                  <c:v>11895491</c:v>
                </c:pt>
                <c:pt idx="221">
                  <c:v>11938029</c:v>
                </c:pt>
                <c:pt idx="222">
                  <c:v>11980668</c:v>
                </c:pt>
                <c:pt idx="223">
                  <c:v>12023408</c:v>
                </c:pt>
                <c:pt idx="224">
                  <c:v>12066250</c:v>
                </c:pt>
                <c:pt idx="225">
                  <c:v>12109194</c:v>
                </c:pt>
                <c:pt idx="226">
                  <c:v>12152238</c:v>
                </c:pt>
                <c:pt idx="227">
                  <c:v>12195385</c:v>
                </c:pt>
                <c:pt idx="228">
                  <c:v>12238634</c:v>
                </c:pt>
                <c:pt idx="229">
                  <c:v>12281984</c:v>
                </c:pt>
                <c:pt idx="230">
                  <c:v>12325437</c:v>
                </c:pt>
                <c:pt idx="231">
                  <c:v>12368992</c:v>
                </c:pt>
                <c:pt idx="232">
                  <c:v>12412649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B-47F1-8D97-EF696086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0720"/>
        <c:axId val="779812480"/>
      </c:scatterChart>
      <c:valAx>
        <c:axId val="3610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812480"/>
        <c:crosses val="autoZero"/>
        <c:crossBetween val="midCat"/>
      </c:valAx>
      <c:valAx>
        <c:axId val="7798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0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280987</xdr:colOff>
      <xdr:row>14</xdr:row>
      <xdr:rowOff>71437</xdr:rowOff>
    </xdr:from>
    <xdr:to>
      <xdr:col>18</xdr:col>
      <xdr:colOff>52387</xdr:colOff>
      <xdr:row>29</xdr:row>
      <xdr:rowOff>100012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E3FF780-76F7-4E6F-BAB5-CC80BE7E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4</xdr:row>
      <xdr:rowOff>52387</xdr:rowOff>
    </xdr:from>
    <xdr:to>
      <xdr:col>17</xdr:col>
      <xdr:colOff>428625</xdr:colOff>
      <xdr:row>19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487662-2639-4C94-8168-CDF78CC65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10</xdr:row>
      <xdr:rowOff>166687</xdr:rowOff>
    </xdr:from>
    <xdr:to>
      <xdr:col>9</xdr:col>
      <xdr:colOff>381000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016F0D-B9E4-4409-B293-0DD749D96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1381125</xdr:colOff>
      <xdr:row>2</xdr:row>
      <xdr:rowOff>38106</xdr:rowOff>
    </xdr:from>
    <xdr:to>
      <xdr:col>6</xdr:col>
      <xdr:colOff>990600</xdr:colOff>
      <xdr:row>17</xdr:row>
      <xdr:rowOff>66681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595CF1-C008-438C-9C28-1FD6EC9D3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ED55-4E3F-4467-8B28-6654980AC4A7}">
  <dimension ref="A1:X37"/>
  <sheetViews>
    <sheetView workbookViewId="0">
      <selection activeCell="Q31" sqref="Q31"/>
    </sheetView>
  </sheetViews>
  <sheetFormatPr defaultRowHeight="14.25" x14ac:dyDescent="0.2"/>
  <cols>
    <col min="1" max="21" width="10.625" customWidth="1"/>
  </cols>
  <sheetData>
    <row r="1" spans="1:24" x14ac:dyDescent="0.2">
      <c r="A1" s="9" t="s">
        <v>24</v>
      </c>
      <c r="B1" s="9" t="s">
        <v>2</v>
      </c>
      <c r="C1" s="9"/>
      <c r="D1" s="9"/>
      <c r="E1" s="9"/>
      <c r="F1" s="9"/>
      <c r="G1" s="9"/>
      <c r="H1" s="9"/>
      <c r="I1" s="9"/>
      <c r="J1" s="9" t="s">
        <v>11</v>
      </c>
      <c r="K1" s="9"/>
      <c r="L1" s="9"/>
      <c r="M1" s="9"/>
      <c r="N1" s="9" t="s">
        <v>23</v>
      </c>
      <c r="O1" s="9"/>
      <c r="P1" s="9"/>
      <c r="Q1" s="9"/>
      <c r="R1" s="9"/>
      <c r="S1" s="9"/>
      <c r="T1" s="9"/>
      <c r="U1" s="9"/>
      <c r="W1" t="s">
        <v>26</v>
      </c>
    </row>
    <row r="2" spans="1:24" x14ac:dyDescent="0.2">
      <c r="A2" s="9"/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12</v>
      </c>
      <c r="K2" t="s">
        <v>13</v>
      </c>
      <c r="L2" t="s">
        <v>14</v>
      </c>
      <c r="M2" t="s">
        <v>15</v>
      </c>
      <c r="N2" t="s">
        <v>1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W2" t="s">
        <v>36</v>
      </c>
      <c r="X2">
        <v>1</v>
      </c>
    </row>
    <row r="3" spans="1:24" x14ac:dyDescent="0.2">
      <c r="A3" t="s">
        <v>0</v>
      </c>
      <c r="B3">
        <v>82</v>
      </c>
      <c r="C3">
        <v>82</v>
      </c>
      <c r="D3">
        <v>82</v>
      </c>
      <c r="E3">
        <v>82</v>
      </c>
      <c r="F3">
        <v>82</v>
      </c>
      <c r="G3">
        <v>82</v>
      </c>
      <c r="H3">
        <v>82</v>
      </c>
      <c r="I3">
        <v>82</v>
      </c>
      <c r="J3">
        <v>107</v>
      </c>
      <c r="K3">
        <v>107</v>
      </c>
      <c r="L3">
        <v>107</v>
      </c>
      <c r="M3">
        <v>107</v>
      </c>
      <c r="N3">
        <v>403</v>
      </c>
      <c r="O3">
        <v>93</v>
      </c>
      <c r="P3">
        <v>94</v>
      </c>
      <c r="Q3" s="4">
        <v>50</v>
      </c>
      <c r="R3" s="4">
        <v>0</v>
      </c>
      <c r="S3">
        <v>110</v>
      </c>
      <c r="T3">
        <v>43</v>
      </c>
      <c r="U3">
        <v>1</v>
      </c>
      <c r="W3" t="s">
        <v>27</v>
      </c>
      <c r="X3">
        <v>10</v>
      </c>
    </row>
    <row r="4" spans="1:24" x14ac:dyDescent="0.2">
      <c r="Q4" s="4"/>
      <c r="R4" s="4"/>
      <c r="W4" t="s">
        <v>28</v>
      </c>
      <c r="X4">
        <v>10</v>
      </c>
    </row>
    <row r="5" spans="1:24" x14ac:dyDescent="0.2">
      <c r="A5" s="1" t="s">
        <v>37</v>
      </c>
      <c r="B5" s="2" t="s">
        <v>38</v>
      </c>
      <c r="C5" s="3" t="s">
        <v>39</v>
      </c>
      <c r="D5" t="s">
        <v>40</v>
      </c>
      <c r="Q5" s="4"/>
      <c r="R5" s="4"/>
      <c r="W5" t="s">
        <v>29</v>
      </c>
      <c r="X5">
        <v>10</v>
      </c>
    </row>
    <row r="6" spans="1:24" x14ac:dyDescent="0.2">
      <c r="Q6" s="4"/>
      <c r="R6" s="4"/>
      <c r="W6" t="s">
        <v>30</v>
      </c>
      <c r="X6">
        <v>10</v>
      </c>
    </row>
    <row r="7" spans="1:24" x14ac:dyDescent="0.2">
      <c r="A7" t="s">
        <v>25</v>
      </c>
      <c r="Q7" s="4"/>
      <c r="R7" s="4"/>
      <c r="W7" t="s">
        <v>31</v>
      </c>
      <c r="X7">
        <v>10</v>
      </c>
    </row>
    <row r="8" spans="1:24" x14ac:dyDescent="0.2">
      <c r="A8" t="str">
        <f>W3&amp;TEXT(20," +?")</f>
        <v>生命力 +20</v>
      </c>
      <c r="B8" s="1">
        <v>90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111</v>
      </c>
      <c r="K8" s="1">
        <v>111</v>
      </c>
      <c r="L8" s="1">
        <v>111</v>
      </c>
      <c r="M8" s="1">
        <v>111</v>
      </c>
      <c r="N8" s="1">
        <v>1056</v>
      </c>
      <c r="O8">
        <v>93</v>
      </c>
      <c r="P8">
        <v>94</v>
      </c>
      <c r="Q8" s="4">
        <v>50</v>
      </c>
      <c r="R8" s="4">
        <v>0</v>
      </c>
      <c r="S8">
        <v>110</v>
      </c>
      <c r="T8">
        <v>43</v>
      </c>
      <c r="U8">
        <v>1</v>
      </c>
      <c r="W8" t="s">
        <v>32</v>
      </c>
      <c r="X8">
        <v>10</v>
      </c>
    </row>
    <row r="9" spans="1:24" x14ac:dyDescent="0.2">
      <c r="A9" t="str">
        <f t="shared" ref="A9:A15" si="0">W4&amp;TEXT(20," +?")</f>
        <v>集中力 +20</v>
      </c>
      <c r="B9" s="1">
        <v>90</v>
      </c>
      <c r="C9" s="1">
        <v>90</v>
      </c>
      <c r="D9" s="1">
        <v>90</v>
      </c>
      <c r="E9" s="1">
        <v>90</v>
      </c>
      <c r="F9" s="1">
        <v>90</v>
      </c>
      <c r="G9" s="1">
        <v>90</v>
      </c>
      <c r="H9" s="1">
        <v>90</v>
      </c>
      <c r="I9" s="1">
        <v>90</v>
      </c>
      <c r="J9" s="1">
        <v>111</v>
      </c>
      <c r="K9" s="1">
        <v>111</v>
      </c>
      <c r="L9" s="1">
        <v>111</v>
      </c>
      <c r="M9" s="1">
        <v>111</v>
      </c>
      <c r="N9">
        <v>403</v>
      </c>
      <c r="O9" s="1">
        <v>233</v>
      </c>
      <c r="P9">
        <v>94</v>
      </c>
      <c r="Q9" s="4">
        <v>50</v>
      </c>
      <c r="R9" s="4">
        <v>0</v>
      </c>
      <c r="S9">
        <v>110</v>
      </c>
      <c r="T9">
        <v>43</v>
      </c>
      <c r="U9" s="1">
        <v>5</v>
      </c>
      <c r="W9" t="s">
        <v>33</v>
      </c>
      <c r="X9">
        <v>10</v>
      </c>
    </row>
    <row r="10" spans="1:24" x14ac:dyDescent="0.2">
      <c r="A10" t="str">
        <f t="shared" si="0"/>
        <v>持久力 +20</v>
      </c>
      <c r="B10" s="1">
        <v>90</v>
      </c>
      <c r="C10" s="1">
        <v>90</v>
      </c>
      <c r="D10" s="1">
        <v>90</v>
      </c>
      <c r="E10" s="1">
        <v>90</v>
      </c>
      <c r="F10" s="1">
        <v>90</v>
      </c>
      <c r="G10" s="1">
        <v>90</v>
      </c>
      <c r="H10" s="3">
        <v>103</v>
      </c>
      <c r="I10" s="1">
        <v>90</v>
      </c>
      <c r="J10" s="1">
        <v>111</v>
      </c>
      <c r="K10" s="1">
        <v>111</v>
      </c>
      <c r="L10" s="1">
        <v>111</v>
      </c>
      <c r="M10" s="1">
        <v>111</v>
      </c>
      <c r="N10">
        <v>403</v>
      </c>
      <c r="O10">
        <v>93</v>
      </c>
      <c r="P10" s="1">
        <v>134</v>
      </c>
      <c r="Q10" s="4">
        <v>50</v>
      </c>
      <c r="R10" s="4">
        <v>0</v>
      </c>
      <c r="S10">
        <v>110</v>
      </c>
      <c r="T10">
        <v>43</v>
      </c>
      <c r="U10">
        <v>1</v>
      </c>
      <c r="W10" t="s">
        <v>34</v>
      </c>
      <c r="X10">
        <v>10</v>
      </c>
    </row>
    <row r="11" spans="1:24" x14ac:dyDescent="0.2">
      <c r="A11" t="str">
        <f t="shared" si="0"/>
        <v>体力 +20</v>
      </c>
      <c r="B11" s="3">
        <v>115</v>
      </c>
      <c r="C11" s="3">
        <v>115</v>
      </c>
      <c r="D11" s="3">
        <v>115</v>
      </c>
      <c r="E11" s="3">
        <v>115</v>
      </c>
      <c r="F11" s="1">
        <v>90</v>
      </c>
      <c r="G11" s="1">
        <v>90</v>
      </c>
      <c r="H11" s="1">
        <v>90</v>
      </c>
      <c r="I11" s="1">
        <v>90</v>
      </c>
      <c r="J11" s="1">
        <v>111</v>
      </c>
      <c r="K11" s="1">
        <v>111</v>
      </c>
      <c r="L11" s="1">
        <v>111</v>
      </c>
      <c r="M11" s="1">
        <v>111</v>
      </c>
      <c r="N11">
        <v>403</v>
      </c>
      <c r="O11">
        <v>93</v>
      </c>
      <c r="P11">
        <v>94</v>
      </c>
      <c r="Q11" s="5">
        <v>70</v>
      </c>
      <c r="R11" s="4">
        <v>0</v>
      </c>
      <c r="S11">
        <v>110</v>
      </c>
      <c r="T11">
        <v>43</v>
      </c>
      <c r="U11">
        <v>1</v>
      </c>
      <c r="W11" t="s">
        <v>35</v>
      </c>
      <c r="X11">
        <v>10</v>
      </c>
    </row>
    <row r="12" spans="1:24" x14ac:dyDescent="0.2">
      <c r="A12" t="str">
        <f t="shared" si="0"/>
        <v>力气 +20</v>
      </c>
      <c r="B12" s="2">
        <v>97</v>
      </c>
      <c r="C12" s="2">
        <v>97</v>
      </c>
      <c r="D12" s="2">
        <v>97</v>
      </c>
      <c r="E12" s="2">
        <v>97</v>
      </c>
      <c r="F12" s="1">
        <v>90</v>
      </c>
      <c r="G12" s="3">
        <v>103</v>
      </c>
      <c r="H12" s="1">
        <v>90</v>
      </c>
      <c r="I12" s="1">
        <v>90</v>
      </c>
      <c r="J12" s="1">
        <v>111</v>
      </c>
      <c r="K12" s="1">
        <v>111</v>
      </c>
      <c r="L12" s="1">
        <v>111</v>
      </c>
      <c r="M12" s="1">
        <v>111</v>
      </c>
      <c r="N12">
        <v>403</v>
      </c>
      <c r="O12">
        <v>93</v>
      </c>
      <c r="P12">
        <v>94</v>
      </c>
      <c r="Q12" s="4">
        <v>50</v>
      </c>
      <c r="R12" s="4">
        <v>0</v>
      </c>
      <c r="S12">
        <v>110</v>
      </c>
      <c r="T12" s="1">
        <v>87</v>
      </c>
      <c r="U12">
        <v>1</v>
      </c>
    </row>
    <row r="13" spans="1:24" x14ac:dyDescent="0.2">
      <c r="A13" t="str">
        <f t="shared" si="0"/>
        <v>敏捷 +20</v>
      </c>
      <c r="B13" s="1">
        <v>90</v>
      </c>
      <c r="C13" s="1">
        <v>90</v>
      </c>
      <c r="D13" s="1">
        <v>90</v>
      </c>
      <c r="E13" s="1">
        <v>90</v>
      </c>
      <c r="F13" s="1">
        <v>90</v>
      </c>
      <c r="G13" s="1">
        <v>90</v>
      </c>
      <c r="H13" s="1">
        <v>90</v>
      </c>
      <c r="I13" s="1">
        <v>90</v>
      </c>
      <c r="J13" s="1">
        <v>111</v>
      </c>
      <c r="K13" s="1">
        <v>111</v>
      </c>
      <c r="L13" s="1">
        <v>111</v>
      </c>
      <c r="M13" s="1">
        <v>111</v>
      </c>
      <c r="N13">
        <v>403</v>
      </c>
      <c r="O13">
        <v>93</v>
      </c>
      <c r="P13">
        <v>94</v>
      </c>
      <c r="Q13" s="4">
        <v>50</v>
      </c>
      <c r="R13" s="4">
        <v>0</v>
      </c>
      <c r="S13">
        <v>110</v>
      </c>
      <c r="T13" s="1">
        <v>87</v>
      </c>
      <c r="U13">
        <v>1</v>
      </c>
    </row>
    <row r="14" spans="1:24" x14ac:dyDescent="0.2">
      <c r="A14" t="str">
        <f t="shared" si="0"/>
        <v>智力 +20</v>
      </c>
      <c r="B14" s="1">
        <v>90</v>
      </c>
      <c r="C14" s="1">
        <v>90</v>
      </c>
      <c r="D14" s="1">
        <v>90</v>
      </c>
      <c r="E14" s="1">
        <v>90</v>
      </c>
      <c r="F14" s="3">
        <v>103</v>
      </c>
      <c r="G14" s="1">
        <v>90</v>
      </c>
      <c r="H14" s="1">
        <v>90</v>
      </c>
      <c r="I14" s="1">
        <v>90</v>
      </c>
      <c r="J14" s="1">
        <v>111</v>
      </c>
      <c r="K14" s="1">
        <v>111</v>
      </c>
      <c r="L14" s="1">
        <v>111</v>
      </c>
      <c r="M14" s="1">
        <v>111</v>
      </c>
      <c r="N14">
        <v>403</v>
      </c>
      <c r="O14">
        <v>93</v>
      </c>
      <c r="P14">
        <v>94</v>
      </c>
      <c r="Q14" s="4">
        <v>50</v>
      </c>
      <c r="R14" s="4">
        <v>0</v>
      </c>
      <c r="S14">
        <v>110</v>
      </c>
      <c r="T14">
        <v>43</v>
      </c>
      <c r="U14">
        <v>1</v>
      </c>
    </row>
    <row r="15" spans="1:24" x14ac:dyDescent="0.2">
      <c r="A15" t="str">
        <f t="shared" si="0"/>
        <v>信仰 +20</v>
      </c>
      <c r="B15" s="1">
        <v>90</v>
      </c>
      <c r="C15" s="1">
        <v>90</v>
      </c>
      <c r="D15" s="1">
        <v>90</v>
      </c>
      <c r="E15" s="1">
        <v>90</v>
      </c>
      <c r="F15" s="1">
        <v>90</v>
      </c>
      <c r="G15" s="1">
        <v>90</v>
      </c>
      <c r="H15" s="1">
        <v>90</v>
      </c>
      <c r="I15" s="3">
        <v>103</v>
      </c>
      <c r="J15" s="1">
        <v>111</v>
      </c>
      <c r="K15" s="1">
        <v>111</v>
      </c>
      <c r="L15" s="1">
        <v>111</v>
      </c>
      <c r="M15" s="1">
        <v>111</v>
      </c>
      <c r="N15">
        <v>403</v>
      </c>
      <c r="O15">
        <v>93</v>
      </c>
      <c r="P15">
        <v>94</v>
      </c>
      <c r="Q15" s="4">
        <v>50</v>
      </c>
      <c r="R15" s="4">
        <v>0</v>
      </c>
      <c r="S15">
        <v>110</v>
      </c>
      <c r="T15">
        <v>43</v>
      </c>
      <c r="U15">
        <v>1</v>
      </c>
    </row>
    <row r="16" spans="1:24" x14ac:dyDescent="0.2">
      <c r="A16" t="str">
        <f>W11&amp;TEXT(20," +?")</f>
        <v>运气 +20</v>
      </c>
      <c r="B16" s="1">
        <v>90</v>
      </c>
      <c r="C16" s="1">
        <v>90</v>
      </c>
      <c r="D16" s="1">
        <v>90</v>
      </c>
      <c r="E16" s="1">
        <v>90</v>
      </c>
      <c r="F16" s="1">
        <v>90</v>
      </c>
      <c r="G16" s="1">
        <v>90</v>
      </c>
      <c r="H16" s="1">
        <v>90</v>
      </c>
      <c r="I16" s="1">
        <v>90</v>
      </c>
      <c r="J16" s="1">
        <v>111</v>
      </c>
      <c r="K16" s="1">
        <v>111</v>
      </c>
      <c r="L16" s="1">
        <v>111</v>
      </c>
      <c r="M16" s="1">
        <v>111</v>
      </c>
      <c r="N16">
        <v>403</v>
      </c>
      <c r="O16">
        <v>93</v>
      </c>
      <c r="P16">
        <v>94</v>
      </c>
      <c r="Q16" s="4">
        <v>50</v>
      </c>
      <c r="R16" s="4">
        <v>0</v>
      </c>
      <c r="S16" s="1">
        <v>130</v>
      </c>
      <c r="T16">
        <v>43</v>
      </c>
      <c r="U16">
        <v>1</v>
      </c>
    </row>
    <row r="17" spans="1:2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">
      <c r="A18" t="str">
        <f>W3&amp;TEXT(40," +?")</f>
        <v>生命力 +40</v>
      </c>
      <c r="B18" s="1">
        <v>98</v>
      </c>
      <c r="C18" s="1">
        <v>98</v>
      </c>
      <c r="D18" s="1">
        <v>98</v>
      </c>
      <c r="E18" s="1">
        <v>98</v>
      </c>
      <c r="F18" s="1">
        <v>98</v>
      </c>
      <c r="G18" s="1">
        <v>98</v>
      </c>
      <c r="H18" s="1">
        <v>98</v>
      </c>
      <c r="I18" s="1">
        <v>98</v>
      </c>
      <c r="J18" s="1">
        <v>115</v>
      </c>
      <c r="K18" s="1">
        <v>115</v>
      </c>
      <c r="L18" s="3">
        <v>150</v>
      </c>
      <c r="M18" s="1">
        <v>115</v>
      </c>
      <c r="N18" s="1">
        <v>1300</v>
      </c>
      <c r="O18">
        <v>93</v>
      </c>
      <c r="P18">
        <v>94</v>
      </c>
      <c r="Q18" s="4">
        <v>50</v>
      </c>
      <c r="R18" s="4">
        <v>0</v>
      </c>
      <c r="S18">
        <v>110</v>
      </c>
      <c r="T18">
        <v>43</v>
      </c>
      <c r="U18">
        <v>1</v>
      </c>
    </row>
    <row r="19" spans="1:21" x14ac:dyDescent="0.2">
      <c r="A19" t="str">
        <f t="shared" ref="A19:A26" si="1">W4&amp;TEXT(40," +?")</f>
        <v>集中力 +40</v>
      </c>
      <c r="B19" s="1">
        <v>98</v>
      </c>
      <c r="C19" s="1">
        <v>98</v>
      </c>
      <c r="D19" s="1">
        <v>98</v>
      </c>
      <c r="E19" s="1">
        <v>98</v>
      </c>
      <c r="F19" s="1">
        <v>98</v>
      </c>
      <c r="G19" s="1">
        <v>98</v>
      </c>
      <c r="H19" s="1">
        <v>98</v>
      </c>
      <c r="I19" s="1">
        <v>98</v>
      </c>
      <c r="J19" s="1">
        <v>115</v>
      </c>
      <c r="K19" s="1">
        <v>115</v>
      </c>
      <c r="L19" s="1">
        <v>115</v>
      </c>
      <c r="M19" s="1">
        <v>115</v>
      </c>
      <c r="N19">
        <v>403</v>
      </c>
      <c r="O19" s="1">
        <v>326</v>
      </c>
      <c r="P19">
        <v>94</v>
      </c>
      <c r="Q19" s="4">
        <v>50</v>
      </c>
      <c r="R19" s="4">
        <v>0</v>
      </c>
      <c r="S19">
        <v>110</v>
      </c>
      <c r="T19">
        <v>43</v>
      </c>
      <c r="U19" s="1">
        <v>7</v>
      </c>
    </row>
    <row r="20" spans="1:21" x14ac:dyDescent="0.2">
      <c r="A20" t="str">
        <f t="shared" si="1"/>
        <v>持久力 +40</v>
      </c>
      <c r="B20" s="1">
        <v>98</v>
      </c>
      <c r="C20" s="1">
        <v>98</v>
      </c>
      <c r="D20" s="1">
        <v>98</v>
      </c>
      <c r="E20" s="1">
        <v>98</v>
      </c>
      <c r="F20" s="1">
        <v>98</v>
      </c>
      <c r="G20" s="1">
        <v>98</v>
      </c>
      <c r="H20" s="3">
        <v>146</v>
      </c>
      <c r="I20" s="1">
        <v>98</v>
      </c>
      <c r="J20" s="3">
        <v>150</v>
      </c>
      <c r="K20" s="1">
        <v>115</v>
      </c>
      <c r="L20" s="1">
        <v>115</v>
      </c>
      <c r="M20" s="1">
        <v>115</v>
      </c>
      <c r="N20">
        <v>403</v>
      </c>
      <c r="O20">
        <v>93</v>
      </c>
      <c r="P20" s="1">
        <v>161</v>
      </c>
      <c r="Q20" s="4">
        <v>50</v>
      </c>
      <c r="R20" s="4">
        <v>0</v>
      </c>
      <c r="S20">
        <v>110</v>
      </c>
      <c r="T20">
        <v>43</v>
      </c>
      <c r="U20">
        <v>1</v>
      </c>
    </row>
    <row r="21" spans="1:21" x14ac:dyDescent="0.2">
      <c r="A21" t="str">
        <f t="shared" si="1"/>
        <v>体力 +40</v>
      </c>
      <c r="B21" s="3">
        <v>138</v>
      </c>
      <c r="C21" s="3">
        <v>138</v>
      </c>
      <c r="D21" s="3">
        <v>138</v>
      </c>
      <c r="E21" s="3">
        <v>138</v>
      </c>
      <c r="F21" s="1">
        <v>98</v>
      </c>
      <c r="G21" s="1">
        <v>98</v>
      </c>
      <c r="H21" s="1">
        <v>98</v>
      </c>
      <c r="I21" s="1">
        <v>98</v>
      </c>
      <c r="J21" s="1">
        <v>115</v>
      </c>
      <c r="K21" s="3">
        <v>150</v>
      </c>
      <c r="L21" s="1">
        <v>115</v>
      </c>
      <c r="M21" s="1">
        <v>115</v>
      </c>
      <c r="N21">
        <v>403</v>
      </c>
      <c r="O21">
        <v>93</v>
      </c>
      <c r="P21">
        <v>94</v>
      </c>
      <c r="Q21" s="5">
        <v>90</v>
      </c>
      <c r="R21" s="4">
        <v>0</v>
      </c>
      <c r="S21">
        <v>110</v>
      </c>
      <c r="T21">
        <v>43</v>
      </c>
      <c r="U21">
        <v>1</v>
      </c>
    </row>
    <row r="22" spans="1:21" x14ac:dyDescent="0.2">
      <c r="A22" t="str">
        <f t="shared" si="1"/>
        <v>力气 +40</v>
      </c>
      <c r="B22" s="2">
        <v>117</v>
      </c>
      <c r="C22" s="2">
        <v>117</v>
      </c>
      <c r="D22" s="2">
        <v>117</v>
      </c>
      <c r="E22" s="2">
        <v>117</v>
      </c>
      <c r="F22" s="1">
        <v>98</v>
      </c>
      <c r="G22" s="3">
        <v>146</v>
      </c>
      <c r="H22" s="1">
        <v>98</v>
      </c>
      <c r="I22" s="1">
        <v>98</v>
      </c>
      <c r="J22" s="1">
        <v>115</v>
      </c>
      <c r="K22" s="1">
        <v>115</v>
      </c>
      <c r="L22" s="1">
        <v>115</v>
      </c>
      <c r="M22" s="1">
        <v>115</v>
      </c>
      <c r="N22">
        <v>403</v>
      </c>
      <c r="O22">
        <v>93</v>
      </c>
      <c r="P22">
        <v>94</v>
      </c>
      <c r="Q22" s="4">
        <v>50</v>
      </c>
      <c r="R22" s="4">
        <v>0</v>
      </c>
      <c r="S22">
        <v>110</v>
      </c>
      <c r="T22" s="1">
        <v>111</v>
      </c>
      <c r="U22">
        <v>1</v>
      </c>
    </row>
    <row r="23" spans="1:21" x14ac:dyDescent="0.2">
      <c r="A23" t="str">
        <f t="shared" si="1"/>
        <v>敏捷 +40</v>
      </c>
      <c r="B23" s="1">
        <v>98</v>
      </c>
      <c r="C23" s="1">
        <v>98</v>
      </c>
      <c r="D23" s="1">
        <v>98</v>
      </c>
      <c r="E23" s="1">
        <v>98</v>
      </c>
      <c r="F23" s="1">
        <v>98</v>
      </c>
      <c r="G23" s="1">
        <v>98</v>
      </c>
      <c r="H23" s="1">
        <v>98</v>
      </c>
      <c r="I23" s="1">
        <v>98</v>
      </c>
      <c r="J23" s="1">
        <v>115</v>
      </c>
      <c r="K23" s="1">
        <v>115</v>
      </c>
      <c r="L23" s="1">
        <v>115</v>
      </c>
      <c r="M23" s="1">
        <v>115</v>
      </c>
      <c r="N23">
        <v>403</v>
      </c>
      <c r="O23">
        <v>93</v>
      </c>
      <c r="P23">
        <v>94</v>
      </c>
      <c r="Q23" s="4">
        <v>50</v>
      </c>
      <c r="R23" s="4">
        <v>0</v>
      </c>
      <c r="S23">
        <v>110</v>
      </c>
      <c r="T23" s="1">
        <v>111</v>
      </c>
      <c r="U23">
        <v>1</v>
      </c>
    </row>
    <row r="24" spans="1:21" x14ac:dyDescent="0.2">
      <c r="A24" t="str">
        <f t="shared" si="1"/>
        <v>智力 +40</v>
      </c>
      <c r="B24" s="1">
        <v>98</v>
      </c>
      <c r="C24" s="1">
        <v>98</v>
      </c>
      <c r="D24" s="1">
        <v>98</v>
      </c>
      <c r="E24" s="1">
        <v>98</v>
      </c>
      <c r="F24" s="3">
        <v>146</v>
      </c>
      <c r="G24" s="1">
        <v>98</v>
      </c>
      <c r="H24" s="1">
        <v>98</v>
      </c>
      <c r="I24" s="1">
        <v>98</v>
      </c>
      <c r="J24" s="1">
        <v>115</v>
      </c>
      <c r="K24" s="1">
        <v>115</v>
      </c>
      <c r="L24" s="1">
        <v>115</v>
      </c>
      <c r="M24" s="1">
        <v>115</v>
      </c>
      <c r="N24">
        <v>403</v>
      </c>
      <c r="O24">
        <v>93</v>
      </c>
      <c r="P24">
        <v>94</v>
      </c>
      <c r="Q24" s="4">
        <v>50</v>
      </c>
      <c r="R24" s="4">
        <v>0</v>
      </c>
      <c r="S24">
        <v>110</v>
      </c>
      <c r="T24">
        <v>43</v>
      </c>
      <c r="U24">
        <v>1</v>
      </c>
    </row>
    <row r="25" spans="1:21" x14ac:dyDescent="0.2">
      <c r="A25" t="str">
        <f t="shared" si="1"/>
        <v>信仰 +40</v>
      </c>
      <c r="B25" s="1">
        <v>98</v>
      </c>
      <c r="C25" s="1">
        <v>98</v>
      </c>
      <c r="D25" s="1">
        <v>98</v>
      </c>
      <c r="E25" s="1">
        <v>98</v>
      </c>
      <c r="F25" s="1">
        <v>98</v>
      </c>
      <c r="G25" s="1">
        <v>98</v>
      </c>
      <c r="H25" s="1">
        <v>98</v>
      </c>
      <c r="I25" s="3">
        <v>146</v>
      </c>
      <c r="J25" s="1">
        <v>115</v>
      </c>
      <c r="K25" s="1">
        <v>115</v>
      </c>
      <c r="L25" s="1">
        <v>115</v>
      </c>
      <c r="M25" s="1">
        <v>115</v>
      </c>
      <c r="N25">
        <v>403</v>
      </c>
      <c r="O25">
        <v>93</v>
      </c>
      <c r="P25">
        <v>94</v>
      </c>
      <c r="Q25" s="4">
        <v>50</v>
      </c>
      <c r="R25" s="4">
        <v>0</v>
      </c>
      <c r="S25">
        <v>110</v>
      </c>
      <c r="T25">
        <v>43</v>
      </c>
      <c r="U25">
        <v>1</v>
      </c>
    </row>
    <row r="26" spans="1:21" x14ac:dyDescent="0.2">
      <c r="A26" t="str">
        <f t="shared" si="1"/>
        <v>运气 +40</v>
      </c>
      <c r="B26" s="1">
        <v>98</v>
      </c>
      <c r="C26" s="1">
        <v>98</v>
      </c>
      <c r="D26" s="1">
        <v>98</v>
      </c>
      <c r="E26" s="1">
        <v>98</v>
      </c>
      <c r="F26" s="1">
        <v>98</v>
      </c>
      <c r="G26" s="1">
        <v>98</v>
      </c>
      <c r="H26" s="1">
        <v>98</v>
      </c>
      <c r="I26" s="1">
        <v>98</v>
      </c>
      <c r="J26" s="1">
        <v>115</v>
      </c>
      <c r="K26" s="1">
        <v>115</v>
      </c>
      <c r="L26" s="1">
        <v>115</v>
      </c>
      <c r="M26" s="3">
        <v>150</v>
      </c>
      <c r="N26">
        <v>403</v>
      </c>
      <c r="O26">
        <v>93</v>
      </c>
      <c r="P26">
        <v>94</v>
      </c>
      <c r="Q26" s="4">
        <v>50</v>
      </c>
      <c r="R26" s="4">
        <v>0</v>
      </c>
      <c r="S26" s="1">
        <v>150</v>
      </c>
      <c r="T26">
        <v>43</v>
      </c>
      <c r="U26">
        <v>1</v>
      </c>
    </row>
    <row r="27" spans="1:2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">
      <c r="A28" t="str">
        <f>W3&amp;TEXT(80," +?")</f>
        <v>生命力 +80</v>
      </c>
      <c r="B28" s="1">
        <v>116</v>
      </c>
      <c r="C28" s="1">
        <v>116</v>
      </c>
      <c r="D28" s="1">
        <v>116</v>
      </c>
      <c r="E28" s="1">
        <v>116</v>
      </c>
      <c r="F28" s="1">
        <v>116</v>
      </c>
      <c r="G28" s="1">
        <v>116</v>
      </c>
      <c r="H28" s="1">
        <v>116</v>
      </c>
      <c r="I28" s="1">
        <v>116</v>
      </c>
      <c r="J28" s="1">
        <v>140</v>
      </c>
      <c r="K28" s="1">
        <v>140</v>
      </c>
      <c r="L28" s="3">
        <v>187</v>
      </c>
      <c r="M28" s="1">
        <v>140</v>
      </c>
      <c r="N28" s="1">
        <v>1386</v>
      </c>
      <c r="O28">
        <v>93</v>
      </c>
      <c r="P28">
        <v>94</v>
      </c>
      <c r="Q28" s="4">
        <v>50</v>
      </c>
      <c r="R28" s="4">
        <v>0</v>
      </c>
      <c r="S28">
        <v>110</v>
      </c>
      <c r="T28">
        <v>43</v>
      </c>
      <c r="U28">
        <v>1</v>
      </c>
    </row>
    <row r="29" spans="1:21" x14ac:dyDescent="0.2">
      <c r="A29" t="str">
        <f t="shared" ref="A29:A36" si="2">W4&amp;TEXT(80," +?")</f>
        <v>集中力 +80</v>
      </c>
      <c r="B29" s="1">
        <v>116</v>
      </c>
      <c r="C29" s="1">
        <v>116</v>
      </c>
      <c r="D29" s="1">
        <v>116</v>
      </c>
      <c r="E29" s="1">
        <v>116</v>
      </c>
      <c r="F29" s="1">
        <v>116</v>
      </c>
      <c r="G29" s="1">
        <v>116</v>
      </c>
      <c r="H29" s="1">
        <v>116</v>
      </c>
      <c r="I29" s="1">
        <v>116</v>
      </c>
      <c r="J29" s="1">
        <v>140</v>
      </c>
      <c r="K29" s="1">
        <v>140</v>
      </c>
      <c r="L29" s="1">
        <v>140</v>
      </c>
      <c r="M29" s="1">
        <v>140</v>
      </c>
      <c r="N29">
        <v>403</v>
      </c>
      <c r="O29" s="1">
        <v>430</v>
      </c>
      <c r="P29">
        <v>94</v>
      </c>
      <c r="Q29" s="4">
        <v>50</v>
      </c>
      <c r="R29" s="4">
        <v>0</v>
      </c>
      <c r="S29">
        <v>110</v>
      </c>
      <c r="T29">
        <v>43</v>
      </c>
      <c r="U29" s="1">
        <v>9</v>
      </c>
    </row>
    <row r="30" spans="1:21" x14ac:dyDescent="0.2">
      <c r="A30" t="str">
        <f t="shared" si="2"/>
        <v>持久力 +80</v>
      </c>
      <c r="B30" s="1">
        <v>116</v>
      </c>
      <c r="C30" s="1">
        <v>116</v>
      </c>
      <c r="D30" s="1">
        <v>116</v>
      </c>
      <c r="E30" s="1">
        <v>116</v>
      </c>
      <c r="F30" s="1">
        <v>116</v>
      </c>
      <c r="G30" s="1">
        <v>116</v>
      </c>
      <c r="H30" s="3">
        <v>203</v>
      </c>
      <c r="I30" s="1">
        <v>116</v>
      </c>
      <c r="J30" s="3">
        <v>187</v>
      </c>
      <c r="K30" s="1">
        <v>140</v>
      </c>
      <c r="L30" s="1">
        <v>140</v>
      </c>
      <c r="M30" s="1">
        <v>140</v>
      </c>
      <c r="N30">
        <v>403</v>
      </c>
      <c r="O30">
        <v>93</v>
      </c>
      <c r="P30" s="1">
        <v>168</v>
      </c>
      <c r="Q30" s="4">
        <v>50</v>
      </c>
      <c r="R30" s="4">
        <v>0</v>
      </c>
      <c r="S30">
        <v>110</v>
      </c>
      <c r="T30">
        <v>43</v>
      </c>
      <c r="U30">
        <v>1</v>
      </c>
    </row>
    <row r="31" spans="1:21" x14ac:dyDescent="0.2">
      <c r="A31" t="str">
        <f t="shared" si="2"/>
        <v>体力 +80</v>
      </c>
      <c r="B31" s="3">
        <v>170</v>
      </c>
      <c r="C31" s="3">
        <v>170</v>
      </c>
      <c r="D31" s="3">
        <v>170</v>
      </c>
      <c r="E31" s="3">
        <v>170</v>
      </c>
      <c r="F31" s="1">
        <v>116</v>
      </c>
      <c r="G31" s="1">
        <v>116</v>
      </c>
      <c r="H31" s="1">
        <v>116</v>
      </c>
      <c r="I31" s="1">
        <v>116</v>
      </c>
      <c r="J31" s="1">
        <v>140</v>
      </c>
      <c r="K31" s="3">
        <v>187</v>
      </c>
      <c r="L31" s="1">
        <v>140</v>
      </c>
      <c r="M31" s="1">
        <v>140</v>
      </c>
      <c r="N31">
        <v>403</v>
      </c>
      <c r="O31">
        <v>93</v>
      </c>
      <c r="P31">
        <v>94</v>
      </c>
      <c r="Q31" s="5">
        <v>130</v>
      </c>
      <c r="R31" s="4">
        <v>0</v>
      </c>
      <c r="S31">
        <v>110</v>
      </c>
      <c r="T31">
        <v>43</v>
      </c>
      <c r="U31">
        <v>1</v>
      </c>
    </row>
    <row r="32" spans="1:21" x14ac:dyDescent="0.2">
      <c r="A32" t="str">
        <f t="shared" si="2"/>
        <v>力气 +80</v>
      </c>
      <c r="B32" s="2">
        <v>151</v>
      </c>
      <c r="C32" s="2">
        <v>151</v>
      </c>
      <c r="D32" s="2">
        <v>151</v>
      </c>
      <c r="E32" s="2">
        <v>151</v>
      </c>
      <c r="F32" s="1">
        <v>116</v>
      </c>
      <c r="G32" s="3">
        <v>203</v>
      </c>
      <c r="H32" s="1">
        <v>116</v>
      </c>
      <c r="I32" s="1">
        <v>116</v>
      </c>
      <c r="J32" s="1">
        <v>140</v>
      </c>
      <c r="K32" s="1">
        <v>140</v>
      </c>
      <c r="L32" s="1">
        <v>140</v>
      </c>
      <c r="M32" s="1">
        <v>140</v>
      </c>
      <c r="N32">
        <v>403</v>
      </c>
      <c r="O32">
        <v>93</v>
      </c>
      <c r="P32">
        <v>94</v>
      </c>
      <c r="Q32" s="4">
        <v>50</v>
      </c>
      <c r="R32" s="4">
        <v>0</v>
      </c>
      <c r="S32">
        <v>110</v>
      </c>
      <c r="T32" s="1">
        <v>126</v>
      </c>
      <c r="U32">
        <v>1</v>
      </c>
    </row>
    <row r="33" spans="1:21" x14ac:dyDescent="0.2">
      <c r="A33" t="str">
        <f t="shared" si="2"/>
        <v>敏捷 +80</v>
      </c>
      <c r="B33" s="1">
        <v>116</v>
      </c>
      <c r="C33" s="1">
        <v>116</v>
      </c>
      <c r="D33" s="1">
        <v>116</v>
      </c>
      <c r="E33" s="1">
        <v>116</v>
      </c>
      <c r="F33" s="1">
        <v>116</v>
      </c>
      <c r="G33" s="1">
        <v>116</v>
      </c>
      <c r="H33" s="1">
        <v>116</v>
      </c>
      <c r="I33" s="1">
        <v>116</v>
      </c>
      <c r="J33" s="1">
        <v>140</v>
      </c>
      <c r="K33" s="1">
        <v>140</v>
      </c>
      <c r="L33" s="1">
        <v>140</v>
      </c>
      <c r="M33" s="1">
        <v>140</v>
      </c>
      <c r="N33">
        <v>403</v>
      </c>
      <c r="O33">
        <v>93</v>
      </c>
      <c r="P33">
        <v>94</v>
      </c>
      <c r="Q33" s="4">
        <v>50</v>
      </c>
      <c r="R33" s="4">
        <v>0</v>
      </c>
      <c r="S33">
        <v>110</v>
      </c>
      <c r="T33" s="1">
        <v>126</v>
      </c>
      <c r="U33">
        <v>1</v>
      </c>
    </row>
    <row r="34" spans="1:21" x14ac:dyDescent="0.2">
      <c r="A34" t="str">
        <f t="shared" si="2"/>
        <v>智力 +80</v>
      </c>
      <c r="B34" s="1">
        <v>116</v>
      </c>
      <c r="C34" s="1">
        <v>116</v>
      </c>
      <c r="D34" s="1">
        <v>116</v>
      </c>
      <c r="E34" s="1">
        <v>116</v>
      </c>
      <c r="F34" s="3">
        <v>203</v>
      </c>
      <c r="G34" s="1">
        <v>116</v>
      </c>
      <c r="H34" s="1">
        <v>116</v>
      </c>
      <c r="I34" s="1">
        <v>116</v>
      </c>
      <c r="J34" s="1">
        <v>140</v>
      </c>
      <c r="K34" s="1">
        <v>140</v>
      </c>
      <c r="L34" s="1">
        <v>140</v>
      </c>
      <c r="M34" s="1">
        <v>140</v>
      </c>
      <c r="N34">
        <v>403</v>
      </c>
      <c r="O34">
        <v>93</v>
      </c>
      <c r="P34">
        <v>94</v>
      </c>
      <c r="Q34" s="4">
        <v>50</v>
      </c>
      <c r="R34" s="4">
        <v>0</v>
      </c>
      <c r="S34">
        <v>110</v>
      </c>
      <c r="T34">
        <v>43</v>
      </c>
      <c r="U34">
        <v>1</v>
      </c>
    </row>
    <row r="35" spans="1:21" x14ac:dyDescent="0.2">
      <c r="A35" t="str">
        <f t="shared" si="2"/>
        <v>信仰 +80</v>
      </c>
      <c r="B35" s="1">
        <v>116</v>
      </c>
      <c r="C35" s="1">
        <v>116</v>
      </c>
      <c r="D35" s="1">
        <v>116</v>
      </c>
      <c r="E35" s="1">
        <v>116</v>
      </c>
      <c r="F35" s="1">
        <v>116</v>
      </c>
      <c r="G35" s="1">
        <v>116</v>
      </c>
      <c r="H35" s="1">
        <v>116</v>
      </c>
      <c r="I35" s="3">
        <v>203</v>
      </c>
      <c r="J35" s="1">
        <v>140</v>
      </c>
      <c r="K35" s="1">
        <v>140</v>
      </c>
      <c r="L35" s="1">
        <v>140</v>
      </c>
      <c r="M35" s="1">
        <v>140</v>
      </c>
      <c r="N35">
        <v>403</v>
      </c>
      <c r="O35">
        <v>93</v>
      </c>
      <c r="P35">
        <v>94</v>
      </c>
      <c r="Q35" s="4">
        <v>50</v>
      </c>
      <c r="R35" s="4">
        <v>0</v>
      </c>
      <c r="S35">
        <v>110</v>
      </c>
      <c r="T35">
        <v>43</v>
      </c>
      <c r="U35">
        <v>1</v>
      </c>
    </row>
    <row r="36" spans="1:21" x14ac:dyDescent="0.2">
      <c r="A36" t="str">
        <f t="shared" si="2"/>
        <v>运气 +80</v>
      </c>
      <c r="B36" s="1">
        <v>116</v>
      </c>
      <c r="C36" s="1">
        <v>116</v>
      </c>
      <c r="D36" s="1">
        <v>116</v>
      </c>
      <c r="E36" s="1">
        <v>116</v>
      </c>
      <c r="F36" s="1">
        <v>116</v>
      </c>
      <c r="G36" s="1">
        <v>116</v>
      </c>
      <c r="H36" s="1">
        <v>116</v>
      </c>
      <c r="I36" s="1">
        <v>116</v>
      </c>
      <c r="J36" s="1">
        <v>140</v>
      </c>
      <c r="K36" s="1">
        <v>140</v>
      </c>
      <c r="L36" s="1">
        <v>140</v>
      </c>
      <c r="M36" s="3">
        <v>187</v>
      </c>
      <c r="N36">
        <v>403</v>
      </c>
      <c r="O36">
        <v>93</v>
      </c>
      <c r="P36">
        <v>94</v>
      </c>
      <c r="Q36" s="4">
        <v>50</v>
      </c>
      <c r="R36" s="4">
        <v>0</v>
      </c>
      <c r="S36" s="1">
        <v>190</v>
      </c>
      <c r="T36">
        <v>43</v>
      </c>
      <c r="U36">
        <v>1</v>
      </c>
    </row>
    <row r="37" spans="1:2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</sheetData>
  <mergeCells count="7">
    <mergeCell ref="A37:U37"/>
    <mergeCell ref="B1:I1"/>
    <mergeCell ref="J1:M1"/>
    <mergeCell ref="N1:U1"/>
    <mergeCell ref="A1:A2"/>
    <mergeCell ref="A27:U27"/>
    <mergeCell ref="A17:U17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39E-ABA8-4302-B3CA-FD371488D89A}">
  <dimension ref="A1:X528"/>
  <sheetViews>
    <sheetView zoomScaleNormal="100" workbookViewId="0">
      <pane ySplit="2" topLeftCell="A3" activePane="bottomLeft" state="frozen"/>
      <selection pane="bottomLeft" activeCell="A13" sqref="A13"/>
    </sheetView>
  </sheetViews>
  <sheetFormatPr defaultRowHeight="14.25" x14ac:dyDescent="0.2"/>
  <cols>
    <col min="1" max="3" width="12.625" customWidth="1"/>
    <col min="5" max="13" width="12.625" customWidth="1"/>
    <col min="21" max="24" width="10.625" customWidth="1"/>
  </cols>
  <sheetData>
    <row r="1" spans="1:24" x14ac:dyDescent="0.2">
      <c r="A1" t="s">
        <v>41</v>
      </c>
      <c r="D1" s="1" t="s">
        <v>41</v>
      </c>
      <c r="E1" s="3" t="s">
        <v>41</v>
      </c>
      <c r="H1" t="s">
        <v>56</v>
      </c>
      <c r="P1" s="3" t="s">
        <v>63</v>
      </c>
      <c r="R1" s="1" t="s">
        <v>65</v>
      </c>
    </row>
    <row r="2" spans="1:24" x14ac:dyDescent="0.2">
      <c r="A2" s="6" t="s">
        <v>42</v>
      </c>
      <c r="B2" s="6" t="s">
        <v>43</v>
      </c>
      <c r="C2" s="10" t="s">
        <v>64</v>
      </c>
      <c r="D2" s="10"/>
      <c r="E2" t="s">
        <v>50</v>
      </c>
      <c r="F2" t="s">
        <v>51</v>
      </c>
      <c r="G2" t="s">
        <v>57</v>
      </c>
      <c r="H2" t="s">
        <v>27</v>
      </c>
      <c r="I2" t="s">
        <v>60</v>
      </c>
      <c r="J2" t="s">
        <v>58</v>
      </c>
      <c r="K2" t="s">
        <v>59</v>
      </c>
      <c r="L2" t="s">
        <v>51</v>
      </c>
      <c r="M2" t="s">
        <v>60</v>
      </c>
      <c r="O2" s="9" t="s">
        <v>62</v>
      </c>
      <c r="P2" s="9"/>
      <c r="Q2" s="10" t="s">
        <v>64</v>
      </c>
      <c r="R2" s="10"/>
      <c r="U2" s="9" t="s">
        <v>61</v>
      </c>
      <c r="V2" s="9"/>
      <c r="W2" t="s">
        <v>60</v>
      </c>
    </row>
    <row r="3" spans="1:24" x14ac:dyDescent="0.2">
      <c r="A3">
        <v>90</v>
      </c>
      <c r="B3">
        <v>107</v>
      </c>
      <c r="C3" s="1">
        <v>1</v>
      </c>
      <c r="D3" s="1">
        <v>90</v>
      </c>
      <c r="E3">
        <f>A3/5+89.8</f>
        <v>107.8</v>
      </c>
      <c r="G3">
        <v>110</v>
      </c>
      <c r="H3" s="3">
        <v>30</v>
      </c>
      <c r="I3">
        <v>111</v>
      </c>
      <c r="J3">
        <f>VLOOKUP(G3,$A$3:$E$153,5)</f>
        <v>111.8</v>
      </c>
      <c r="K3">
        <v>0</v>
      </c>
      <c r="L3" s="3">
        <f>H3*3-90</f>
        <v>0</v>
      </c>
      <c r="M3">
        <f>I3</f>
        <v>111</v>
      </c>
      <c r="N3">
        <f>M4-M3</f>
        <v>4</v>
      </c>
      <c r="P3">
        <v>0</v>
      </c>
      <c r="Q3" s="1">
        <v>0</v>
      </c>
      <c r="R3" s="1">
        <v>0</v>
      </c>
      <c r="U3">
        <v>30</v>
      </c>
      <c r="V3">
        <v>111</v>
      </c>
      <c r="W3">
        <f>S3</f>
        <v>0</v>
      </c>
      <c r="X3" t="b">
        <f>AND(V3,W3)</f>
        <v>0</v>
      </c>
    </row>
    <row r="4" spans="1:24" x14ac:dyDescent="0.2">
      <c r="A4">
        <v>91</v>
      </c>
      <c r="B4">
        <v>108</v>
      </c>
      <c r="C4" s="1">
        <v>150</v>
      </c>
      <c r="D4" s="1">
        <v>120</v>
      </c>
      <c r="E4">
        <f t="shared" ref="E4:E62" si="0">A4/5+89.8</f>
        <v>108</v>
      </c>
      <c r="G4">
        <v>111</v>
      </c>
      <c r="H4">
        <v>31</v>
      </c>
      <c r="I4">
        <v>115</v>
      </c>
      <c r="J4">
        <f t="shared" ref="J4:J67" si="1">VLOOKUP(G4,$A$3:$E$153,5)</f>
        <v>112</v>
      </c>
      <c r="K4">
        <v>3</v>
      </c>
      <c r="L4">
        <f t="shared" ref="L4:L12" si="2">H4*3-90</f>
        <v>3</v>
      </c>
      <c r="M4">
        <f t="shared" ref="M4:M72" si="3">I4</f>
        <v>115</v>
      </c>
      <c r="N4">
        <f t="shared" ref="N4:N67" si="4">M5-M4</f>
        <v>3</v>
      </c>
      <c r="P4">
        <v>3</v>
      </c>
      <c r="Q4" s="1">
        <v>30</v>
      </c>
      <c r="R4" s="1">
        <v>0</v>
      </c>
      <c r="U4">
        <v>31</v>
      </c>
      <c r="V4">
        <v>115</v>
      </c>
      <c r="W4">
        <f t="shared" ref="W4:W43" si="5">S4</f>
        <v>0</v>
      </c>
      <c r="X4" t="b">
        <f t="shared" ref="X4:X67" si="6">AND(V4,W4)</f>
        <v>0</v>
      </c>
    </row>
    <row r="5" spans="1:24" x14ac:dyDescent="0.2">
      <c r="A5">
        <v>92</v>
      </c>
      <c r="B5">
        <v>108</v>
      </c>
      <c r="C5" s="1">
        <v>190</v>
      </c>
      <c r="D5" s="1">
        <v>160</v>
      </c>
      <c r="E5">
        <f t="shared" si="0"/>
        <v>108.19999999999999</v>
      </c>
      <c r="G5">
        <v>112</v>
      </c>
      <c r="H5">
        <v>32</v>
      </c>
      <c r="I5">
        <v>118</v>
      </c>
      <c r="J5">
        <f t="shared" si="1"/>
        <v>112.19999999999999</v>
      </c>
      <c r="K5">
        <v>6</v>
      </c>
      <c r="L5">
        <f t="shared" si="2"/>
        <v>6</v>
      </c>
      <c r="M5">
        <f t="shared" si="3"/>
        <v>118</v>
      </c>
      <c r="N5">
        <f t="shared" si="4"/>
        <v>3</v>
      </c>
      <c r="P5">
        <v>6</v>
      </c>
      <c r="Q5" s="1">
        <v>40</v>
      </c>
      <c r="R5" s="1">
        <v>30</v>
      </c>
      <c r="U5">
        <v>32</v>
      </c>
      <c r="V5">
        <v>118</v>
      </c>
      <c r="W5">
        <f t="shared" si="5"/>
        <v>0</v>
      </c>
      <c r="X5" t="b">
        <f t="shared" si="6"/>
        <v>0</v>
      </c>
    </row>
    <row r="6" spans="1:24" x14ac:dyDescent="0.2">
      <c r="A6">
        <v>93</v>
      </c>
      <c r="B6">
        <v>108</v>
      </c>
      <c r="C6" s="1">
        <v>240</v>
      </c>
      <c r="D6" s="1">
        <v>175</v>
      </c>
      <c r="E6">
        <f t="shared" si="0"/>
        <v>108.4</v>
      </c>
      <c r="G6">
        <v>113</v>
      </c>
      <c r="H6">
        <v>33</v>
      </c>
      <c r="I6">
        <v>121</v>
      </c>
      <c r="J6">
        <f t="shared" si="1"/>
        <v>112.4</v>
      </c>
      <c r="K6">
        <v>9</v>
      </c>
      <c r="L6">
        <f t="shared" si="2"/>
        <v>9</v>
      </c>
      <c r="M6">
        <f t="shared" si="3"/>
        <v>121</v>
      </c>
      <c r="N6">
        <f t="shared" si="4"/>
        <v>3</v>
      </c>
      <c r="P6">
        <v>9</v>
      </c>
      <c r="Q6" s="1">
        <v>60</v>
      </c>
      <c r="R6" s="1">
        <v>40</v>
      </c>
      <c r="U6">
        <v>33</v>
      </c>
      <c r="V6">
        <v>121</v>
      </c>
      <c r="W6">
        <f t="shared" si="5"/>
        <v>0</v>
      </c>
      <c r="X6" t="b">
        <f t="shared" si="6"/>
        <v>0</v>
      </c>
    </row>
    <row r="7" spans="1:24" x14ac:dyDescent="0.2">
      <c r="A7">
        <v>94</v>
      </c>
      <c r="B7">
        <v>108</v>
      </c>
      <c r="C7" s="1">
        <f>99*9</f>
        <v>891</v>
      </c>
      <c r="D7" s="1">
        <v>200</v>
      </c>
      <c r="E7">
        <f t="shared" si="0"/>
        <v>108.6</v>
      </c>
      <c r="G7">
        <v>114</v>
      </c>
      <c r="H7">
        <v>34</v>
      </c>
      <c r="I7">
        <v>124</v>
      </c>
      <c r="J7">
        <f t="shared" si="1"/>
        <v>112.6</v>
      </c>
      <c r="K7">
        <v>12</v>
      </c>
      <c r="L7">
        <f t="shared" si="2"/>
        <v>12</v>
      </c>
      <c r="M7">
        <f t="shared" si="3"/>
        <v>124</v>
      </c>
      <c r="N7">
        <f t="shared" si="4"/>
        <v>3</v>
      </c>
      <c r="P7">
        <v>12</v>
      </c>
      <c r="Q7" s="1">
        <v>99</v>
      </c>
      <c r="R7" s="1">
        <v>50</v>
      </c>
      <c r="U7">
        <v>34</v>
      </c>
      <c r="V7">
        <v>124</v>
      </c>
      <c r="W7">
        <f t="shared" si="5"/>
        <v>0</v>
      </c>
      <c r="X7" t="b">
        <f t="shared" si="6"/>
        <v>0</v>
      </c>
    </row>
    <row r="8" spans="1:24" x14ac:dyDescent="0.2">
      <c r="A8">
        <v>95</v>
      </c>
      <c r="B8">
        <v>108</v>
      </c>
      <c r="E8">
        <f t="shared" si="0"/>
        <v>108.8</v>
      </c>
      <c r="G8">
        <v>115</v>
      </c>
      <c r="H8">
        <v>35</v>
      </c>
      <c r="I8">
        <v>127</v>
      </c>
      <c r="J8">
        <f t="shared" si="1"/>
        <v>112.8</v>
      </c>
      <c r="K8">
        <v>15</v>
      </c>
      <c r="L8">
        <f t="shared" si="2"/>
        <v>15</v>
      </c>
      <c r="M8">
        <f t="shared" si="3"/>
        <v>127</v>
      </c>
      <c r="N8">
        <f t="shared" si="4"/>
        <v>4</v>
      </c>
      <c r="P8">
        <v>15</v>
      </c>
      <c r="U8">
        <v>35</v>
      </c>
      <c r="V8">
        <v>127</v>
      </c>
      <c r="W8">
        <f t="shared" si="5"/>
        <v>0</v>
      </c>
      <c r="X8" t="b">
        <f t="shared" si="6"/>
        <v>0</v>
      </c>
    </row>
    <row r="9" spans="1:24" x14ac:dyDescent="0.2">
      <c r="A9">
        <v>96</v>
      </c>
      <c r="B9">
        <v>109</v>
      </c>
      <c r="E9">
        <f t="shared" si="0"/>
        <v>109</v>
      </c>
      <c r="G9">
        <v>116</v>
      </c>
      <c r="H9">
        <v>36</v>
      </c>
      <c r="I9">
        <v>131</v>
      </c>
      <c r="J9">
        <f t="shared" si="1"/>
        <v>113</v>
      </c>
      <c r="K9">
        <v>18</v>
      </c>
      <c r="L9">
        <f t="shared" si="2"/>
        <v>18</v>
      </c>
      <c r="M9">
        <f t="shared" si="3"/>
        <v>131</v>
      </c>
      <c r="N9">
        <f t="shared" si="4"/>
        <v>3</v>
      </c>
      <c r="P9">
        <v>18</v>
      </c>
      <c r="U9">
        <v>36</v>
      </c>
      <c r="V9">
        <v>131</v>
      </c>
      <c r="W9">
        <f t="shared" si="5"/>
        <v>0</v>
      </c>
      <c r="X9" t="b">
        <f t="shared" si="6"/>
        <v>0</v>
      </c>
    </row>
    <row r="10" spans="1:24" x14ac:dyDescent="0.2">
      <c r="A10">
        <v>97</v>
      </c>
      <c r="B10">
        <v>109</v>
      </c>
      <c r="E10">
        <f t="shared" si="0"/>
        <v>109.19999999999999</v>
      </c>
      <c r="G10">
        <v>117</v>
      </c>
      <c r="H10">
        <v>37</v>
      </c>
      <c r="I10">
        <v>134</v>
      </c>
      <c r="J10">
        <f t="shared" si="1"/>
        <v>113.19999999999999</v>
      </c>
      <c r="K10">
        <v>21</v>
      </c>
      <c r="L10">
        <f t="shared" si="2"/>
        <v>21</v>
      </c>
      <c r="M10">
        <f t="shared" si="3"/>
        <v>134</v>
      </c>
      <c r="N10">
        <f t="shared" si="4"/>
        <v>3</v>
      </c>
      <c r="P10">
        <v>21</v>
      </c>
      <c r="U10">
        <v>37</v>
      </c>
      <c r="V10">
        <v>134</v>
      </c>
      <c r="W10">
        <f t="shared" si="5"/>
        <v>0</v>
      </c>
      <c r="X10" t="b">
        <f t="shared" si="6"/>
        <v>0</v>
      </c>
    </row>
    <row r="11" spans="1:24" x14ac:dyDescent="0.2">
      <c r="A11">
        <v>98</v>
      </c>
      <c r="B11">
        <v>109</v>
      </c>
      <c r="E11">
        <f t="shared" si="0"/>
        <v>109.4</v>
      </c>
      <c r="G11">
        <v>118</v>
      </c>
      <c r="H11">
        <v>38</v>
      </c>
      <c r="I11">
        <v>137</v>
      </c>
      <c r="J11">
        <f t="shared" si="1"/>
        <v>113.4</v>
      </c>
      <c r="K11">
        <v>24</v>
      </c>
      <c r="L11">
        <f t="shared" si="2"/>
        <v>24</v>
      </c>
      <c r="M11">
        <f t="shared" si="3"/>
        <v>137</v>
      </c>
      <c r="N11">
        <f t="shared" si="4"/>
        <v>3</v>
      </c>
      <c r="P11">
        <v>24</v>
      </c>
      <c r="U11">
        <v>38</v>
      </c>
      <c r="V11">
        <v>137</v>
      </c>
      <c r="W11">
        <f t="shared" si="5"/>
        <v>0</v>
      </c>
      <c r="X11" t="b">
        <f t="shared" si="6"/>
        <v>0</v>
      </c>
    </row>
    <row r="12" spans="1:24" x14ac:dyDescent="0.2">
      <c r="A12">
        <v>99</v>
      </c>
      <c r="B12">
        <v>109</v>
      </c>
      <c r="E12">
        <f t="shared" si="0"/>
        <v>109.6</v>
      </c>
      <c r="G12">
        <v>119</v>
      </c>
      <c r="H12">
        <v>39</v>
      </c>
      <c r="I12">
        <v>140</v>
      </c>
      <c r="J12">
        <f t="shared" si="1"/>
        <v>113.6</v>
      </c>
      <c r="K12">
        <v>27</v>
      </c>
      <c r="L12">
        <f t="shared" si="2"/>
        <v>27</v>
      </c>
      <c r="M12">
        <f t="shared" si="3"/>
        <v>140</v>
      </c>
      <c r="N12">
        <f t="shared" si="4"/>
        <v>3</v>
      </c>
      <c r="P12">
        <v>27</v>
      </c>
      <c r="U12">
        <v>39</v>
      </c>
      <c r="V12">
        <v>140</v>
      </c>
      <c r="W12">
        <f t="shared" si="5"/>
        <v>0</v>
      </c>
      <c r="X12" t="b">
        <f t="shared" si="6"/>
        <v>0</v>
      </c>
    </row>
    <row r="13" spans="1:24" x14ac:dyDescent="0.2">
      <c r="A13">
        <v>100</v>
      </c>
      <c r="B13">
        <v>109</v>
      </c>
      <c r="E13">
        <f t="shared" si="0"/>
        <v>109.8</v>
      </c>
      <c r="G13">
        <v>120</v>
      </c>
      <c r="H13" s="3">
        <v>40</v>
      </c>
      <c r="I13">
        <v>143</v>
      </c>
      <c r="J13">
        <f t="shared" si="1"/>
        <v>113.8</v>
      </c>
      <c r="K13">
        <v>30</v>
      </c>
      <c r="L13" s="3">
        <f>H13/2+10</f>
        <v>30</v>
      </c>
      <c r="M13">
        <f t="shared" si="3"/>
        <v>143</v>
      </c>
      <c r="N13">
        <f t="shared" si="4"/>
        <v>1</v>
      </c>
      <c r="P13">
        <v>30</v>
      </c>
      <c r="U13">
        <v>40</v>
      </c>
      <c r="V13">
        <v>143</v>
      </c>
      <c r="W13">
        <f t="shared" si="5"/>
        <v>0</v>
      </c>
      <c r="X13" t="b">
        <f t="shared" si="6"/>
        <v>0</v>
      </c>
    </row>
    <row r="14" spans="1:24" x14ac:dyDescent="0.2">
      <c r="A14">
        <v>101</v>
      </c>
      <c r="B14">
        <v>110</v>
      </c>
      <c r="E14">
        <f t="shared" si="0"/>
        <v>110</v>
      </c>
      <c r="G14">
        <v>121</v>
      </c>
      <c r="H14">
        <v>41</v>
      </c>
      <c r="I14">
        <v>144</v>
      </c>
      <c r="J14">
        <f t="shared" si="1"/>
        <v>114</v>
      </c>
      <c r="K14">
        <v>30</v>
      </c>
      <c r="L14">
        <f t="shared" ref="L14:L32" si="7">H14/2+10</f>
        <v>30.5</v>
      </c>
      <c r="M14">
        <f t="shared" si="3"/>
        <v>144</v>
      </c>
      <c r="N14">
        <f t="shared" si="4"/>
        <v>1</v>
      </c>
      <c r="P14">
        <v>30.5</v>
      </c>
      <c r="U14">
        <v>41</v>
      </c>
      <c r="V14">
        <v>144</v>
      </c>
      <c r="W14">
        <f t="shared" si="5"/>
        <v>0</v>
      </c>
      <c r="X14" t="b">
        <f t="shared" si="6"/>
        <v>0</v>
      </c>
    </row>
    <row r="15" spans="1:24" x14ac:dyDescent="0.2">
      <c r="A15">
        <v>102</v>
      </c>
      <c r="B15">
        <v>110</v>
      </c>
      <c r="E15">
        <f t="shared" si="0"/>
        <v>110.19999999999999</v>
      </c>
      <c r="G15">
        <v>122</v>
      </c>
      <c r="H15">
        <v>42</v>
      </c>
      <c r="I15">
        <v>145</v>
      </c>
      <c r="J15">
        <f t="shared" si="1"/>
        <v>114.19999999999999</v>
      </c>
      <c r="K15">
        <v>31</v>
      </c>
      <c r="L15">
        <f t="shared" si="7"/>
        <v>31</v>
      </c>
      <c r="M15">
        <f t="shared" si="3"/>
        <v>145</v>
      </c>
      <c r="N15">
        <f t="shared" si="4"/>
        <v>1</v>
      </c>
      <c r="P15">
        <v>31</v>
      </c>
      <c r="U15">
        <v>42</v>
      </c>
      <c r="V15">
        <v>145</v>
      </c>
      <c r="W15">
        <f t="shared" si="5"/>
        <v>0</v>
      </c>
      <c r="X15" t="b">
        <f t="shared" si="6"/>
        <v>0</v>
      </c>
    </row>
    <row r="16" spans="1:24" x14ac:dyDescent="0.2">
      <c r="A16">
        <v>103</v>
      </c>
      <c r="B16">
        <v>110</v>
      </c>
      <c r="E16">
        <f t="shared" si="0"/>
        <v>110.4</v>
      </c>
      <c r="G16">
        <v>123</v>
      </c>
      <c r="H16">
        <v>43</v>
      </c>
      <c r="I16">
        <v>146</v>
      </c>
      <c r="J16">
        <f t="shared" si="1"/>
        <v>114.4</v>
      </c>
      <c r="K16">
        <v>31</v>
      </c>
      <c r="L16" s="3">
        <f t="shared" si="7"/>
        <v>31.5</v>
      </c>
      <c r="M16">
        <f t="shared" si="3"/>
        <v>146</v>
      </c>
      <c r="N16">
        <f t="shared" si="4"/>
        <v>0</v>
      </c>
      <c r="P16">
        <v>31.5</v>
      </c>
      <c r="U16">
        <v>43</v>
      </c>
      <c r="V16">
        <v>146</v>
      </c>
      <c r="W16">
        <f t="shared" si="5"/>
        <v>0</v>
      </c>
      <c r="X16" t="b">
        <f t="shared" si="6"/>
        <v>0</v>
      </c>
    </row>
    <row r="17" spans="1:24" x14ac:dyDescent="0.2">
      <c r="A17">
        <v>104</v>
      </c>
      <c r="B17">
        <v>110</v>
      </c>
      <c r="E17">
        <f t="shared" si="0"/>
        <v>110.6</v>
      </c>
      <c r="G17">
        <v>124</v>
      </c>
      <c r="H17">
        <v>44</v>
      </c>
      <c r="I17">
        <v>146</v>
      </c>
      <c r="J17">
        <f t="shared" si="1"/>
        <v>114.6</v>
      </c>
      <c r="K17">
        <v>32</v>
      </c>
      <c r="L17">
        <f t="shared" si="7"/>
        <v>32</v>
      </c>
      <c r="M17">
        <f t="shared" si="3"/>
        <v>146</v>
      </c>
      <c r="N17">
        <f t="shared" si="4"/>
        <v>1</v>
      </c>
      <c r="P17">
        <v>32</v>
      </c>
      <c r="U17">
        <v>44</v>
      </c>
      <c r="V17">
        <v>146</v>
      </c>
      <c r="W17">
        <f t="shared" si="5"/>
        <v>0</v>
      </c>
      <c r="X17" t="b">
        <f t="shared" si="6"/>
        <v>0</v>
      </c>
    </row>
    <row r="18" spans="1:24" x14ac:dyDescent="0.2">
      <c r="A18">
        <v>105</v>
      </c>
      <c r="B18">
        <v>110</v>
      </c>
      <c r="E18">
        <f t="shared" si="0"/>
        <v>110.8</v>
      </c>
      <c r="G18">
        <v>125</v>
      </c>
      <c r="H18">
        <v>45</v>
      </c>
      <c r="I18">
        <v>147</v>
      </c>
      <c r="J18">
        <f t="shared" si="1"/>
        <v>114.8</v>
      </c>
      <c r="K18">
        <v>32</v>
      </c>
      <c r="L18">
        <f t="shared" si="7"/>
        <v>32.5</v>
      </c>
      <c r="M18">
        <f t="shared" si="3"/>
        <v>147</v>
      </c>
      <c r="N18">
        <f t="shared" si="4"/>
        <v>1</v>
      </c>
      <c r="P18">
        <v>32.5</v>
      </c>
      <c r="U18">
        <v>45</v>
      </c>
      <c r="V18">
        <v>147</v>
      </c>
      <c r="W18">
        <f t="shared" si="5"/>
        <v>0</v>
      </c>
      <c r="X18" t="b">
        <f t="shared" si="6"/>
        <v>0</v>
      </c>
    </row>
    <row r="19" spans="1:24" x14ac:dyDescent="0.2">
      <c r="A19">
        <v>106</v>
      </c>
      <c r="B19">
        <v>111</v>
      </c>
      <c r="E19">
        <f t="shared" si="0"/>
        <v>111</v>
      </c>
      <c r="G19">
        <v>126</v>
      </c>
      <c r="H19">
        <v>46</v>
      </c>
      <c r="I19">
        <v>148</v>
      </c>
      <c r="J19">
        <f t="shared" si="1"/>
        <v>115</v>
      </c>
      <c r="K19">
        <v>33</v>
      </c>
      <c r="L19">
        <f t="shared" si="7"/>
        <v>33</v>
      </c>
      <c r="M19">
        <f t="shared" si="3"/>
        <v>148</v>
      </c>
      <c r="N19">
        <f t="shared" si="4"/>
        <v>0</v>
      </c>
      <c r="P19">
        <v>33</v>
      </c>
      <c r="U19">
        <v>46</v>
      </c>
      <c r="V19">
        <v>148</v>
      </c>
      <c r="W19">
        <f t="shared" si="5"/>
        <v>0</v>
      </c>
      <c r="X19" t="b">
        <f t="shared" si="6"/>
        <v>0</v>
      </c>
    </row>
    <row r="20" spans="1:24" x14ac:dyDescent="0.2">
      <c r="A20">
        <v>107</v>
      </c>
      <c r="B20">
        <v>111</v>
      </c>
      <c r="E20">
        <f t="shared" si="0"/>
        <v>111.19999999999999</v>
      </c>
      <c r="G20">
        <v>127</v>
      </c>
      <c r="H20">
        <v>47</v>
      </c>
      <c r="I20">
        <v>148</v>
      </c>
      <c r="J20">
        <f t="shared" si="1"/>
        <v>115.19999999999999</v>
      </c>
      <c r="K20">
        <v>33</v>
      </c>
      <c r="L20">
        <f t="shared" si="7"/>
        <v>33.5</v>
      </c>
      <c r="M20">
        <f t="shared" si="3"/>
        <v>148</v>
      </c>
      <c r="N20">
        <f t="shared" si="4"/>
        <v>1</v>
      </c>
      <c r="P20">
        <v>33.5</v>
      </c>
      <c r="U20">
        <v>47</v>
      </c>
      <c r="V20">
        <v>148</v>
      </c>
      <c r="W20">
        <f t="shared" si="5"/>
        <v>0</v>
      </c>
      <c r="X20" t="b">
        <f t="shared" si="6"/>
        <v>0</v>
      </c>
    </row>
    <row r="21" spans="1:24" x14ac:dyDescent="0.2">
      <c r="A21">
        <v>108</v>
      </c>
      <c r="B21">
        <v>111</v>
      </c>
      <c r="E21">
        <f t="shared" si="0"/>
        <v>111.4</v>
      </c>
      <c r="G21">
        <v>128</v>
      </c>
      <c r="H21">
        <v>48</v>
      </c>
      <c r="I21">
        <v>149</v>
      </c>
      <c r="J21">
        <f t="shared" si="1"/>
        <v>115.4</v>
      </c>
      <c r="K21">
        <v>34</v>
      </c>
      <c r="L21">
        <f t="shared" si="7"/>
        <v>34</v>
      </c>
      <c r="M21">
        <f t="shared" si="3"/>
        <v>149</v>
      </c>
      <c r="N21">
        <f t="shared" si="4"/>
        <v>1</v>
      </c>
      <c r="P21">
        <v>34</v>
      </c>
      <c r="U21">
        <v>48</v>
      </c>
      <c r="V21">
        <v>149</v>
      </c>
      <c r="W21">
        <f t="shared" si="5"/>
        <v>0</v>
      </c>
      <c r="X21" t="b">
        <f t="shared" si="6"/>
        <v>0</v>
      </c>
    </row>
    <row r="22" spans="1:24" x14ac:dyDescent="0.2">
      <c r="A22">
        <v>109</v>
      </c>
      <c r="B22">
        <v>111</v>
      </c>
      <c r="E22">
        <f t="shared" si="0"/>
        <v>111.6</v>
      </c>
      <c r="G22">
        <v>129</v>
      </c>
      <c r="H22">
        <v>49</v>
      </c>
      <c r="I22">
        <v>150</v>
      </c>
      <c r="J22">
        <f t="shared" si="1"/>
        <v>115.6</v>
      </c>
      <c r="K22">
        <v>34</v>
      </c>
      <c r="L22">
        <f t="shared" si="7"/>
        <v>34.5</v>
      </c>
      <c r="M22">
        <f t="shared" si="3"/>
        <v>150</v>
      </c>
      <c r="N22">
        <f t="shared" si="4"/>
        <v>0</v>
      </c>
      <c r="P22">
        <v>34.5</v>
      </c>
      <c r="U22">
        <v>49</v>
      </c>
      <c r="V22">
        <v>150</v>
      </c>
      <c r="W22">
        <f t="shared" si="5"/>
        <v>0</v>
      </c>
      <c r="X22" t="b">
        <f t="shared" si="6"/>
        <v>0</v>
      </c>
    </row>
    <row r="23" spans="1:24" x14ac:dyDescent="0.2">
      <c r="A23">
        <v>110</v>
      </c>
      <c r="B23">
        <v>111</v>
      </c>
      <c r="E23">
        <f t="shared" si="0"/>
        <v>111.8</v>
      </c>
      <c r="G23">
        <v>130</v>
      </c>
      <c r="H23">
        <v>50</v>
      </c>
      <c r="I23">
        <v>150</v>
      </c>
      <c r="J23">
        <f t="shared" si="1"/>
        <v>115.8</v>
      </c>
      <c r="K23">
        <v>35</v>
      </c>
      <c r="L23">
        <f t="shared" si="7"/>
        <v>35</v>
      </c>
      <c r="M23">
        <f t="shared" si="3"/>
        <v>150</v>
      </c>
      <c r="N23">
        <f t="shared" si="4"/>
        <v>1</v>
      </c>
      <c r="P23">
        <v>35</v>
      </c>
      <c r="U23">
        <v>50</v>
      </c>
      <c r="V23">
        <v>150</v>
      </c>
      <c r="W23">
        <f t="shared" si="5"/>
        <v>0</v>
      </c>
      <c r="X23" t="b">
        <f t="shared" si="6"/>
        <v>0</v>
      </c>
    </row>
    <row r="24" spans="1:24" x14ac:dyDescent="0.2">
      <c r="A24">
        <v>111</v>
      </c>
      <c r="B24">
        <v>112</v>
      </c>
      <c r="E24">
        <f t="shared" si="0"/>
        <v>112</v>
      </c>
      <c r="G24">
        <v>131</v>
      </c>
      <c r="H24">
        <v>51</v>
      </c>
      <c r="I24">
        <v>151</v>
      </c>
      <c r="J24">
        <f t="shared" si="1"/>
        <v>116</v>
      </c>
      <c r="K24">
        <v>35</v>
      </c>
      <c r="L24">
        <f t="shared" si="7"/>
        <v>35.5</v>
      </c>
      <c r="M24">
        <f t="shared" si="3"/>
        <v>151</v>
      </c>
      <c r="N24">
        <f t="shared" si="4"/>
        <v>1</v>
      </c>
      <c r="P24">
        <v>35.5</v>
      </c>
      <c r="U24">
        <v>51</v>
      </c>
      <c r="V24">
        <v>151</v>
      </c>
      <c r="W24">
        <f t="shared" si="5"/>
        <v>0</v>
      </c>
      <c r="X24" t="b">
        <f t="shared" si="6"/>
        <v>0</v>
      </c>
    </row>
    <row r="25" spans="1:24" x14ac:dyDescent="0.2">
      <c r="A25">
        <v>112</v>
      </c>
      <c r="B25">
        <v>112</v>
      </c>
      <c r="E25">
        <f t="shared" si="0"/>
        <v>112.19999999999999</v>
      </c>
      <c r="G25">
        <v>132</v>
      </c>
      <c r="H25">
        <v>52</v>
      </c>
      <c r="I25">
        <v>152</v>
      </c>
      <c r="J25">
        <f t="shared" si="1"/>
        <v>116.19999999999999</v>
      </c>
      <c r="K25">
        <v>36</v>
      </c>
      <c r="L25">
        <f t="shared" si="7"/>
        <v>36</v>
      </c>
      <c r="M25">
        <f t="shared" si="3"/>
        <v>152</v>
      </c>
      <c r="N25">
        <f t="shared" si="4"/>
        <v>1</v>
      </c>
      <c r="P25">
        <v>36</v>
      </c>
      <c r="U25">
        <v>52</v>
      </c>
      <c r="V25">
        <v>152</v>
      </c>
      <c r="W25">
        <f t="shared" si="5"/>
        <v>0</v>
      </c>
      <c r="X25" t="b">
        <f t="shared" si="6"/>
        <v>0</v>
      </c>
    </row>
    <row r="26" spans="1:24" x14ac:dyDescent="0.2">
      <c r="A26">
        <v>113</v>
      </c>
      <c r="B26">
        <v>112</v>
      </c>
      <c r="E26">
        <f t="shared" si="0"/>
        <v>112.4</v>
      </c>
      <c r="G26">
        <v>133</v>
      </c>
      <c r="H26">
        <v>53</v>
      </c>
      <c r="I26">
        <v>153</v>
      </c>
      <c r="J26">
        <f t="shared" si="1"/>
        <v>116.4</v>
      </c>
      <c r="K26">
        <v>36</v>
      </c>
      <c r="L26">
        <f t="shared" si="7"/>
        <v>36.5</v>
      </c>
      <c r="M26">
        <f t="shared" si="3"/>
        <v>153</v>
      </c>
      <c r="N26">
        <f t="shared" si="4"/>
        <v>0</v>
      </c>
      <c r="P26">
        <v>36.5</v>
      </c>
      <c r="U26">
        <v>53</v>
      </c>
      <c r="V26">
        <v>153</v>
      </c>
      <c r="W26">
        <f t="shared" si="5"/>
        <v>0</v>
      </c>
      <c r="X26" t="b">
        <f t="shared" si="6"/>
        <v>0</v>
      </c>
    </row>
    <row r="27" spans="1:24" x14ac:dyDescent="0.2">
      <c r="A27">
        <v>114</v>
      </c>
      <c r="B27">
        <v>112</v>
      </c>
      <c r="E27">
        <f t="shared" si="0"/>
        <v>112.6</v>
      </c>
      <c r="G27">
        <v>134</v>
      </c>
      <c r="H27">
        <v>54</v>
      </c>
      <c r="I27">
        <v>153</v>
      </c>
      <c r="J27">
        <f t="shared" si="1"/>
        <v>116.6</v>
      </c>
      <c r="K27">
        <v>37</v>
      </c>
      <c r="L27">
        <f t="shared" si="7"/>
        <v>37</v>
      </c>
      <c r="M27">
        <f t="shared" si="3"/>
        <v>153</v>
      </c>
      <c r="N27">
        <f t="shared" si="4"/>
        <v>1</v>
      </c>
      <c r="P27">
        <v>37</v>
      </c>
      <c r="U27">
        <v>54</v>
      </c>
      <c r="V27">
        <v>153</v>
      </c>
      <c r="W27">
        <f t="shared" si="5"/>
        <v>0</v>
      </c>
      <c r="X27" t="b">
        <f t="shared" si="6"/>
        <v>0</v>
      </c>
    </row>
    <row r="28" spans="1:24" x14ac:dyDescent="0.2">
      <c r="A28">
        <v>115</v>
      </c>
      <c r="B28">
        <v>112</v>
      </c>
      <c r="E28">
        <f t="shared" si="0"/>
        <v>112.8</v>
      </c>
      <c r="G28">
        <v>135</v>
      </c>
      <c r="H28">
        <v>55</v>
      </c>
      <c r="I28">
        <v>154</v>
      </c>
      <c r="J28">
        <f t="shared" si="1"/>
        <v>116.8</v>
      </c>
      <c r="K28">
        <v>37</v>
      </c>
      <c r="L28">
        <f t="shared" si="7"/>
        <v>37.5</v>
      </c>
      <c r="M28">
        <f t="shared" si="3"/>
        <v>154</v>
      </c>
      <c r="N28">
        <f t="shared" si="4"/>
        <v>1</v>
      </c>
      <c r="P28">
        <v>37.5</v>
      </c>
      <c r="U28">
        <v>55</v>
      </c>
      <c r="V28">
        <v>154</v>
      </c>
      <c r="W28">
        <f t="shared" si="5"/>
        <v>0</v>
      </c>
      <c r="X28" t="b">
        <f t="shared" si="6"/>
        <v>0</v>
      </c>
    </row>
    <row r="29" spans="1:24" x14ac:dyDescent="0.2">
      <c r="A29">
        <v>116</v>
      </c>
      <c r="B29">
        <v>113</v>
      </c>
      <c r="E29">
        <f t="shared" si="0"/>
        <v>113</v>
      </c>
      <c r="G29">
        <v>136</v>
      </c>
      <c r="H29">
        <v>56</v>
      </c>
      <c r="I29">
        <v>155</v>
      </c>
      <c r="J29">
        <f t="shared" si="1"/>
        <v>117</v>
      </c>
      <c r="K29">
        <v>38</v>
      </c>
      <c r="L29">
        <f t="shared" si="7"/>
        <v>38</v>
      </c>
      <c r="M29">
        <f t="shared" si="3"/>
        <v>155</v>
      </c>
      <c r="N29">
        <f t="shared" si="4"/>
        <v>0</v>
      </c>
      <c r="P29">
        <v>38</v>
      </c>
      <c r="U29">
        <v>56</v>
      </c>
      <c r="V29">
        <v>155</v>
      </c>
      <c r="W29">
        <f t="shared" si="5"/>
        <v>0</v>
      </c>
      <c r="X29" t="b">
        <f t="shared" si="6"/>
        <v>0</v>
      </c>
    </row>
    <row r="30" spans="1:24" x14ac:dyDescent="0.2">
      <c r="A30">
        <v>117</v>
      </c>
      <c r="B30">
        <v>113</v>
      </c>
      <c r="E30">
        <f t="shared" si="0"/>
        <v>113.19999999999999</v>
      </c>
      <c r="G30">
        <v>137</v>
      </c>
      <c r="H30">
        <v>57</v>
      </c>
      <c r="I30">
        <v>155</v>
      </c>
      <c r="J30">
        <f t="shared" si="1"/>
        <v>117.19999999999999</v>
      </c>
      <c r="K30">
        <v>38</v>
      </c>
      <c r="L30">
        <f t="shared" si="7"/>
        <v>38.5</v>
      </c>
      <c r="M30">
        <f t="shared" si="3"/>
        <v>155</v>
      </c>
      <c r="N30">
        <f t="shared" si="4"/>
        <v>1</v>
      </c>
      <c r="P30">
        <v>38.5</v>
      </c>
      <c r="U30">
        <v>57</v>
      </c>
      <c r="V30">
        <v>155</v>
      </c>
      <c r="W30">
        <f t="shared" si="5"/>
        <v>0</v>
      </c>
      <c r="X30" t="b">
        <f t="shared" si="6"/>
        <v>0</v>
      </c>
    </row>
    <row r="31" spans="1:24" x14ac:dyDescent="0.2">
      <c r="A31">
        <v>118</v>
      </c>
      <c r="B31">
        <v>113</v>
      </c>
      <c r="E31">
        <f t="shared" si="0"/>
        <v>113.4</v>
      </c>
      <c r="G31">
        <v>138</v>
      </c>
      <c r="H31">
        <v>58</v>
      </c>
      <c r="I31">
        <v>156</v>
      </c>
      <c r="J31">
        <f t="shared" si="1"/>
        <v>117.4</v>
      </c>
      <c r="K31">
        <v>39</v>
      </c>
      <c r="L31">
        <f t="shared" si="7"/>
        <v>39</v>
      </c>
      <c r="M31">
        <f t="shared" si="3"/>
        <v>156</v>
      </c>
      <c r="N31">
        <f t="shared" si="4"/>
        <v>1</v>
      </c>
      <c r="P31">
        <v>39</v>
      </c>
      <c r="U31">
        <v>58</v>
      </c>
      <c r="V31">
        <v>156</v>
      </c>
      <c r="W31">
        <f t="shared" si="5"/>
        <v>0</v>
      </c>
      <c r="X31" t="b">
        <f t="shared" si="6"/>
        <v>0</v>
      </c>
    </row>
    <row r="32" spans="1:24" x14ac:dyDescent="0.2">
      <c r="A32">
        <v>119</v>
      </c>
      <c r="B32">
        <v>113</v>
      </c>
      <c r="E32">
        <f t="shared" si="0"/>
        <v>113.6</v>
      </c>
      <c r="G32">
        <v>139</v>
      </c>
      <c r="H32">
        <v>59</v>
      </c>
      <c r="I32">
        <v>157</v>
      </c>
      <c r="J32">
        <f t="shared" si="1"/>
        <v>117.6</v>
      </c>
      <c r="K32">
        <v>39</v>
      </c>
      <c r="L32">
        <f t="shared" si="7"/>
        <v>39.5</v>
      </c>
      <c r="M32">
        <f t="shared" si="3"/>
        <v>157</v>
      </c>
      <c r="N32">
        <f t="shared" si="4"/>
        <v>0</v>
      </c>
      <c r="P32">
        <v>39.5</v>
      </c>
      <c r="U32">
        <v>59</v>
      </c>
      <c r="V32">
        <v>157</v>
      </c>
      <c r="W32">
        <f t="shared" si="5"/>
        <v>0</v>
      </c>
      <c r="X32" t="b">
        <f t="shared" si="6"/>
        <v>0</v>
      </c>
    </row>
    <row r="33" spans="1:24" x14ac:dyDescent="0.2">
      <c r="A33">
        <v>120</v>
      </c>
      <c r="B33">
        <v>113</v>
      </c>
      <c r="E33">
        <f t="shared" si="0"/>
        <v>113.8</v>
      </c>
      <c r="G33">
        <v>140</v>
      </c>
      <c r="H33" s="3">
        <v>60</v>
      </c>
      <c r="I33">
        <v>157</v>
      </c>
      <c r="J33">
        <f t="shared" si="1"/>
        <v>117.8</v>
      </c>
      <c r="K33">
        <v>40</v>
      </c>
      <c r="L33" s="3">
        <f>H33/4+25</f>
        <v>40</v>
      </c>
      <c r="M33">
        <f t="shared" si="3"/>
        <v>157</v>
      </c>
      <c r="N33">
        <f t="shared" si="4"/>
        <v>1</v>
      </c>
      <c r="P33">
        <f>(H33-60)*10/39+40</f>
        <v>40</v>
      </c>
      <c r="Q33">
        <v>40</v>
      </c>
      <c r="U33">
        <v>60</v>
      </c>
      <c r="V33">
        <v>157</v>
      </c>
      <c r="W33">
        <f t="shared" si="5"/>
        <v>0</v>
      </c>
      <c r="X33" t="b">
        <f t="shared" si="6"/>
        <v>0</v>
      </c>
    </row>
    <row r="34" spans="1:24" x14ac:dyDescent="0.2">
      <c r="A34">
        <v>121</v>
      </c>
      <c r="B34">
        <v>114</v>
      </c>
      <c r="E34">
        <f t="shared" si="0"/>
        <v>114</v>
      </c>
      <c r="G34">
        <v>141</v>
      </c>
      <c r="H34">
        <v>61</v>
      </c>
      <c r="I34">
        <v>158</v>
      </c>
      <c r="J34">
        <f t="shared" si="1"/>
        <v>118</v>
      </c>
      <c r="K34">
        <v>40</v>
      </c>
      <c r="L34">
        <f t="shared" ref="L34:L71" si="8">H34/4+25</f>
        <v>40.25</v>
      </c>
      <c r="M34">
        <f t="shared" si="3"/>
        <v>158</v>
      </c>
      <c r="N34">
        <f t="shared" si="4"/>
        <v>0</v>
      </c>
      <c r="P34">
        <f t="shared" ref="P34:P72" si="9">(H34-60)*10/39+40</f>
        <v>40.256410256410255</v>
      </c>
      <c r="Q34">
        <v>40</v>
      </c>
      <c r="U34">
        <v>61</v>
      </c>
      <c r="V34">
        <v>158</v>
      </c>
      <c r="W34">
        <f t="shared" si="5"/>
        <v>0</v>
      </c>
      <c r="X34" t="b">
        <f t="shared" si="6"/>
        <v>0</v>
      </c>
    </row>
    <row r="35" spans="1:24" x14ac:dyDescent="0.2">
      <c r="A35">
        <v>122</v>
      </c>
      <c r="B35">
        <v>114</v>
      </c>
      <c r="E35">
        <f t="shared" si="0"/>
        <v>114.19999999999999</v>
      </c>
      <c r="G35">
        <v>142</v>
      </c>
      <c r="H35">
        <v>62</v>
      </c>
      <c r="I35">
        <v>158</v>
      </c>
      <c r="J35">
        <f t="shared" si="1"/>
        <v>118.19999999999999</v>
      </c>
      <c r="K35">
        <v>40</v>
      </c>
      <c r="L35">
        <f t="shared" si="8"/>
        <v>40.5</v>
      </c>
      <c r="M35">
        <f t="shared" si="3"/>
        <v>158</v>
      </c>
      <c r="N35">
        <f t="shared" si="4"/>
        <v>1</v>
      </c>
      <c r="P35">
        <f t="shared" si="9"/>
        <v>40.512820512820511</v>
      </c>
      <c r="Q35">
        <v>40</v>
      </c>
      <c r="U35">
        <v>62</v>
      </c>
      <c r="V35">
        <v>158</v>
      </c>
      <c r="W35">
        <f t="shared" si="5"/>
        <v>0</v>
      </c>
      <c r="X35" t="b">
        <f t="shared" si="6"/>
        <v>0</v>
      </c>
    </row>
    <row r="36" spans="1:24" x14ac:dyDescent="0.2">
      <c r="A36">
        <v>123</v>
      </c>
      <c r="B36">
        <v>114</v>
      </c>
      <c r="E36">
        <f t="shared" si="0"/>
        <v>114.4</v>
      </c>
      <c r="G36">
        <v>143</v>
      </c>
      <c r="H36">
        <v>63</v>
      </c>
      <c r="I36">
        <v>159</v>
      </c>
      <c r="J36">
        <f t="shared" si="1"/>
        <v>118.4</v>
      </c>
      <c r="K36">
        <v>40</v>
      </c>
      <c r="L36">
        <f t="shared" si="8"/>
        <v>40.75</v>
      </c>
      <c r="M36">
        <f t="shared" si="3"/>
        <v>159</v>
      </c>
      <c r="N36">
        <f t="shared" si="4"/>
        <v>0</v>
      </c>
      <c r="P36">
        <f t="shared" si="9"/>
        <v>40.769230769230766</v>
      </c>
      <c r="Q36">
        <v>40</v>
      </c>
      <c r="U36">
        <v>63</v>
      </c>
      <c r="V36">
        <v>159</v>
      </c>
      <c r="W36">
        <f t="shared" si="5"/>
        <v>0</v>
      </c>
      <c r="X36" t="b">
        <f t="shared" si="6"/>
        <v>0</v>
      </c>
    </row>
    <row r="37" spans="1:24" x14ac:dyDescent="0.2">
      <c r="A37">
        <v>124</v>
      </c>
      <c r="B37">
        <v>114</v>
      </c>
      <c r="E37">
        <f t="shared" si="0"/>
        <v>114.6</v>
      </c>
      <c r="G37">
        <v>144</v>
      </c>
      <c r="H37">
        <v>64</v>
      </c>
      <c r="I37">
        <v>159</v>
      </c>
      <c r="J37">
        <f t="shared" si="1"/>
        <v>118.6</v>
      </c>
      <c r="K37">
        <v>41</v>
      </c>
      <c r="L37">
        <f t="shared" si="8"/>
        <v>41</v>
      </c>
      <c r="M37">
        <f t="shared" si="3"/>
        <v>159</v>
      </c>
      <c r="N37">
        <f t="shared" si="4"/>
        <v>1</v>
      </c>
      <c r="P37">
        <f t="shared" si="9"/>
        <v>41.025641025641022</v>
      </c>
      <c r="Q37">
        <v>41</v>
      </c>
      <c r="U37">
        <v>64</v>
      </c>
      <c r="V37">
        <v>159</v>
      </c>
      <c r="W37">
        <f t="shared" si="5"/>
        <v>0</v>
      </c>
      <c r="X37" t="b">
        <f t="shared" si="6"/>
        <v>0</v>
      </c>
    </row>
    <row r="38" spans="1:24" x14ac:dyDescent="0.2">
      <c r="A38">
        <v>125</v>
      </c>
      <c r="B38">
        <v>114</v>
      </c>
      <c r="E38">
        <f t="shared" si="0"/>
        <v>114.8</v>
      </c>
      <c r="G38">
        <v>145</v>
      </c>
      <c r="H38">
        <v>65</v>
      </c>
      <c r="I38">
        <v>160</v>
      </c>
      <c r="J38">
        <f t="shared" si="1"/>
        <v>118.8</v>
      </c>
      <c r="K38">
        <v>41</v>
      </c>
      <c r="L38">
        <f t="shared" si="8"/>
        <v>41.25</v>
      </c>
      <c r="M38">
        <f t="shared" si="3"/>
        <v>160</v>
      </c>
      <c r="N38">
        <f t="shared" si="4"/>
        <v>0</v>
      </c>
      <c r="P38">
        <f t="shared" si="9"/>
        <v>41.282051282051285</v>
      </c>
      <c r="Q38">
        <v>41</v>
      </c>
      <c r="U38">
        <v>65</v>
      </c>
      <c r="V38">
        <v>160</v>
      </c>
      <c r="W38">
        <f t="shared" si="5"/>
        <v>0</v>
      </c>
      <c r="X38" t="b">
        <f t="shared" si="6"/>
        <v>0</v>
      </c>
    </row>
    <row r="39" spans="1:24" x14ac:dyDescent="0.2">
      <c r="A39">
        <v>126</v>
      </c>
      <c r="B39">
        <v>115</v>
      </c>
      <c r="E39">
        <f t="shared" si="0"/>
        <v>115</v>
      </c>
      <c r="G39">
        <v>146</v>
      </c>
      <c r="H39">
        <v>66</v>
      </c>
      <c r="I39">
        <v>160</v>
      </c>
      <c r="J39">
        <f t="shared" si="1"/>
        <v>119</v>
      </c>
      <c r="K39">
        <v>41</v>
      </c>
      <c r="L39">
        <f t="shared" si="8"/>
        <v>41.5</v>
      </c>
      <c r="M39">
        <f t="shared" si="3"/>
        <v>160</v>
      </c>
      <c r="N39">
        <f t="shared" si="4"/>
        <v>1</v>
      </c>
      <c r="P39">
        <f t="shared" si="9"/>
        <v>41.53846153846154</v>
      </c>
      <c r="Q39">
        <v>41</v>
      </c>
      <c r="U39">
        <v>66</v>
      </c>
      <c r="V39">
        <v>160</v>
      </c>
      <c r="W39">
        <f t="shared" si="5"/>
        <v>0</v>
      </c>
      <c r="X39" t="b">
        <f t="shared" si="6"/>
        <v>0</v>
      </c>
    </row>
    <row r="40" spans="1:24" x14ac:dyDescent="0.2">
      <c r="A40">
        <v>127</v>
      </c>
      <c r="B40">
        <v>115</v>
      </c>
      <c r="E40">
        <f t="shared" si="0"/>
        <v>115.19999999999999</v>
      </c>
      <c r="G40">
        <v>147</v>
      </c>
      <c r="H40">
        <v>67</v>
      </c>
      <c r="I40">
        <v>161</v>
      </c>
      <c r="J40">
        <f t="shared" si="1"/>
        <v>119.19999999999999</v>
      </c>
      <c r="K40">
        <v>41</v>
      </c>
      <c r="L40">
        <f t="shared" si="8"/>
        <v>41.75</v>
      </c>
      <c r="M40">
        <f t="shared" si="3"/>
        <v>161</v>
      </c>
      <c r="N40">
        <f t="shared" si="4"/>
        <v>0</v>
      </c>
      <c r="P40">
        <f t="shared" si="9"/>
        <v>41.794871794871796</v>
      </c>
      <c r="Q40">
        <v>41</v>
      </c>
      <c r="U40">
        <v>67</v>
      </c>
      <c r="V40">
        <v>161</v>
      </c>
      <c r="W40">
        <f t="shared" si="5"/>
        <v>0</v>
      </c>
      <c r="X40" t="b">
        <f t="shared" si="6"/>
        <v>0</v>
      </c>
    </row>
    <row r="41" spans="1:24" x14ac:dyDescent="0.2">
      <c r="A41">
        <v>128</v>
      </c>
      <c r="B41">
        <v>115</v>
      </c>
      <c r="E41">
        <f t="shared" si="0"/>
        <v>115.4</v>
      </c>
      <c r="G41">
        <v>148</v>
      </c>
      <c r="H41">
        <v>68</v>
      </c>
      <c r="I41">
        <v>161</v>
      </c>
      <c r="J41">
        <f t="shared" si="1"/>
        <v>119.4</v>
      </c>
      <c r="K41">
        <v>42</v>
      </c>
      <c r="L41">
        <f t="shared" si="8"/>
        <v>42</v>
      </c>
      <c r="M41">
        <f t="shared" si="3"/>
        <v>161</v>
      </c>
      <c r="N41">
        <f t="shared" si="4"/>
        <v>1</v>
      </c>
      <c r="P41">
        <f t="shared" si="9"/>
        <v>42.051282051282051</v>
      </c>
      <c r="Q41">
        <v>42</v>
      </c>
      <c r="U41">
        <v>68</v>
      </c>
      <c r="V41">
        <v>161</v>
      </c>
      <c r="W41">
        <f t="shared" si="5"/>
        <v>0</v>
      </c>
      <c r="X41" t="b">
        <f t="shared" si="6"/>
        <v>0</v>
      </c>
    </row>
    <row r="42" spans="1:24" x14ac:dyDescent="0.2">
      <c r="A42">
        <v>129</v>
      </c>
      <c r="B42">
        <v>115</v>
      </c>
      <c r="E42">
        <f t="shared" si="0"/>
        <v>115.6</v>
      </c>
      <c r="G42">
        <v>149</v>
      </c>
      <c r="H42">
        <v>69</v>
      </c>
      <c r="I42">
        <v>162</v>
      </c>
      <c r="J42">
        <f t="shared" si="1"/>
        <v>119.6</v>
      </c>
      <c r="K42">
        <v>42</v>
      </c>
      <c r="L42">
        <f t="shared" si="8"/>
        <v>42.25</v>
      </c>
      <c r="M42">
        <f t="shared" si="3"/>
        <v>162</v>
      </c>
      <c r="N42">
        <f t="shared" si="4"/>
        <v>0</v>
      </c>
      <c r="P42">
        <f t="shared" si="9"/>
        <v>42.307692307692307</v>
      </c>
      <c r="Q42">
        <v>42</v>
      </c>
      <c r="U42">
        <v>69</v>
      </c>
      <c r="V42">
        <v>162</v>
      </c>
      <c r="W42">
        <f t="shared" si="5"/>
        <v>0</v>
      </c>
      <c r="X42" t="b">
        <f t="shared" si="6"/>
        <v>0</v>
      </c>
    </row>
    <row r="43" spans="1:24" x14ac:dyDescent="0.2">
      <c r="A43">
        <v>130</v>
      </c>
      <c r="B43">
        <v>115</v>
      </c>
      <c r="E43">
        <f t="shared" si="0"/>
        <v>115.8</v>
      </c>
      <c r="G43">
        <v>150</v>
      </c>
      <c r="H43">
        <v>70</v>
      </c>
      <c r="I43">
        <v>162</v>
      </c>
      <c r="J43">
        <f t="shared" si="1"/>
        <v>120</v>
      </c>
      <c r="K43">
        <v>42</v>
      </c>
      <c r="L43">
        <f t="shared" si="8"/>
        <v>42.5</v>
      </c>
      <c r="M43">
        <f t="shared" si="3"/>
        <v>162</v>
      </c>
      <c r="N43">
        <f t="shared" si="4"/>
        <v>1</v>
      </c>
      <c r="P43">
        <f t="shared" si="9"/>
        <v>42.564102564102562</v>
      </c>
      <c r="Q43">
        <v>42</v>
      </c>
      <c r="U43">
        <v>70</v>
      </c>
      <c r="V43">
        <v>162</v>
      </c>
      <c r="W43">
        <f t="shared" si="5"/>
        <v>0</v>
      </c>
      <c r="X43" t="b">
        <f t="shared" si="6"/>
        <v>0</v>
      </c>
    </row>
    <row r="44" spans="1:24" x14ac:dyDescent="0.2">
      <c r="A44">
        <v>131</v>
      </c>
      <c r="B44">
        <v>116</v>
      </c>
      <c r="E44">
        <f t="shared" si="0"/>
        <v>116</v>
      </c>
      <c r="G44">
        <v>151</v>
      </c>
      <c r="H44">
        <v>71</v>
      </c>
      <c r="I44">
        <v>163</v>
      </c>
      <c r="J44">
        <f t="shared" si="1"/>
        <v>121</v>
      </c>
      <c r="K44">
        <v>42</v>
      </c>
      <c r="L44">
        <f t="shared" si="8"/>
        <v>42.75</v>
      </c>
      <c r="M44">
        <f t="shared" si="3"/>
        <v>163</v>
      </c>
      <c r="N44">
        <f t="shared" si="4"/>
        <v>2</v>
      </c>
      <c r="P44">
        <f t="shared" si="9"/>
        <v>42.820512820512818</v>
      </c>
      <c r="Q44">
        <v>42</v>
      </c>
      <c r="U44">
        <v>71</v>
      </c>
      <c r="V44">
        <v>163</v>
      </c>
      <c r="W44">
        <v>163</v>
      </c>
      <c r="X44" t="b">
        <f t="shared" si="6"/>
        <v>1</v>
      </c>
    </row>
    <row r="45" spans="1:24" x14ac:dyDescent="0.2">
      <c r="A45">
        <v>132</v>
      </c>
      <c r="B45">
        <v>116</v>
      </c>
      <c r="E45">
        <f t="shared" si="0"/>
        <v>116.19999999999999</v>
      </c>
      <c r="G45">
        <v>152</v>
      </c>
      <c r="H45">
        <v>72</v>
      </c>
      <c r="I45">
        <v>165</v>
      </c>
      <c r="J45">
        <f t="shared" si="1"/>
        <v>122</v>
      </c>
      <c r="K45">
        <v>43</v>
      </c>
      <c r="L45">
        <f t="shared" si="8"/>
        <v>43</v>
      </c>
      <c r="M45">
        <f t="shared" si="3"/>
        <v>165</v>
      </c>
      <c r="N45">
        <f t="shared" si="4"/>
        <v>1</v>
      </c>
      <c r="P45">
        <f t="shared" si="9"/>
        <v>43.07692307692308</v>
      </c>
      <c r="Q45">
        <v>43</v>
      </c>
      <c r="U45">
        <v>72</v>
      </c>
      <c r="V45">
        <v>165</v>
      </c>
      <c r="W45">
        <v>165</v>
      </c>
      <c r="X45" t="b">
        <f t="shared" si="6"/>
        <v>1</v>
      </c>
    </row>
    <row r="46" spans="1:24" x14ac:dyDescent="0.2">
      <c r="A46">
        <v>133</v>
      </c>
      <c r="B46">
        <v>116</v>
      </c>
      <c r="E46">
        <f t="shared" si="0"/>
        <v>116.4</v>
      </c>
      <c r="G46">
        <v>153</v>
      </c>
      <c r="H46">
        <v>73</v>
      </c>
      <c r="I46">
        <v>166</v>
      </c>
      <c r="J46">
        <f t="shared" si="1"/>
        <v>123</v>
      </c>
      <c r="K46">
        <v>43</v>
      </c>
      <c r="L46">
        <f t="shared" si="8"/>
        <v>43.25</v>
      </c>
      <c r="M46">
        <f t="shared" si="3"/>
        <v>166</v>
      </c>
      <c r="N46">
        <f t="shared" si="4"/>
        <v>1</v>
      </c>
      <c r="P46">
        <f t="shared" si="9"/>
        <v>43.333333333333336</v>
      </c>
      <c r="Q46">
        <v>43</v>
      </c>
      <c r="U46">
        <v>73</v>
      </c>
      <c r="V46">
        <v>166</v>
      </c>
      <c r="W46">
        <v>166</v>
      </c>
      <c r="X46" t="b">
        <f t="shared" si="6"/>
        <v>1</v>
      </c>
    </row>
    <row r="47" spans="1:24" x14ac:dyDescent="0.2">
      <c r="A47">
        <v>134</v>
      </c>
      <c r="B47">
        <v>116</v>
      </c>
      <c r="E47">
        <f t="shared" si="0"/>
        <v>116.6</v>
      </c>
      <c r="G47">
        <v>154</v>
      </c>
      <c r="H47">
        <v>74</v>
      </c>
      <c r="I47">
        <v>167</v>
      </c>
      <c r="J47">
        <f t="shared" si="1"/>
        <v>124</v>
      </c>
      <c r="K47">
        <v>43</v>
      </c>
      <c r="L47">
        <f t="shared" si="8"/>
        <v>43.5</v>
      </c>
      <c r="M47">
        <f t="shared" si="3"/>
        <v>167</v>
      </c>
      <c r="N47">
        <f t="shared" si="4"/>
        <v>1</v>
      </c>
      <c r="P47">
        <f t="shared" si="9"/>
        <v>43.589743589743591</v>
      </c>
      <c r="Q47">
        <v>43</v>
      </c>
      <c r="U47">
        <v>74</v>
      </c>
      <c r="V47">
        <v>167</v>
      </c>
      <c r="W47">
        <v>167</v>
      </c>
      <c r="X47" t="b">
        <f t="shared" si="6"/>
        <v>1</v>
      </c>
    </row>
    <row r="48" spans="1:24" x14ac:dyDescent="0.2">
      <c r="A48">
        <v>135</v>
      </c>
      <c r="B48">
        <v>116</v>
      </c>
      <c r="E48">
        <f t="shared" si="0"/>
        <v>116.8</v>
      </c>
      <c r="G48">
        <v>155</v>
      </c>
      <c r="H48">
        <v>75</v>
      </c>
      <c r="I48">
        <v>168</v>
      </c>
      <c r="J48">
        <f t="shared" si="1"/>
        <v>125</v>
      </c>
      <c r="K48">
        <v>43</v>
      </c>
      <c r="L48">
        <f t="shared" si="8"/>
        <v>43.75</v>
      </c>
      <c r="M48">
        <f t="shared" si="3"/>
        <v>168</v>
      </c>
      <c r="N48">
        <f t="shared" si="4"/>
        <v>2</v>
      </c>
      <c r="P48">
        <f t="shared" si="9"/>
        <v>43.846153846153847</v>
      </c>
      <c r="Q48">
        <v>43</v>
      </c>
      <c r="U48">
        <v>75</v>
      </c>
      <c r="V48">
        <v>168</v>
      </c>
      <c r="W48">
        <v>168</v>
      </c>
      <c r="X48" t="b">
        <f t="shared" si="6"/>
        <v>1</v>
      </c>
    </row>
    <row r="49" spans="1:24" x14ac:dyDescent="0.2">
      <c r="A49">
        <v>136</v>
      </c>
      <c r="B49">
        <v>117</v>
      </c>
      <c r="E49">
        <f t="shared" si="0"/>
        <v>117</v>
      </c>
      <c r="G49">
        <v>156</v>
      </c>
      <c r="H49">
        <v>76</v>
      </c>
      <c r="I49">
        <v>170</v>
      </c>
      <c r="J49">
        <f t="shared" si="1"/>
        <v>126</v>
      </c>
      <c r="K49">
        <v>44</v>
      </c>
      <c r="L49">
        <f t="shared" si="8"/>
        <v>44</v>
      </c>
      <c r="M49">
        <f t="shared" si="3"/>
        <v>170</v>
      </c>
      <c r="N49">
        <f t="shared" si="4"/>
        <v>1</v>
      </c>
      <c r="P49">
        <f t="shared" si="9"/>
        <v>44.102564102564102</v>
      </c>
      <c r="Q49">
        <v>44</v>
      </c>
      <c r="U49">
        <v>76</v>
      </c>
      <c r="V49">
        <v>170</v>
      </c>
      <c r="W49">
        <v>170</v>
      </c>
      <c r="X49" t="b">
        <f t="shared" si="6"/>
        <v>1</v>
      </c>
    </row>
    <row r="50" spans="1:24" x14ac:dyDescent="0.2">
      <c r="A50">
        <v>137</v>
      </c>
      <c r="B50">
        <v>117</v>
      </c>
      <c r="E50">
        <f t="shared" si="0"/>
        <v>117.19999999999999</v>
      </c>
      <c r="G50">
        <v>157</v>
      </c>
      <c r="H50">
        <v>77</v>
      </c>
      <c r="I50">
        <v>171</v>
      </c>
      <c r="J50">
        <f t="shared" si="1"/>
        <v>127</v>
      </c>
      <c r="K50">
        <v>44</v>
      </c>
      <c r="L50">
        <f t="shared" si="8"/>
        <v>44.25</v>
      </c>
      <c r="M50">
        <f t="shared" si="3"/>
        <v>171</v>
      </c>
      <c r="N50">
        <f t="shared" si="4"/>
        <v>1</v>
      </c>
      <c r="P50">
        <f t="shared" si="9"/>
        <v>44.358974358974358</v>
      </c>
      <c r="Q50">
        <v>44</v>
      </c>
      <c r="U50">
        <v>77</v>
      </c>
      <c r="V50">
        <v>171</v>
      </c>
      <c r="W50">
        <v>171</v>
      </c>
      <c r="X50" t="b">
        <f t="shared" si="6"/>
        <v>1</v>
      </c>
    </row>
    <row r="51" spans="1:24" x14ac:dyDescent="0.2">
      <c r="A51">
        <v>138</v>
      </c>
      <c r="B51">
        <v>117</v>
      </c>
      <c r="E51">
        <f t="shared" si="0"/>
        <v>117.4</v>
      </c>
      <c r="G51">
        <v>158</v>
      </c>
      <c r="H51">
        <v>78</v>
      </c>
      <c r="I51">
        <v>172</v>
      </c>
      <c r="J51">
        <f t="shared" si="1"/>
        <v>128</v>
      </c>
      <c r="K51">
        <v>44</v>
      </c>
      <c r="L51">
        <f t="shared" si="8"/>
        <v>44.5</v>
      </c>
      <c r="M51">
        <f t="shared" si="3"/>
        <v>172</v>
      </c>
      <c r="N51">
        <f t="shared" si="4"/>
        <v>1</v>
      </c>
      <c r="P51">
        <f t="shared" si="9"/>
        <v>44.615384615384613</v>
      </c>
      <c r="Q51">
        <v>44</v>
      </c>
      <c r="U51">
        <v>78</v>
      </c>
      <c r="V51">
        <v>172</v>
      </c>
      <c r="W51">
        <v>172</v>
      </c>
      <c r="X51" t="b">
        <f t="shared" si="6"/>
        <v>1</v>
      </c>
    </row>
    <row r="52" spans="1:24" x14ac:dyDescent="0.2">
      <c r="A52">
        <v>139</v>
      </c>
      <c r="B52">
        <v>117</v>
      </c>
      <c r="E52">
        <f t="shared" si="0"/>
        <v>117.6</v>
      </c>
      <c r="G52">
        <v>159</v>
      </c>
      <c r="H52">
        <v>79</v>
      </c>
      <c r="I52">
        <v>173</v>
      </c>
      <c r="J52">
        <f t="shared" si="1"/>
        <v>129</v>
      </c>
      <c r="K52">
        <v>44</v>
      </c>
      <c r="L52">
        <f t="shared" si="8"/>
        <v>44.75</v>
      </c>
      <c r="M52">
        <f t="shared" si="3"/>
        <v>173</v>
      </c>
      <c r="N52">
        <f t="shared" si="4"/>
        <v>2</v>
      </c>
      <c r="P52">
        <f t="shared" si="9"/>
        <v>44.871794871794869</v>
      </c>
      <c r="Q52">
        <v>44</v>
      </c>
      <c r="U52">
        <v>79</v>
      </c>
      <c r="V52">
        <v>173</v>
      </c>
      <c r="W52">
        <v>173</v>
      </c>
      <c r="X52" t="b">
        <f t="shared" si="6"/>
        <v>1</v>
      </c>
    </row>
    <row r="53" spans="1:24" x14ac:dyDescent="0.2">
      <c r="A53">
        <v>140</v>
      </c>
      <c r="B53">
        <v>117</v>
      </c>
      <c r="E53">
        <f t="shared" si="0"/>
        <v>117.8</v>
      </c>
      <c r="G53">
        <v>160</v>
      </c>
      <c r="H53">
        <v>80</v>
      </c>
      <c r="I53">
        <v>175</v>
      </c>
      <c r="J53">
        <f t="shared" si="1"/>
        <v>130</v>
      </c>
      <c r="K53">
        <v>45</v>
      </c>
      <c r="L53">
        <f t="shared" si="8"/>
        <v>45</v>
      </c>
      <c r="M53">
        <f t="shared" si="3"/>
        <v>175</v>
      </c>
      <c r="N53">
        <f t="shared" si="4"/>
        <v>1</v>
      </c>
      <c r="P53">
        <f t="shared" si="9"/>
        <v>45.128205128205131</v>
      </c>
      <c r="Q53">
        <v>45</v>
      </c>
      <c r="U53">
        <v>80</v>
      </c>
      <c r="V53">
        <v>175</v>
      </c>
      <c r="W53">
        <v>175</v>
      </c>
      <c r="X53" t="b">
        <f t="shared" si="6"/>
        <v>1</v>
      </c>
    </row>
    <row r="54" spans="1:24" x14ac:dyDescent="0.2">
      <c r="A54">
        <v>141</v>
      </c>
      <c r="B54">
        <v>118</v>
      </c>
      <c r="E54">
        <f t="shared" si="0"/>
        <v>118</v>
      </c>
      <c r="G54">
        <v>161</v>
      </c>
      <c r="H54">
        <v>81</v>
      </c>
      <c r="I54">
        <v>176</v>
      </c>
      <c r="J54">
        <f t="shared" si="1"/>
        <v>131</v>
      </c>
      <c r="K54">
        <v>45</v>
      </c>
      <c r="L54">
        <f t="shared" si="8"/>
        <v>45.25</v>
      </c>
      <c r="M54">
        <f t="shared" si="3"/>
        <v>176</v>
      </c>
      <c r="N54">
        <f t="shared" si="4"/>
        <v>1</v>
      </c>
      <c r="P54">
        <f t="shared" si="9"/>
        <v>45.384615384615387</v>
      </c>
      <c r="Q54">
        <v>45</v>
      </c>
      <c r="U54">
        <v>81</v>
      </c>
      <c r="V54">
        <v>176</v>
      </c>
      <c r="W54">
        <v>176</v>
      </c>
      <c r="X54" t="b">
        <f t="shared" si="6"/>
        <v>1</v>
      </c>
    </row>
    <row r="55" spans="1:24" x14ac:dyDescent="0.2">
      <c r="A55">
        <v>142</v>
      </c>
      <c r="B55">
        <v>118</v>
      </c>
      <c r="E55">
        <f t="shared" si="0"/>
        <v>118.19999999999999</v>
      </c>
      <c r="G55">
        <v>162</v>
      </c>
      <c r="H55">
        <v>82</v>
      </c>
      <c r="I55">
        <v>177</v>
      </c>
      <c r="J55">
        <f t="shared" si="1"/>
        <v>132</v>
      </c>
      <c r="K55">
        <v>45</v>
      </c>
      <c r="L55">
        <f t="shared" si="8"/>
        <v>45.5</v>
      </c>
      <c r="M55">
        <f t="shared" si="3"/>
        <v>177</v>
      </c>
      <c r="N55">
        <f t="shared" si="4"/>
        <v>1</v>
      </c>
      <c r="P55">
        <f t="shared" si="9"/>
        <v>45.641025641025642</v>
      </c>
      <c r="Q55">
        <v>45</v>
      </c>
      <c r="U55">
        <v>82</v>
      </c>
      <c r="V55">
        <v>177</v>
      </c>
      <c r="W55">
        <v>177</v>
      </c>
      <c r="X55" t="b">
        <f t="shared" si="6"/>
        <v>1</v>
      </c>
    </row>
    <row r="56" spans="1:24" x14ac:dyDescent="0.2">
      <c r="A56">
        <v>143</v>
      </c>
      <c r="B56">
        <v>118</v>
      </c>
      <c r="E56">
        <f t="shared" si="0"/>
        <v>118.4</v>
      </c>
      <c r="G56">
        <v>163</v>
      </c>
      <c r="H56">
        <v>83</v>
      </c>
      <c r="I56">
        <v>178</v>
      </c>
      <c r="J56">
        <f t="shared" si="1"/>
        <v>133</v>
      </c>
      <c r="K56">
        <v>45</v>
      </c>
      <c r="L56">
        <f t="shared" si="8"/>
        <v>45.75</v>
      </c>
      <c r="M56">
        <f t="shared" si="3"/>
        <v>178</v>
      </c>
      <c r="N56">
        <f t="shared" si="4"/>
        <v>2</v>
      </c>
      <c r="P56">
        <f t="shared" si="9"/>
        <v>45.897435897435898</v>
      </c>
      <c r="Q56">
        <v>45</v>
      </c>
      <c r="U56">
        <v>83</v>
      </c>
      <c r="V56">
        <v>178</v>
      </c>
      <c r="W56">
        <v>178</v>
      </c>
      <c r="X56" t="b">
        <f t="shared" si="6"/>
        <v>1</v>
      </c>
    </row>
    <row r="57" spans="1:24" x14ac:dyDescent="0.2">
      <c r="A57">
        <v>144</v>
      </c>
      <c r="B57">
        <v>118</v>
      </c>
      <c r="E57">
        <f t="shared" si="0"/>
        <v>118.6</v>
      </c>
      <c r="G57">
        <v>164</v>
      </c>
      <c r="H57">
        <v>84</v>
      </c>
      <c r="I57">
        <v>180</v>
      </c>
      <c r="J57">
        <f t="shared" si="1"/>
        <v>134</v>
      </c>
      <c r="K57">
        <v>46</v>
      </c>
      <c r="L57">
        <f t="shared" si="8"/>
        <v>46</v>
      </c>
      <c r="M57">
        <f t="shared" si="3"/>
        <v>180</v>
      </c>
      <c r="N57">
        <f t="shared" si="4"/>
        <v>1</v>
      </c>
      <c r="P57">
        <f t="shared" si="9"/>
        <v>46.153846153846153</v>
      </c>
      <c r="Q57">
        <v>46</v>
      </c>
      <c r="U57">
        <v>84</v>
      </c>
      <c r="V57">
        <v>180</v>
      </c>
      <c r="W57">
        <v>180</v>
      </c>
      <c r="X57" t="b">
        <f t="shared" si="6"/>
        <v>1</v>
      </c>
    </row>
    <row r="58" spans="1:24" x14ac:dyDescent="0.2">
      <c r="A58">
        <v>145</v>
      </c>
      <c r="B58">
        <v>118</v>
      </c>
      <c r="E58">
        <f t="shared" si="0"/>
        <v>118.8</v>
      </c>
      <c r="G58">
        <v>165</v>
      </c>
      <c r="H58">
        <v>85</v>
      </c>
      <c r="I58">
        <v>181</v>
      </c>
      <c r="J58">
        <f t="shared" si="1"/>
        <v>135</v>
      </c>
      <c r="K58">
        <v>46</v>
      </c>
      <c r="L58">
        <f t="shared" si="8"/>
        <v>46.25</v>
      </c>
      <c r="M58">
        <f t="shared" si="3"/>
        <v>181</v>
      </c>
      <c r="N58">
        <f t="shared" si="4"/>
        <v>1</v>
      </c>
      <c r="P58">
        <f t="shared" si="9"/>
        <v>46.410256410256409</v>
      </c>
      <c r="Q58">
        <v>46</v>
      </c>
      <c r="U58">
        <v>85</v>
      </c>
      <c r="V58">
        <v>181</v>
      </c>
      <c r="W58">
        <v>181</v>
      </c>
      <c r="X58" t="b">
        <f t="shared" si="6"/>
        <v>1</v>
      </c>
    </row>
    <row r="59" spans="1:24" x14ac:dyDescent="0.2">
      <c r="A59">
        <v>146</v>
      </c>
      <c r="B59">
        <v>119</v>
      </c>
      <c r="E59">
        <f t="shared" si="0"/>
        <v>119</v>
      </c>
      <c r="G59">
        <v>166</v>
      </c>
      <c r="H59">
        <v>86</v>
      </c>
      <c r="I59">
        <v>182</v>
      </c>
      <c r="J59">
        <f t="shared" si="1"/>
        <v>136</v>
      </c>
      <c r="K59">
        <v>46</v>
      </c>
      <c r="L59">
        <f t="shared" si="8"/>
        <v>46.5</v>
      </c>
      <c r="M59">
        <f t="shared" si="3"/>
        <v>182</v>
      </c>
      <c r="N59">
        <f t="shared" si="4"/>
        <v>1</v>
      </c>
      <c r="P59">
        <f t="shared" si="9"/>
        <v>46.666666666666664</v>
      </c>
      <c r="Q59">
        <v>46</v>
      </c>
      <c r="U59">
        <v>86</v>
      </c>
      <c r="V59">
        <v>182</v>
      </c>
      <c r="W59">
        <v>182</v>
      </c>
      <c r="X59" t="b">
        <f t="shared" si="6"/>
        <v>1</v>
      </c>
    </row>
    <row r="60" spans="1:24" x14ac:dyDescent="0.2">
      <c r="A60">
        <v>147</v>
      </c>
      <c r="B60">
        <v>119</v>
      </c>
      <c r="E60">
        <f t="shared" si="0"/>
        <v>119.19999999999999</v>
      </c>
      <c r="G60">
        <v>167</v>
      </c>
      <c r="H60">
        <v>87</v>
      </c>
      <c r="I60">
        <v>183</v>
      </c>
      <c r="J60">
        <f t="shared" si="1"/>
        <v>137</v>
      </c>
      <c r="K60">
        <v>46</v>
      </c>
      <c r="L60">
        <f t="shared" si="8"/>
        <v>46.75</v>
      </c>
      <c r="M60">
        <f t="shared" si="3"/>
        <v>183</v>
      </c>
      <c r="N60">
        <f t="shared" si="4"/>
        <v>2</v>
      </c>
      <c r="P60">
        <f t="shared" si="9"/>
        <v>46.92307692307692</v>
      </c>
      <c r="Q60">
        <v>46</v>
      </c>
      <c r="U60">
        <v>87</v>
      </c>
      <c r="V60">
        <v>183</v>
      </c>
      <c r="W60">
        <v>183</v>
      </c>
      <c r="X60" t="b">
        <f t="shared" si="6"/>
        <v>1</v>
      </c>
    </row>
    <row r="61" spans="1:24" x14ac:dyDescent="0.2">
      <c r="A61">
        <v>148</v>
      </c>
      <c r="B61">
        <v>119</v>
      </c>
      <c r="E61">
        <f t="shared" si="0"/>
        <v>119.4</v>
      </c>
      <c r="G61">
        <v>168</v>
      </c>
      <c r="H61">
        <v>88</v>
      </c>
      <c r="I61">
        <v>185</v>
      </c>
      <c r="J61">
        <f t="shared" si="1"/>
        <v>138</v>
      </c>
      <c r="K61">
        <v>47</v>
      </c>
      <c r="L61">
        <f t="shared" si="8"/>
        <v>47</v>
      </c>
      <c r="M61">
        <f t="shared" si="3"/>
        <v>185</v>
      </c>
      <c r="N61">
        <f t="shared" si="4"/>
        <v>1</v>
      </c>
      <c r="P61">
        <f t="shared" si="9"/>
        <v>47.179487179487182</v>
      </c>
      <c r="Q61">
        <v>47</v>
      </c>
      <c r="U61">
        <v>88</v>
      </c>
      <c r="V61">
        <v>185</v>
      </c>
      <c r="W61">
        <v>185</v>
      </c>
      <c r="X61" t="b">
        <f t="shared" si="6"/>
        <v>1</v>
      </c>
    </row>
    <row r="62" spans="1:24" x14ac:dyDescent="0.2">
      <c r="A62">
        <v>149</v>
      </c>
      <c r="B62">
        <v>119</v>
      </c>
      <c r="C62" t="s">
        <v>44</v>
      </c>
      <c r="E62">
        <f t="shared" si="0"/>
        <v>119.6</v>
      </c>
      <c r="F62" t="s">
        <v>53</v>
      </c>
      <c r="G62">
        <v>169</v>
      </c>
      <c r="H62">
        <v>89</v>
      </c>
      <c r="I62">
        <v>186</v>
      </c>
      <c r="J62">
        <f t="shared" si="1"/>
        <v>139</v>
      </c>
      <c r="K62">
        <v>47</v>
      </c>
      <c r="L62">
        <f t="shared" si="8"/>
        <v>47.25</v>
      </c>
      <c r="M62">
        <f t="shared" si="3"/>
        <v>186</v>
      </c>
      <c r="N62">
        <f t="shared" si="4"/>
        <v>1</v>
      </c>
      <c r="P62">
        <f t="shared" si="9"/>
        <v>47.435897435897438</v>
      </c>
      <c r="Q62">
        <v>47</v>
      </c>
      <c r="U62">
        <v>89</v>
      </c>
      <c r="V62">
        <v>186</v>
      </c>
      <c r="W62">
        <v>186</v>
      </c>
      <c r="X62" t="b">
        <f t="shared" si="6"/>
        <v>1</v>
      </c>
    </row>
    <row r="63" spans="1:24" x14ac:dyDescent="0.2">
      <c r="A63" s="3">
        <v>150</v>
      </c>
      <c r="B63">
        <v>120</v>
      </c>
      <c r="C63" s="3" t="s">
        <v>49</v>
      </c>
      <c r="E63">
        <f>A63-30</f>
        <v>120</v>
      </c>
      <c r="G63">
        <v>170</v>
      </c>
      <c r="H63">
        <v>90</v>
      </c>
      <c r="I63">
        <v>187</v>
      </c>
      <c r="J63">
        <f t="shared" si="1"/>
        <v>140</v>
      </c>
      <c r="K63">
        <v>47</v>
      </c>
      <c r="L63">
        <f t="shared" si="8"/>
        <v>47.5</v>
      </c>
      <c r="M63">
        <f t="shared" si="3"/>
        <v>187</v>
      </c>
      <c r="N63">
        <f t="shared" si="4"/>
        <v>1</v>
      </c>
      <c r="P63">
        <f t="shared" si="9"/>
        <v>47.692307692307693</v>
      </c>
      <c r="Q63">
        <v>47</v>
      </c>
      <c r="U63">
        <v>90</v>
      </c>
      <c r="V63">
        <v>187</v>
      </c>
      <c r="W63">
        <v>187</v>
      </c>
      <c r="X63" t="b">
        <f t="shared" si="6"/>
        <v>1</v>
      </c>
    </row>
    <row r="64" spans="1:24" x14ac:dyDescent="0.2">
      <c r="A64">
        <v>151</v>
      </c>
      <c r="B64">
        <v>121</v>
      </c>
      <c r="E64">
        <f t="shared" ref="E64:E102" si="10">A64-30</f>
        <v>121</v>
      </c>
      <c r="G64">
        <v>171</v>
      </c>
      <c r="H64">
        <v>91</v>
      </c>
      <c r="I64">
        <v>188</v>
      </c>
      <c r="J64">
        <f t="shared" si="1"/>
        <v>141</v>
      </c>
      <c r="K64">
        <v>47</v>
      </c>
      <c r="L64">
        <f t="shared" si="8"/>
        <v>47.75</v>
      </c>
      <c r="M64">
        <f t="shared" si="3"/>
        <v>188</v>
      </c>
      <c r="N64">
        <f t="shared" si="4"/>
        <v>2</v>
      </c>
      <c r="P64">
        <f t="shared" si="9"/>
        <v>47.948717948717949</v>
      </c>
      <c r="Q64">
        <v>47</v>
      </c>
      <c r="U64">
        <v>91</v>
      </c>
      <c r="V64">
        <v>188</v>
      </c>
      <c r="W64">
        <v>188</v>
      </c>
      <c r="X64" t="b">
        <f t="shared" si="6"/>
        <v>1</v>
      </c>
    </row>
    <row r="65" spans="1:24" x14ac:dyDescent="0.2">
      <c r="A65">
        <v>152</v>
      </c>
      <c r="B65">
        <v>122</v>
      </c>
      <c r="E65">
        <f t="shared" si="10"/>
        <v>122</v>
      </c>
      <c r="G65">
        <v>172</v>
      </c>
      <c r="H65">
        <v>92</v>
      </c>
      <c r="I65">
        <v>190</v>
      </c>
      <c r="J65">
        <f t="shared" si="1"/>
        <v>142</v>
      </c>
      <c r="K65">
        <v>48</v>
      </c>
      <c r="L65">
        <f t="shared" si="8"/>
        <v>48</v>
      </c>
      <c r="M65">
        <f t="shared" si="3"/>
        <v>190</v>
      </c>
      <c r="N65">
        <f t="shared" si="4"/>
        <v>1</v>
      </c>
      <c r="P65">
        <f t="shared" si="9"/>
        <v>48.205128205128204</v>
      </c>
      <c r="Q65">
        <v>48</v>
      </c>
      <c r="U65">
        <v>92</v>
      </c>
      <c r="V65">
        <v>190</v>
      </c>
      <c r="W65">
        <v>190</v>
      </c>
      <c r="X65" t="b">
        <f t="shared" si="6"/>
        <v>1</v>
      </c>
    </row>
    <row r="66" spans="1:24" x14ac:dyDescent="0.2">
      <c r="A66">
        <v>153</v>
      </c>
      <c r="B66">
        <v>123</v>
      </c>
      <c r="E66">
        <f t="shared" si="10"/>
        <v>123</v>
      </c>
      <c r="G66">
        <v>173</v>
      </c>
      <c r="H66">
        <v>93</v>
      </c>
      <c r="I66">
        <v>191</v>
      </c>
      <c r="J66">
        <f t="shared" si="1"/>
        <v>143</v>
      </c>
      <c r="K66">
        <v>48</v>
      </c>
      <c r="L66">
        <f t="shared" si="8"/>
        <v>48.25</v>
      </c>
      <c r="M66">
        <f t="shared" si="3"/>
        <v>191</v>
      </c>
      <c r="N66">
        <f t="shared" si="4"/>
        <v>1</v>
      </c>
      <c r="P66">
        <f t="shared" si="9"/>
        <v>48.46153846153846</v>
      </c>
      <c r="Q66">
        <v>48</v>
      </c>
      <c r="U66">
        <v>93</v>
      </c>
      <c r="V66">
        <v>191</v>
      </c>
      <c r="W66">
        <v>191</v>
      </c>
      <c r="X66" t="b">
        <f t="shared" si="6"/>
        <v>1</v>
      </c>
    </row>
    <row r="67" spans="1:24" x14ac:dyDescent="0.2">
      <c r="A67">
        <v>154</v>
      </c>
      <c r="B67">
        <v>124</v>
      </c>
      <c r="E67">
        <f t="shared" si="10"/>
        <v>124</v>
      </c>
      <c r="G67">
        <v>174</v>
      </c>
      <c r="H67">
        <v>94</v>
      </c>
      <c r="I67">
        <v>192</v>
      </c>
      <c r="J67">
        <f t="shared" si="1"/>
        <v>144</v>
      </c>
      <c r="K67">
        <v>48</v>
      </c>
      <c r="L67">
        <f t="shared" si="8"/>
        <v>48.5</v>
      </c>
      <c r="M67">
        <f t="shared" si="3"/>
        <v>192</v>
      </c>
      <c r="N67">
        <f t="shared" si="4"/>
        <v>1</v>
      </c>
      <c r="P67">
        <f t="shared" si="9"/>
        <v>48.717948717948715</v>
      </c>
      <c r="Q67">
        <v>48</v>
      </c>
      <c r="U67">
        <v>94</v>
      </c>
      <c r="V67">
        <v>192</v>
      </c>
      <c r="W67">
        <v>192</v>
      </c>
      <c r="X67" t="b">
        <f t="shared" si="6"/>
        <v>1</v>
      </c>
    </row>
    <row r="68" spans="1:24" x14ac:dyDescent="0.2">
      <c r="A68">
        <v>155</v>
      </c>
      <c r="B68">
        <v>125</v>
      </c>
      <c r="E68">
        <f t="shared" si="10"/>
        <v>125</v>
      </c>
      <c r="G68">
        <v>175</v>
      </c>
      <c r="H68">
        <v>95</v>
      </c>
      <c r="I68">
        <v>193</v>
      </c>
      <c r="J68">
        <f t="shared" ref="J68:J72" si="11">VLOOKUP(G68,$A$3:$E$153,5)</f>
        <v>145</v>
      </c>
      <c r="K68">
        <v>48</v>
      </c>
      <c r="L68" s="1">
        <f t="shared" si="8"/>
        <v>48.75</v>
      </c>
      <c r="M68">
        <f t="shared" si="3"/>
        <v>193</v>
      </c>
      <c r="N68">
        <f t="shared" ref="N68:N71" si="12">M69-M68</f>
        <v>2</v>
      </c>
      <c r="P68" s="1">
        <f t="shared" si="9"/>
        <v>48.974358974358978</v>
      </c>
      <c r="Q68">
        <v>48</v>
      </c>
      <c r="U68">
        <v>95</v>
      </c>
      <c r="V68">
        <v>193</v>
      </c>
      <c r="W68">
        <v>193</v>
      </c>
      <c r="X68" t="b">
        <f t="shared" ref="X68:X72" si="13">AND(V68,W68)</f>
        <v>1</v>
      </c>
    </row>
    <row r="69" spans="1:24" x14ac:dyDescent="0.2">
      <c r="A69">
        <v>156</v>
      </c>
      <c r="B69">
        <v>126</v>
      </c>
      <c r="E69">
        <f t="shared" si="10"/>
        <v>126</v>
      </c>
      <c r="G69">
        <v>176</v>
      </c>
      <c r="H69">
        <v>96</v>
      </c>
      <c r="I69">
        <v>195</v>
      </c>
      <c r="J69">
        <f t="shared" si="11"/>
        <v>146</v>
      </c>
      <c r="K69">
        <v>49</v>
      </c>
      <c r="L69">
        <f t="shared" si="8"/>
        <v>49</v>
      </c>
      <c r="M69">
        <f t="shared" si="3"/>
        <v>195</v>
      </c>
      <c r="N69">
        <f t="shared" si="12"/>
        <v>1</v>
      </c>
      <c r="P69">
        <f t="shared" si="9"/>
        <v>49.230769230769226</v>
      </c>
      <c r="Q69">
        <v>49</v>
      </c>
      <c r="U69">
        <v>96</v>
      </c>
      <c r="V69">
        <v>195</v>
      </c>
      <c r="W69">
        <v>195</v>
      </c>
      <c r="X69" t="b">
        <f t="shared" si="13"/>
        <v>1</v>
      </c>
    </row>
    <row r="70" spans="1:24" x14ac:dyDescent="0.2">
      <c r="A70">
        <v>157</v>
      </c>
      <c r="B70">
        <v>127</v>
      </c>
      <c r="E70">
        <f t="shared" si="10"/>
        <v>127</v>
      </c>
      <c r="G70">
        <v>177</v>
      </c>
      <c r="H70">
        <v>97</v>
      </c>
      <c r="I70">
        <v>196</v>
      </c>
      <c r="J70">
        <f t="shared" si="11"/>
        <v>147</v>
      </c>
      <c r="K70">
        <v>49</v>
      </c>
      <c r="L70">
        <f t="shared" si="8"/>
        <v>49.25</v>
      </c>
      <c r="M70">
        <f t="shared" si="3"/>
        <v>196</v>
      </c>
      <c r="N70">
        <f t="shared" si="12"/>
        <v>1</v>
      </c>
      <c r="P70">
        <f t="shared" si="9"/>
        <v>49.487179487179489</v>
      </c>
      <c r="Q70">
        <v>49</v>
      </c>
      <c r="U70">
        <v>97</v>
      </c>
      <c r="V70">
        <v>196</v>
      </c>
      <c r="W70">
        <v>196</v>
      </c>
      <c r="X70" t="b">
        <f t="shared" si="13"/>
        <v>1</v>
      </c>
    </row>
    <row r="71" spans="1:24" x14ac:dyDescent="0.2">
      <c r="A71">
        <v>158</v>
      </c>
      <c r="B71">
        <v>128</v>
      </c>
      <c r="E71">
        <f t="shared" si="10"/>
        <v>128</v>
      </c>
      <c r="G71">
        <v>178</v>
      </c>
      <c r="H71">
        <v>98</v>
      </c>
      <c r="I71">
        <v>197</v>
      </c>
      <c r="J71">
        <f t="shared" si="11"/>
        <v>148</v>
      </c>
      <c r="K71">
        <v>49</v>
      </c>
      <c r="L71">
        <f t="shared" si="8"/>
        <v>49.5</v>
      </c>
      <c r="M71">
        <f t="shared" si="3"/>
        <v>197</v>
      </c>
      <c r="N71">
        <f t="shared" si="12"/>
        <v>2</v>
      </c>
      <c r="P71">
        <f t="shared" si="9"/>
        <v>49.743589743589745</v>
      </c>
      <c r="Q71">
        <v>49</v>
      </c>
      <c r="U71">
        <v>98</v>
      </c>
      <c r="V71">
        <v>197</v>
      </c>
      <c r="W71">
        <v>197</v>
      </c>
      <c r="X71" t="b">
        <f t="shared" si="13"/>
        <v>1</v>
      </c>
    </row>
    <row r="72" spans="1:24" x14ac:dyDescent="0.2">
      <c r="A72">
        <v>159</v>
      </c>
      <c r="B72">
        <v>129</v>
      </c>
      <c r="E72">
        <f t="shared" si="10"/>
        <v>129</v>
      </c>
      <c r="G72">
        <v>179</v>
      </c>
      <c r="H72" s="3">
        <v>99</v>
      </c>
      <c r="I72">
        <v>199</v>
      </c>
      <c r="J72">
        <f t="shared" si="11"/>
        <v>149</v>
      </c>
      <c r="K72">
        <v>50</v>
      </c>
      <c r="L72" s="3">
        <f>50</f>
        <v>50</v>
      </c>
      <c r="M72">
        <f t="shared" si="3"/>
        <v>199</v>
      </c>
      <c r="P72">
        <f t="shared" si="9"/>
        <v>50</v>
      </c>
      <c r="Q72">
        <v>50</v>
      </c>
      <c r="U72">
        <v>99</v>
      </c>
      <c r="V72">
        <v>199</v>
      </c>
      <c r="W72">
        <v>199</v>
      </c>
      <c r="X72" t="b">
        <f t="shared" si="13"/>
        <v>1</v>
      </c>
    </row>
    <row r="73" spans="1:24" x14ac:dyDescent="0.2">
      <c r="A73">
        <v>160</v>
      </c>
      <c r="B73">
        <v>130</v>
      </c>
      <c r="E73">
        <f t="shared" si="10"/>
        <v>130</v>
      </c>
    </row>
    <row r="74" spans="1:24" x14ac:dyDescent="0.2">
      <c r="A74">
        <v>161</v>
      </c>
      <c r="B74">
        <v>131</v>
      </c>
      <c r="E74">
        <f t="shared" si="10"/>
        <v>131</v>
      </c>
    </row>
    <row r="75" spans="1:24" x14ac:dyDescent="0.2">
      <c r="A75">
        <v>162</v>
      </c>
      <c r="B75">
        <v>132</v>
      </c>
      <c r="E75">
        <f t="shared" si="10"/>
        <v>132</v>
      </c>
    </row>
    <row r="76" spans="1:24" x14ac:dyDescent="0.2">
      <c r="A76">
        <v>163</v>
      </c>
      <c r="B76">
        <v>133</v>
      </c>
      <c r="E76">
        <f t="shared" si="10"/>
        <v>133</v>
      </c>
    </row>
    <row r="77" spans="1:24" x14ac:dyDescent="0.2">
      <c r="A77">
        <v>164</v>
      </c>
      <c r="B77">
        <v>134</v>
      </c>
      <c r="E77">
        <f t="shared" si="10"/>
        <v>134</v>
      </c>
    </row>
    <row r="78" spans="1:24" x14ac:dyDescent="0.2">
      <c r="A78">
        <v>165</v>
      </c>
      <c r="B78">
        <v>135</v>
      </c>
      <c r="E78">
        <f t="shared" si="10"/>
        <v>135</v>
      </c>
      <c r="L78">
        <f>161.2+L68</f>
        <v>209.95</v>
      </c>
    </row>
    <row r="79" spans="1:24" x14ac:dyDescent="0.2">
      <c r="A79">
        <v>166</v>
      </c>
      <c r="B79">
        <v>136</v>
      </c>
      <c r="E79">
        <f t="shared" si="10"/>
        <v>136</v>
      </c>
    </row>
    <row r="80" spans="1:24" x14ac:dyDescent="0.2">
      <c r="A80">
        <v>167</v>
      </c>
      <c r="B80">
        <v>137</v>
      </c>
      <c r="E80">
        <f t="shared" si="10"/>
        <v>137</v>
      </c>
    </row>
    <row r="81" spans="1:23" x14ac:dyDescent="0.2">
      <c r="A81">
        <v>168</v>
      </c>
      <c r="B81">
        <v>138</v>
      </c>
      <c r="E81">
        <f t="shared" si="10"/>
        <v>138</v>
      </c>
      <c r="L81">
        <v>0.20000999999999999</v>
      </c>
      <c r="M81">
        <v>0.20019999999999999</v>
      </c>
      <c r="N81">
        <v>0.20100000000000001</v>
      </c>
      <c r="W81">
        <v>0.20019999999999999</v>
      </c>
    </row>
    <row r="82" spans="1:23" x14ac:dyDescent="0.2">
      <c r="A82">
        <v>169</v>
      </c>
      <c r="B82">
        <v>139</v>
      </c>
      <c r="E82">
        <f t="shared" si="10"/>
        <v>139</v>
      </c>
      <c r="J82">
        <v>90</v>
      </c>
      <c r="K82">
        <v>107</v>
      </c>
      <c r="L82">
        <f>($J82-150)*L$81+120</f>
        <v>107.99939999999999</v>
      </c>
      <c r="M82">
        <f t="shared" ref="M82:N97" si="14">($J82-150)*M$81+120</f>
        <v>107.988</v>
      </c>
      <c r="N82">
        <f t="shared" si="14"/>
        <v>107.94</v>
      </c>
      <c r="W82">
        <f t="shared" ref="W82:W145" si="15">($J82-150)*W$81+120</f>
        <v>107.988</v>
      </c>
    </row>
    <row r="83" spans="1:23" x14ac:dyDescent="0.2">
      <c r="A83">
        <v>170</v>
      </c>
      <c r="B83">
        <v>140</v>
      </c>
      <c r="E83">
        <f t="shared" si="10"/>
        <v>140</v>
      </c>
      <c r="J83">
        <v>91</v>
      </c>
      <c r="K83">
        <v>108</v>
      </c>
      <c r="L83">
        <f t="shared" ref="L83:N114" si="16">($J83-150)*L$81+120</f>
        <v>108.19941</v>
      </c>
      <c r="M83">
        <f t="shared" si="14"/>
        <v>108.18819999999999</v>
      </c>
      <c r="N83">
        <f t="shared" si="14"/>
        <v>108.14100000000001</v>
      </c>
      <c r="W83">
        <f t="shared" si="15"/>
        <v>108.18819999999999</v>
      </c>
    </row>
    <row r="84" spans="1:23" x14ac:dyDescent="0.2">
      <c r="A84">
        <v>171</v>
      </c>
      <c r="B84">
        <v>141</v>
      </c>
      <c r="E84">
        <f t="shared" si="10"/>
        <v>141</v>
      </c>
      <c r="J84">
        <v>92</v>
      </c>
      <c r="K84">
        <v>108</v>
      </c>
      <c r="L84">
        <f t="shared" si="16"/>
        <v>108.39942000000001</v>
      </c>
      <c r="M84">
        <f t="shared" si="14"/>
        <v>108.3884</v>
      </c>
      <c r="N84">
        <f t="shared" si="14"/>
        <v>108.342</v>
      </c>
      <c r="W84">
        <f t="shared" si="15"/>
        <v>108.3884</v>
      </c>
    </row>
    <row r="85" spans="1:23" x14ac:dyDescent="0.2">
      <c r="A85">
        <v>172</v>
      </c>
      <c r="B85">
        <v>142</v>
      </c>
      <c r="E85">
        <f t="shared" si="10"/>
        <v>142</v>
      </c>
      <c r="J85">
        <v>93</v>
      </c>
      <c r="K85">
        <v>108</v>
      </c>
      <c r="L85">
        <f t="shared" si="16"/>
        <v>108.59943</v>
      </c>
      <c r="M85">
        <f t="shared" si="14"/>
        <v>108.5886</v>
      </c>
      <c r="N85">
        <f t="shared" si="14"/>
        <v>108.54300000000001</v>
      </c>
      <c r="W85">
        <f t="shared" si="15"/>
        <v>108.5886</v>
      </c>
    </row>
    <row r="86" spans="1:23" x14ac:dyDescent="0.2">
      <c r="A86">
        <v>173</v>
      </c>
      <c r="B86">
        <v>143</v>
      </c>
      <c r="E86">
        <f t="shared" si="10"/>
        <v>143</v>
      </c>
      <c r="J86">
        <v>94</v>
      </c>
      <c r="K86">
        <v>108</v>
      </c>
      <c r="L86">
        <f t="shared" si="16"/>
        <v>108.79944</v>
      </c>
      <c r="M86">
        <f t="shared" si="14"/>
        <v>108.78879999999999</v>
      </c>
      <c r="N86">
        <f t="shared" si="14"/>
        <v>108.744</v>
      </c>
      <c r="W86">
        <f t="shared" si="15"/>
        <v>108.78879999999999</v>
      </c>
    </row>
    <row r="87" spans="1:23" x14ac:dyDescent="0.2">
      <c r="A87">
        <v>174</v>
      </c>
      <c r="B87">
        <v>144</v>
      </c>
      <c r="E87">
        <f t="shared" si="10"/>
        <v>144</v>
      </c>
      <c r="J87">
        <v>95</v>
      </c>
      <c r="K87">
        <v>108</v>
      </c>
      <c r="L87">
        <f t="shared" si="16"/>
        <v>108.99945</v>
      </c>
      <c r="M87">
        <f t="shared" si="14"/>
        <v>108.989</v>
      </c>
      <c r="N87">
        <f t="shared" si="14"/>
        <v>108.94499999999999</v>
      </c>
      <c r="W87">
        <f t="shared" si="15"/>
        <v>108.989</v>
      </c>
    </row>
    <row r="88" spans="1:23" x14ac:dyDescent="0.2">
      <c r="A88">
        <v>175</v>
      </c>
      <c r="B88">
        <v>145</v>
      </c>
      <c r="E88">
        <f t="shared" si="10"/>
        <v>145</v>
      </c>
      <c r="J88">
        <v>96</v>
      </c>
      <c r="K88">
        <v>109</v>
      </c>
      <c r="L88">
        <f t="shared" si="16"/>
        <v>109.19946</v>
      </c>
      <c r="M88">
        <f t="shared" si="14"/>
        <v>109.1892</v>
      </c>
      <c r="N88">
        <f t="shared" si="14"/>
        <v>109.146</v>
      </c>
      <c r="W88">
        <f t="shared" si="15"/>
        <v>109.1892</v>
      </c>
    </row>
    <row r="89" spans="1:23" x14ac:dyDescent="0.2">
      <c r="A89">
        <v>176</v>
      </c>
      <c r="B89">
        <v>146</v>
      </c>
      <c r="E89">
        <f t="shared" si="10"/>
        <v>146</v>
      </c>
      <c r="J89">
        <v>97</v>
      </c>
      <c r="K89">
        <v>109</v>
      </c>
      <c r="L89">
        <f t="shared" si="16"/>
        <v>109.39947000000001</v>
      </c>
      <c r="M89">
        <f t="shared" si="14"/>
        <v>109.38939999999999</v>
      </c>
      <c r="N89">
        <f t="shared" si="14"/>
        <v>109.34699999999999</v>
      </c>
      <c r="W89">
        <f t="shared" si="15"/>
        <v>109.38939999999999</v>
      </c>
    </row>
    <row r="90" spans="1:23" x14ac:dyDescent="0.2">
      <c r="A90">
        <v>177</v>
      </c>
      <c r="B90">
        <v>147</v>
      </c>
      <c r="E90">
        <f t="shared" si="10"/>
        <v>147</v>
      </c>
      <c r="J90">
        <v>98</v>
      </c>
      <c r="K90">
        <v>109</v>
      </c>
      <c r="L90">
        <f t="shared" si="16"/>
        <v>109.59948</v>
      </c>
      <c r="M90">
        <f t="shared" si="14"/>
        <v>109.5896</v>
      </c>
      <c r="N90">
        <f t="shared" si="14"/>
        <v>109.548</v>
      </c>
      <c r="W90">
        <f t="shared" si="15"/>
        <v>109.5896</v>
      </c>
    </row>
    <row r="91" spans="1:23" x14ac:dyDescent="0.2">
      <c r="A91">
        <v>178</v>
      </c>
      <c r="B91">
        <v>148</v>
      </c>
      <c r="E91">
        <f t="shared" si="10"/>
        <v>148</v>
      </c>
      <c r="J91">
        <v>99</v>
      </c>
      <c r="K91">
        <v>109</v>
      </c>
      <c r="L91">
        <f t="shared" si="16"/>
        <v>109.79949000000001</v>
      </c>
      <c r="M91">
        <f t="shared" si="14"/>
        <v>109.7898</v>
      </c>
      <c r="N91">
        <f t="shared" si="14"/>
        <v>109.749</v>
      </c>
      <c r="W91">
        <f t="shared" si="15"/>
        <v>109.7898</v>
      </c>
    </row>
    <row r="92" spans="1:23" x14ac:dyDescent="0.2">
      <c r="A92">
        <v>179</v>
      </c>
      <c r="B92">
        <v>149</v>
      </c>
      <c r="E92">
        <f t="shared" si="10"/>
        <v>149</v>
      </c>
      <c r="J92">
        <v>100</v>
      </c>
      <c r="K92">
        <v>109</v>
      </c>
      <c r="L92">
        <f t="shared" si="16"/>
        <v>109.9995</v>
      </c>
      <c r="M92">
        <f t="shared" si="14"/>
        <v>109.99</v>
      </c>
      <c r="N92">
        <f t="shared" si="14"/>
        <v>109.95</v>
      </c>
      <c r="W92">
        <f t="shared" si="15"/>
        <v>109.99</v>
      </c>
    </row>
    <row r="93" spans="1:23" x14ac:dyDescent="0.2">
      <c r="A93">
        <v>180</v>
      </c>
      <c r="B93">
        <v>150</v>
      </c>
      <c r="E93">
        <f t="shared" si="10"/>
        <v>150</v>
      </c>
      <c r="J93">
        <v>101</v>
      </c>
      <c r="K93">
        <v>110</v>
      </c>
      <c r="L93">
        <f t="shared" si="16"/>
        <v>110.19951</v>
      </c>
      <c r="M93">
        <f t="shared" si="14"/>
        <v>110.1902</v>
      </c>
      <c r="N93">
        <f t="shared" si="14"/>
        <v>110.151</v>
      </c>
      <c r="W93">
        <f t="shared" si="15"/>
        <v>110.1902</v>
      </c>
    </row>
    <row r="94" spans="1:23" x14ac:dyDescent="0.2">
      <c r="A94">
        <v>181</v>
      </c>
      <c r="B94">
        <v>151</v>
      </c>
      <c r="E94">
        <f t="shared" si="10"/>
        <v>151</v>
      </c>
      <c r="J94">
        <v>102</v>
      </c>
      <c r="K94">
        <v>110</v>
      </c>
      <c r="L94">
        <f t="shared" si="16"/>
        <v>110.39952</v>
      </c>
      <c r="M94">
        <f t="shared" si="14"/>
        <v>110.3904</v>
      </c>
      <c r="N94">
        <f t="shared" si="14"/>
        <v>110.352</v>
      </c>
      <c r="W94">
        <f t="shared" si="15"/>
        <v>110.3904</v>
      </c>
    </row>
    <row r="95" spans="1:23" x14ac:dyDescent="0.2">
      <c r="A95">
        <v>182</v>
      </c>
      <c r="B95">
        <v>152</v>
      </c>
      <c r="E95">
        <f t="shared" si="10"/>
        <v>152</v>
      </c>
      <c r="J95">
        <v>103</v>
      </c>
      <c r="K95">
        <v>110</v>
      </c>
      <c r="L95">
        <f t="shared" si="16"/>
        <v>110.59953</v>
      </c>
      <c r="M95">
        <f t="shared" si="14"/>
        <v>110.59059999999999</v>
      </c>
      <c r="N95">
        <f t="shared" si="14"/>
        <v>110.553</v>
      </c>
      <c r="W95">
        <f t="shared" si="15"/>
        <v>110.59059999999999</v>
      </c>
    </row>
    <row r="96" spans="1:23" x14ac:dyDescent="0.2">
      <c r="A96">
        <v>183</v>
      </c>
      <c r="B96">
        <v>153</v>
      </c>
      <c r="E96">
        <f t="shared" si="10"/>
        <v>153</v>
      </c>
      <c r="J96">
        <v>104</v>
      </c>
      <c r="K96">
        <v>110</v>
      </c>
      <c r="L96">
        <f t="shared" si="16"/>
        <v>110.79954000000001</v>
      </c>
      <c r="M96">
        <f t="shared" si="14"/>
        <v>110.7908</v>
      </c>
      <c r="N96">
        <f t="shared" si="14"/>
        <v>110.754</v>
      </c>
      <c r="W96">
        <f t="shared" si="15"/>
        <v>110.7908</v>
      </c>
    </row>
    <row r="97" spans="1:23" x14ac:dyDescent="0.2">
      <c r="A97">
        <v>184</v>
      </c>
      <c r="B97">
        <v>154</v>
      </c>
      <c r="E97">
        <f t="shared" si="10"/>
        <v>154</v>
      </c>
      <c r="J97">
        <v>105</v>
      </c>
      <c r="K97">
        <v>110</v>
      </c>
      <c r="L97">
        <f t="shared" si="16"/>
        <v>110.99955</v>
      </c>
      <c r="M97">
        <f t="shared" si="14"/>
        <v>110.991</v>
      </c>
      <c r="N97">
        <f t="shared" si="14"/>
        <v>110.955</v>
      </c>
      <c r="W97">
        <f t="shared" si="15"/>
        <v>110.991</v>
      </c>
    </row>
    <row r="98" spans="1:23" x14ac:dyDescent="0.2">
      <c r="A98">
        <v>185</v>
      </c>
      <c r="B98">
        <v>155</v>
      </c>
      <c r="E98">
        <f t="shared" si="10"/>
        <v>155</v>
      </c>
      <c r="J98">
        <v>106</v>
      </c>
      <c r="K98">
        <v>111</v>
      </c>
      <c r="L98">
        <f t="shared" si="16"/>
        <v>111.19956000000001</v>
      </c>
      <c r="M98">
        <f t="shared" si="16"/>
        <v>111.19119999999999</v>
      </c>
      <c r="N98">
        <f t="shared" si="16"/>
        <v>111.15600000000001</v>
      </c>
      <c r="W98">
        <f t="shared" si="15"/>
        <v>111.19119999999999</v>
      </c>
    </row>
    <row r="99" spans="1:23" x14ac:dyDescent="0.2">
      <c r="A99">
        <v>186</v>
      </c>
      <c r="B99">
        <v>156</v>
      </c>
      <c r="E99">
        <f t="shared" si="10"/>
        <v>156</v>
      </c>
      <c r="J99">
        <v>107</v>
      </c>
      <c r="K99">
        <v>111</v>
      </c>
      <c r="L99">
        <f t="shared" si="16"/>
        <v>111.39957</v>
      </c>
      <c r="M99">
        <f t="shared" si="16"/>
        <v>111.3914</v>
      </c>
      <c r="N99">
        <f t="shared" si="16"/>
        <v>111.357</v>
      </c>
      <c r="W99">
        <f t="shared" si="15"/>
        <v>111.3914</v>
      </c>
    </row>
    <row r="100" spans="1:23" x14ac:dyDescent="0.2">
      <c r="A100">
        <v>187</v>
      </c>
      <c r="B100">
        <v>157</v>
      </c>
      <c r="E100">
        <f t="shared" si="10"/>
        <v>157</v>
      </c>
      <c r="J100">
        <v>108</v>
      </c>
      <c r="K100">
        <v>111</v>
      </c>
      <c r="L100">
        <f t="shared" si="16"/>
        <v>111.59958</v>
      </c>
      <c r="M100">
        <f t="shared" si="16"/>
        <v>111.5916</v>
      </c>
      <c r="N100">
        <f t="shared" si="16"/>
        <v>111.55799999999999</v>
      </c>
      <c r="W100">
        <f t="shared" si="15"/>
        <v>111.5916</v>
      </c>
    </row>
    <row r="101" spans="1:23" x14ac:dyDescent="0.2">
      <c r="A101">
        <v>188</v>
      </c>
      <c r="B101">
        <v>158</v>
      </c>
      <c r="E101">
        <f t="shared" si="10"/>
        <v>158</v>
      </c>
      <c r="J101">
        <v>109</v>
      </c>
      <c r="K101">
        <v>111</v>
      </c>
      <c r="L101">
        <f t="shared" si="16"/>
        <v>111.79958999999999</v>
      </c>
      <c r="M101">
        <f t="shared" si="16"/>
        <v>111.79179999999999</v>
      </c>
      <c r="N101">
        <f t="shared" si="16"/>
        <v>111.759</v>
      </c>
      <c r="W101">
        <f t="shared" si="15"/>
        <v>111.79179999999999</v>
      </c>
    </row>
    <row r="102" spans="1:23" x14ac:dyDescent="0.2">
      <c r="A102">
        <v>189</v>
      </c>
      <c r="B102">
        <v>159</v>
      </c>
      <c r="C102" t="s">
        <v>45</v>
      </c>
      <c r="E102">
        <f t="shared" si="10"/>
        <v>159</v>
      </c>
      <c r="F102" t="s">
        <v>52</v>
      </c>
      <c r="J102">
        <v>110</v>
      </c>
      <c r="K102">
        <v>111</v>
      </c>
      <c r="L102">
        <f t="shared" si="16"/>
        <v>111.9996</v>
      </c>
      <c r="M102">
        <f t="shared" si="16"/>
        <v>111.992</v>
      </c>
      <c r="N102">
        <f t="shared" si="16"/>
        <v>111.96</v>
      </c>
      <c r="W102">
        <f t="shared" si="15"/>
        <v>111.992</v>
      </c>
    </row>
    <row r="103" spans="1:23" x14ac:dyDescent="0.2">
      <c r="A103" s="3">
        <v>190</v>
      </c>
      <c r="B103">
        <v>160</v>
      </c>
      <c r="C103" s="3" t="s">
        <v>48</v>
      </c>
      <c r="E103">
        <f>A103*0.3+103</f>
        <v>160</v>
      </c>
      <c r="J103">
        <v>111</v>
      </c>
      <c r="K103">
        <v>112</v>
      </c>
      <c r="L103">
        <f t="shared" si="16"/>
        <v>112.19961000000001</v>
      </c>
      <c r="M103">
        <f t="shared" si="16"/>
        <v>112.1922</v>
      </c>
      <c r="N103">
        <f t="shared" si="16"/>
        <v>112.161</v>
      </c>
      <c r="W103">
        <f t="shared" si="15"/>
        <v>112.1922</v>
      </c>
    </row>
    <row r="104" spans="1:23" x14ac:dyDescent="0.2">
      <c r="A104">
        <v>191</v>
      </c>
      <c r="B104">
        <v>160</v>
      </c>
      <c r="E104">
        <f t="shared" ref="E104:E152" si="17">A104*0.3+103</f>
        <v>160.30000000000001</v>
      </c>
      <c r="J104">
        <v>112</v>
      </c>
      <c r="K104">
        <v>112</v>
      </c>
      <c r="L104">
        <f t="shared" si="16"/>
        <v>112.39962</v>
      </c>
      <c r="M104">
        <f t="shared" si="16"/>
        <v>112.39239999999999</v>
      </c>
      <c r="N104">
        <f t="shared" si="16"/>
        <v>112.36199999999999</v>
      </c>
      <c r="W104">
        <f t="shared" si="15"/>
        <v>112.39239999999999</v>
      </c>
    </row>
    <row r="105" spans="1:23" x14ac:dyDescent="0.2">
      <c r="A105">
        <v>192</v>
      </c>
      <c r="B105">
        <v>160</v>
      </c>
      <c r="E105">
        <f t="shared" si="17"/>
        <v>160.6</v>
      </c>
      <c r="J105">
        <v>113</v>
      </c>
      <c r="K105">
        <v>112</v>
      </c>
      <c r="L105">
        <f t="shared" si="16"/>
        <v>112.59963</v>
      </c>
      <c r="M105">
        <f t="shared" si="16"/>
        <v>112.5926</v>
      </c>
      <c r="N105">
        <f t="shared" si="16"/>
        <v>112.563</v>
      </c>
      <c r="W105">
        <f t="shared" si="15"/>
        <v>112.5926</v>
      </c>
    </row>
    <row r="106" spans="1:23" x14ac:dyDescent="0.2">
      <c r="A106">
        <v>193</v>
      </c>
      <c r="B106">
        <v>160</v>
      </c>
      <c r="E106">
        <f t="shared" si="17"/>
        <v>160.9</v>
      </c>
      <c r="J106">
        <v>114</v>
      </c>
      <c r="K106">
        <v>112</v>
      </c>
      <c r="L106">
        <f t="shared" si="16"/>
        <v>112.79964</v>
      </c>
      <c r="M106">
        <f t="shared" si="16"/>
        <v>112.7928</v>
      </c>
      <c r="N106">
        <f t="shared" si="16"/>
        <v>112.764</v>
      </c>
      <c r="W106">
        <f t="shared" si="15"/>
        <v>112.7928</v>
      </c>
    </row>
    <row r="107" spans="1:23" x14ac:dyDescent="0.2">
      <c r="A107">
        <v>194</v>
      </c>
      <c r="B107">
        <v>161</v>
      </c>
      <c r="E107">
        <f t="shared" si="17"/>
        <v>161.19999999999999</v>
      </c>
      <c r="J107">
        <v>115</v>
      </c>
      <c r="K107">
        <v>112</v>
      </c>
      <c r="L107">
        <f t="shared" si="16"/>
        <v>112.99965</v>
      </c>
      <c r="M107">
        <f t="shared" si="16"/>
        <v>112.99299999999999</v>
      </c>
      <c r="N107">
        <f t="shared" si="16"/>
        <v>112.965</v>
      </c>
      <c r="W107">
        <f t="shared" si="15"/>
        <v>112.99299999999999</v>
      </c>
    </row>
    <row r="108" spans="1:23" x14ac:dyDescent="0.2">
      <c r="A108">
        <v>195</v>
      </c>
      <c r="B108">
        <v>161</v>
      </c>
      <c r="E108">
        <f t="shared" si="17"/>
        <v>161.5</v>
      </c>
      <c r="J108">
        <v>116</v>
      </c>
      <c r="K108">
        <v>113</v>
      </c>
      <c r="L108">
        <f t="shared" si="16"/>
        <v>113.19965999999999</v>
      </c>
      <c r="M108">
        <f t="shared" si="16"/>
        <v>113.1932</v>
      </c>
      <c r="N108">
        <f t="shared" si="16"/>
        <v>113.166</v>
      </c>
      <c r="W108">
        <f t="shared" si="15"/>
        <v>113.1932</v>
      </c>
    </row>
    <row r="109" spans="1:23" x14ac:dyDescent="0.2">
      <c r="A109">
        <v>196</v>
      </c>
      <c r="B109">
        <v>161</v>
      </c>
      <c r="E109">
        <f t="shared" si="17"/>
        <v>161.80000000000001</v>
      </c>
      <c r="J109">
        <v>117</v>
      </c>
      <c r="K109">
        <v>113</v>
      </c>
      <c r="L109">
        <f t="shared" si="16"/>
        <v>113.39967</v>
      </c>
      <c r="M109">
        <f t="shared" si="16"/>
        <v>113.3934</v>
      </c>
      <c r="N109">
        <f t="shared" si="16"/>
        <v>113.367</v>
      </c>
      <c r="W109">
        <f t="shared" si="15"/>
        <v>113.3934</v>
      </c>
    </row>
    <row r="110" spans="1:23" x14ac:dyDescent="0.2">
      <c r="A110">
        <v>197</v>
      </c>
      <c r="B110">
        <v>162</v>
      </c>
      <c r="E110">
        <f t="shared" si="17"/>
        <v>162.1</v>
      </c>
      <c r="J110">
        <v>118</v>
      </c>
      <c r="K110">
        <v>113</v>
      </c>
      <c r="L110">
        <f t="shared" si="16"/>
        <v>113.59968000000001</v>
      </c>
      <c r="M110">
        <f t="shared" si="16"/>
        <v>113.5936</v>
      </c>
      <c r="N110">
        <f t="shared" si="16"/>
        <v>113.568</v>
      </c>
      <c r="W110">
        <f t="shared" si="15"/>
        <v>113.5936</v>
      </c>
    </row>
    <row r="111" spans="1:23" x14ac:dyDescent="0.2">
      <c r="A111">
        <v>198</v>
      </c>
      <c r="B111">
        <v>162</v>
      </c>
      <c r="E111">
        <f t="shared" si="17"/>
        <v>162.4</v>
      </c>
      <c r="J111">
        <v>119</v>
      </c>
      <c r="K111">
        <v>113</v>
      </c>
      <c r="L111">
        <f t="shared" si="16"/>
        <v>113.79969</v>
      </c>
      <c r="M111">
        <f t="shared" si="16"/>
        <v>113.7938</v>
      </c>
      <c r="N111">
        <f t="shared" si="16"/>
        <v>113.76900000000001</v>
      </c>
      <c r="W111">
        <f t="shared" si="15"/>
        <v>113.7938</v>
      </c>
    </row>
    <row r="112" spans="1:23" x14ac:dyDescent="0.2">
      <c r="A112">
        <v>199</v>
      </c>
      <c r="B112">
        <v>162</v>
      </c>
      <c r="E112">
        <f t="shared" si="17"/>
        <v>162.69999999999999</v>
      </c>
      <c r="J112">
        <v>120</v>
      </c>
      <c r="K112">
        <v>113</v>
      </c>
      <c r="L112">
        <f t="shared" si="16"/>
        <v>113.9997</v>
      </c>
      <c r="M112">
        <f t="shared" si="16"/>
        <v>113.994</v>
      </c>
      <c r="N112">
        <f t="shared" si="16"/>
        <v>113.97</v>
      </c>
      <c r="W112">
        <f t="shared" si="15"/>
        <v>113.994</v>
      </c>
    </row>
    <row r="113" spans="1:23" x14ac:dyDescent="0.2">
      <c r="A113">
        <v>200</v>
      </c>
      <c r="B113">
        <v>163</v>
      </c>
      <c r="E113">
        <f t="shared" si="17"/>
        <v>163</v>
      </c>
      <c r="J113">
        <v>121</v>
      </c>
      <c r="K113">
        <v>114</v>
      </c>
      <c r="L113">
        <f t="shared" si="16"/>
        <v>114.19971</v>
      </c>
      <c r="M113">
        <f t="shared" si="16"/>
        <v>114.1942</v>
      </c>
      <c r="N113">
        <f t="shared" si="16"/>
        <v>114.17099999999999</v>
      </c>
      <c r="W113">
        <f t="shared" si="15"/>
        <v>114.1942</v>
      </c>
    </row>
    <row r="114" spans="1:23" x14ac:dyDescent="0.2">
      <c r="A114">
        <v>201</v>
      </c>
      <c r="B114">
        <v>163</v>
      </c>
      <c r="E114">
        <f t="shared" si="17"/>
        <v>163.30000000000001</v>
      </c>
      <c r="J114">
        <v>122</v>
      </c>
      <c r="K114">
        <v>114</v>
      </c>
      <c r="L114">
        <f t="shared" si="16"/>
        <v>114.39972</v>
      </c>
      <c r="M114">
        <f t="shared" si="16"/>
        <v>114.3944</v>
      </c>
      <c r="N114">
        <f t="shared" si="16"/>
        <v>114.372</v>
      </c>
      <c r="W114">
        <f t="shared" si="15"/>
        <v>114.3944</v>
      </c>
    </row>
    <row r="115" spans="1:23" x14ac:dyDescent="0.2">
      <c r="A115">
        <v>202</v>
      </c>
      <c r="B115">
        <v>163</v>
      </c>
      <c r="E115">
        <f t="shared" si="17"/>
        <v>163.6</v>
      </c>
      <c r="J115">
        <v>123</v>
      </c>
      <c r="K115">
        <v>114</v>
      </c>
      <c r="L115">
        <f t="shared" ref="L115:N145" si="18">($J115-150)*L$81+120</f>
        <v>114.59972999999999</v>
      </c>
      <c r="M115">
        <f t="shared" si="18"/>
        <v>114.5946</v>
      </c>
      <c r="N115">
        <f t="shared" si="18"/>
        <v>114.57299999999999</v>
      </c>
      <c r="W115">
        <f t="shared" si="15"/>
        <v>114.5946</v>
      </c>
    </row>
    <row r="116" spans="1:23" x14ac:dyDescent="0.2">
      <c r="A116">
        <v>203</v>
      </c>
      <c r="B116">
        <v>163</v>
      </c>
      <c r="E116">
        <f t="shared" si="17"/>
        <v>163.9</v>
      </c>
      <c r="J116">
        <v>124</v>
      </c>
      <c r="K116">
        <v>114</v>
      </c>
      <c r="L116">
        <f t="shared" si="18"/>
        <v>114.79974</v>
      </c>
      <c r="M116">
        <f t="shared" si="18"/>
        <v>114.7948</v>
      </c>
      <c r="N116">
        <f t="shared" si="18"/>
        <v>114.774</v>
      </c>
      <c r="W116">
        <f t="shared" si="15"/>
        <v>114.7948</v>
      </c>
    </row>
    <row r="117" spans="1:23" x14ac:dyDescent="0.2">
      <c r="A117">
        <v>204</v>
      </c>
      <c r="B117">
        <v>164</v>
      </c>
      <c r="E117">
        <f t="shared" si="17"/>
        <v>164.2</v>
      </c>
      <c r="J117">
        <v>125</v>
      </c>
      <c r="K117">
        <v>114</v>
      </c>
      <c r="L117">
        <f t="shared" si="18"/>
        <v>114.99975000000001</v>
      </c>
      <c r="M117">
        <f t="shared" si="18"/>
        <v>114.995</v>
      </c>
      <c r="N117">
        <f t="shared" si="18"/>
        <v>114.97499999999999</v>
      </c>
      <c r="W117">
        <f t="shared" si="15"/>
        <v>114.995</v>
      </c>
    </row>
    <row r="118" spans="1:23" x14ac:dyDescent="0.2">
      <c r="A118">
        <v>205</v>
      </c>
      <c r="B118">
        <v>164</v>
      </c>
      <c r="E118">
        <f t="shared" si="17"/>
        <v>164.5</v>
      </c>
      <c r="J118">
        <v>126</v>
      </c>
      <c r="K118">
        <v>115</v>
      </c>
      <c r="L118">
        <f t="shared" si="18"/>
        <v>115.19976</v>
      </c>
      <c r="M118">
        <f t="shared" si="18"/>
        <v>115.1952</v>
      </c>
      <c r="N118">
        <f t="shared" si="18"/>
        <v>115.176</v>
      </c>
      <c r="W118">
        <f t="shared" si="15"/>
        <v>115.1952</v>
      </c>
    </row>
    <row r="119" spans="1:23" x14ac:dyDescent="0.2">
      <c r="A119">
        <v>206</v>
      </c>
      <c r="B119">
        <v>164</v>
      </c>
      <c r="E119">
        <f t="shared" si="17"/>
        <v>164.8</v>
      </c>
      <c r="J119">
        <v>127</v>
      </c>
      <c r="K119">
        <v>115</v>
      </c>
      <c r="L119">
        <f t="shared" si="18"/>
        <v>115.39977</v>
      </c>
      <c r="M119">
        <f t="shared" si="18"/>
        <v>115.3954</v>
      </c>
      <c r="N119">
        <f t="shared" si="18"/>
        <v>115.377</v>
      </c>
      <c r="W119">
        <f t="shared" si="15"/>
        <v>115.3954</v>
      </c>
    </row>
    <row r="120" spans="1:23" x14ac:dyDescent="0.2">
      <c r="A120">
        <v>207</v>
      </c>
      <c r="B120">
        <v>165</v>
      </c>
      <c r="E120">
        <f t="shared" si="17"/>
        <v>165.1</v>
      </c>
      <c r="J120">
        <v>128</v>
      </c>
      <c r="K120">
        <v>115</v>
      </c>
      <c r="L120">
        <f t="shared" si="18"/>
        <v>115.59978</v>
      </c>
      <c r="M120">
        <f t="shared" si="18"/>
        <v>115.5956</v>
      </c>
      <c r="N120">
        <f t="shared" si="18"/>
        <v>115.578</v>
      </c>
      <c r="W120">
        <f t="shared" si="15"/>
        <v>115.5956</v>
      </c>
    </row>
    <row r="121" spans="1:23" x14ac:dyDescent="0.2">
      <c r="A121">
        <v>208</v>
      </c>
      <c r="B121">
        <v>165</v>
      </c>
      <c r="E121">
        <f t="shared" si="17"/>
        <v>165.4</v>
      </c>
      <c r="J121">
        <v>129</v>
      </c>
      <c r="K121">
        <v>115</v>
      </c>
      <c r="L121">
        <f t="shared" si="18"/>
        <v>115.79979</v>
      </c>
      <c r="M121">
        <f t="shared" si="18"/>
        <v>115.7958</v>
      </c>
      <c r="N121">
        <f t="shared" si="18"/>
        <v>115.779</v>
      </c>
      <c r="W121">
        <f t="shared" si="15"/>
        <v>115.7958</v>
      </c>
    </row>
    <row r="122" spans="1:23" x14ac:dyDescent="0.2">
      <c r="A122">
        <v>209</v>
      </c>
      <c r="B122">
        <v>165</v>
      </c>
      <c r="E122">
        <f t="shared" si="17"/>
        <v>165.7</v>
      </c>
      <c r="J122">
        <v>130</v>
      </c>
      <c r="K122">
        <v>115</v>
      </c>
      <c r="L122">
        <f t="shared" si="18"/>
        <v>115.99979999999999</v>
      </c>
      <c r="M122">
        <f t="shared" si="18"/>
        <v>115.996</v>
      </c>
      <c r="N122">
        <f t="shared" si="18"/>
        <v>115.98</v>
      </c>
      <c r="W122">
        <f t="shared" si="15"/>
        <v>115.996</v>
      </c>
    </row>
    <row r="123" spans="1:23" x14ac:dyDescent="0.2">
      <c r="A123">
        <v>210</v>
      </c>
      <c r="B123">
        <v>166</v>
      </c>
      <c r="E123">
        <f t="shared" si="17"/>
        <v>166</v>
      </c>
      <c r="J123">
        <v>131</v>
      </c>
      <c r="K123">
        <v>116</v>
      </c>
      <c r="L123">
        <f t="shared" si="18"/>
        <v>116.19981</v>
      </c>
      <c r="M123">
        <f t="shared" si="18"/>
        <v>116.1962</v>
      </c>
      <c r="N123">
        <f t="shared" si="18"/>
        <v>116.181</v>
      </c>
      <c r="W123">
        <f t="shared" si="15"/>
        <v>116.1962</v>
      </c>
    </row>
    <row r="124" spans="1:23" x14ac:dyDescent="0.2">
      <c r="A124">
        <v>211</v>
      </c>
      <c r="B124">
        <v>166</v>
      </c>
      <c r="E124">
        <f t="shared" si="17"/>
        <v>166.3</v>
      </c>
      <c r="J124">
        <v>132</v>
      </c>
      <c r="K124">
        <v>116</v>
      </c>
      <c r="L124">
        <f t="shared" si="18"/>
        <v>116.39982000000001</v>
      </c>
      <c r="M124">
        <f t="shared" si="18"/>
        <v>116.3964</v>
      </c>
      <c r="N124">
        <f t="shared" si="18"/>
        <v>116.38200000000001</v>
      </c>
      <c r="W124">
        <f t="shared" si="15"/>
        <v>116.3964</v>
      </c>
    </row>
    <row r="125" spans="1:23" x14ac:dyDescent="0.2">
      <c r="A125">
        <v>212</v>
      </c>
      <c r="B125">
        <v>166</v>
      </c>
      <c r="E125">
        <f t="shared" si="17"/>
        <v>166.6</v>
      </c>
      <c r="J125">
        <v>133</v>
      </c>
      <c r="K125">
        <v>116</v>
      </c>
      <c r="L125">
        <f t="shared" si="18"/>
        <v>116.59983</v>
      </c>
      <c r="M125">
        <f t="shared" si="18"/>
        <v>116.5966</v>
      </c>
      <c r="N125">
        <f t="shared" si="18"/>
        <v>116.583</v>
      </c>
      <c r="W125">
        <f t="shared" si="15"/>
        <v>116.5966</v>
      </c>
    </row>
    <row r="126" spans="1:23" x14ac:dyDescent="0.2">
      <c r="A126">
        <v>213</v>
      </c>
      <c r="B126">
        <v>166</v>
      </c>
      <c r="E126">
        <f t="shared" si="17"/>
        <v>166.9</v>
      </c>
      <c r="J126">
        <v>134</v>
      </c>
      <c r="K126">
        <v>116</v>
      </c>
      <c r="L126">
        <f t="shared" si="18"/>
        <v>116.79984</v>
      </c>
      <c r="M126">
        <f t="shared" si="18"/>
        <v>116.7968</v>
      </c>
      <c r="N126">
        <f t="shared" si="18"/>
        <v>116.78400000000001</v>
      </c>
      <c r="W126">
        <f t="shared" si="15"/>
        <v>116.7968</v>
      </c>
    </row>
    <row r="127" spans="1:23" x14ac:dyDescent="0.2">
      <c r="A127">
        <v>214</v>
      </c>
      <c r="B127">
        <v>167</v>
      </c>
      <c r="E127">
        <f t="shared" si="17"/>
        <v>167.2</v>
      </c>
      <c r="J127">
        <v>135</v>
      </c>
      <c r="K127">
        <v>116</v>
      </c>
      <c r="L127">
        <f t="shared" si="18"/>
        <v>116.99985</v>
      </c>
      <c r="M127">
        <f t="shared" si="18"/>
        <v>116.997</v>
      </c>
      <c r="N127">
        <f t="shared" si="18"/>
        <v>116.985</v>
      </c>
      <c r="W127">
        <f t="shared" si="15"/>
        <v>116.997</v>
      </c>
    </row>
    <row r="128" spans="1:23" x14ac:dyDescent="0.2">
      <c r="A128">
        <v>215</v>
      </c>
      <c r="B128">
        <v>167</v>
      </c>
      <c r="E128">
        <f t="shared" si="17"/>
        <v>167.5</v>
      </c>
      <c r="J128">
        <v>136</v>
      </c>
      <c r="K128">
        <v>117</v>
      </c>
      <c r="L128">
        <f t="shared" si="18"/>
        <v>117.19986</v>
      </c>
      <c r="M128">
        <f t="shared" si="18"/>
        <v>117.1972</v>
      </c>
      <c r="N128">
        <f t="shared" si="18"/>
        <v>117.18600000000001</v>
      </c>
      <c r="W128">
        <f t="shared" si="15"/>
        <v>117.1972</v>
      </c>
    </row>
    <row r="129" spans="1:23" x14ac:dyDescent="0.2">
      <c r="A129">
        <v>216</v>
      </c>
      <c r="B129">
        <v>167</v>
      </c>
      <c r="E129">
        <f t="shared" si="17"/>
        <v>167.8</v>
      </c>
      <c r="J129">
        <v>137</v>
      </c>
      <c r="K129">
        <v>117</v>
      </c>
      <c r="L129">
        <f t="shared" si="18"/>
        <v>117.39986999999999</v>
      </c>
      <c r="M129">
        <f t="shared" si="18"/>
        <v>117.3974</v>
      </c>
      <c r="N129">
        <f t="shared" si="18"/>
        <v>117.387</v>
      </c>
      <c r="W129">
        <f t="shared" si="15"/>
        <v>117.3974</v>
      </c>
    </row>
    <row r="130" spans="1:23" x14ac:dyDescent="0.2">
      <c r="A130">
        <v>217</v>
      </c>
      <c r="B130">
        <v>168</v>
      </c>
      <c r="E130">
        <f t="shared" si="17"/>
        <v>168.1</v>
      </c>
      <c r="J130">
        <v>138</v>
      </c>
      <c r="K130">
        <v>117</v>
      </c>
      <c r="L130">
        <f t="shared" si="18"/>
        <v>117.59988</v>
      </c>
      <c r="M130">
        <f t="shared" si="18"/>
        <v>117.5976</v>
      </c>
      <c r="N130">
        <f t="shared" si="18"/>
        <v>117.58799999999999</v>
      </c>
      <c r="W130">
        <f t="shared" si="15"/>
        <v>117.5976</v>
      </c>
    </row>
    <row r="131" spans="1:23" x14ac:dyDescent="0.2">
      <c r="A131">
        <v>218</v>
      </c>
      <c r="B131">
        <v>168</v>
      </c>
      <c r="E131">
        <f t="shared" si="17"/>
        <v>168.39999999999998</v>
      </c>
      <c r="J131">
        <v>139</v>
      </c>
      <c r="K131">
        <v>117</v>
      </c>
      <c r="L131">
        <f t="shared" si="18"/>
        <v>117.79989</v>
      </c>
      <c r="M131">
        <f t="shared" si="18"/>
        <v>117.7978</v>
      </c>
      <c r="N131">
        <f t="shared" si="18"/>
        <v>117.789</v>
      </c>
      <c r="W131">
        <f t="shared" si="15"/>
        <v>117.7978</v>
      </c>
    </row>
    <row r="132" spans="1:23" x14ac:dyDescent="0.2">
      <c r="A132">
        <v>219</v>
      </c>
      <c r="B132">
        <v>168</v>
      </c>
      <c r="E132">
        <f t="shared" si="17"/>
        <v>168.7</v>
      </c>
      <c r="J132">
        <v>140</v>
      </c>
      <c r="K132">
        <v>117</v>
      </c>
      <c r="L132">
        <f t="shared" si="18"/>
        <v>117.9999</v>
      </c>
      <c r="M132">
        <f t="shared" si="18"/>
        <v>117.998</v>
      </c>
      <c r="N132">
        <f t="shared" si="18"/>
        <v>117.99</v>
      </c>
      <c r="W132">
        <f t="shared" si="15"/>
        <v>117.998</v>
      </c>
    </row>
    <row r="133" spans="1:23" x14ac:dyDescent="0.2">
      <c r="A133">
        <v>220</v>
      </c>
      <c r="B133">
        <v>169</v>
      </c>
      <c r="E133">
        <f t="shared" si="17"/>
        <v>169</v>
      </c>
      <c r="J133">
        <v>141</v>
      </c>
      <c r="K133">
        <v>118</v>
      </c>
      <c r="L133">
        <f t="shared" si="18"/>
        <v>118.19991</v>
      </c>
      <c r="M133">
        <f t="shared" si="18"/>
        <v>118.1982</v>
      </c>
      <c r="N133">
        <f t="shared" si="18"/>
        <v>118.191</v>
      </c>
      <c r="W133">
        <f t="shared" si="15"/>
        <v>118.1982</v>
      </c>
    </row>
    <row r="134" spans="1:23" x14ac:dyDescent="0.2">
      <c r="A134">
        <v>221</v>
      </c>
      <c r="B134">
        <v>169</v>
      </c>
      <c r="E134">
        <f t="shared" si="17"/>
        <v>169.3</v>
      </c>
      <c r="J134">
        <v>142</v>
      </c>
      <c r="K134">
        <v>118</v>
      </c>
      <c r="L134">
        <f t="shared" si="18"/>
        <v>118.39991999999999</v>
      </c>
      <c r="M134">
        <f t="shared" si="18"/>
        <v>118.3984</v>
      </c>
      <c r="N134">
        <f t="shared" si="18"/>
        <v>118.392</v>
      </c>
      <c r="W134">
        <f t="shared" si="15"/>
        <v>118.3984</v>
      </c>
    </row>
    <row r="135" spans="1:23" x14ac:dyDescent="0.2">
      <c r="A135">
        <v>222</v>
      </c>
      <c r="B135">
        <v>169</v>
      </c>
      <c r="E135">
        <f t="shared" si="17"/>
        <v>169.6</v>
      </c>
      <c r="J135">
        <v>143</v>
      </c>
      <c r="K135">
        <v>118</v>
      </c>
      <c r="L135">
        <f t="shared" si="18"/>
        <v>118.59993</v>
      </c>
      <c r="M135">
        <f t="shared" si="18"/>
        <v>118.5986</v>
      </c>
      <c r="N135">
        <f t="shared" si="18"/>
        <v>118.593</v>
      </c>
      <c r="W135">
        <f t="shared" si="15"/>
        <v>118.5986</v>
      </c>
    </row>
    <row r="136" spans="1:23" x14ac:dyDescent="0.2">
      <c r="A136">
        <v>223</v>
      </c>
      <c r="B136">
        <v>169</v>
      </c>
      <c r="E136">
        <f t="shared" si="17"/>
        <v>169.89999999999998</v>
      </c>
      <c r="J136">
        <v>144</v>
      </c>
      <c r="K136">
        <v>118</v>
      </c>
      <c r="L136">
        <f t="shared" si="18"/>
        <v>118.79994000000001</v>
      </c>
      <c r="M136">
        <f t="shared" si="18"/>
        <v>118.7988</v>
      </c>
      <c r="N136">
        <f t="shared" si="18"/>
        <v>118.794</v>
      </c>
      <c r="W136">
        <f t="shared" si="15"/>
        <v>118.7988</v>
      </c>
    </row>
    <row r="137" spans="1:23" x14ac:dyDescent="0.2">
      <c r="A137">
        <v>224</v>
      </c>
      <c r="B137">
        <v>170</v>
      </c>
      <c r="E137">
        <f t="shared" si="17"/>
        <v>170.2</v>
      </c>
      <c r="J137">
        <v>145</v>
      </c>
      <c r="K137">
        <v>118</v>
      </c>
      <c r="L137">
        <f t="shared" si="18"/>
        <v>118.99995</v>
      </c>
      <c r="M137">
        <f t="shared" si="18"/>
        <v>118.999</v>
      </c>
      <c r="N137">
        <f t="shared" si="18"/>
        <v>118.995</v>
      </c>
      <c r="W137">
        <f t="shared" si="15"/>
        <v>118.999</v>
      </c>
    </row>
    <row r="138" spans="1:23" x14ac:dyDescent="0.2">
      <c r="A138">
        <v>225</v>
      </c>
      <c r="B138">
        <v>170</v>
      </c>
      <c r="E138">
        <f t="shared" si="17"/>
        <v>170.5</v>
      </c>
      <c r="J138">
        <v>146</v>
      </c>
      <c r="K138">
        <v>119</v>
      </c>
      <c r="L138">
        <f t="shared" si="18"/>
        <v>119.19996</v>
      </c>
      <c r="M138">
        <f t="shared" si="18"/>
        <v>119.1992</v>
      </c>
      <c r="N138">
        <f t="shared" si="18"/>
        <v>119.196</v>
      </c>
      <c r="W138">
        <f t="shared" si="15"/>
        <v>119.1992</v>
      </c>
    </row>
    <row r="139" spans="1:23" x14ac:dyDescent="0.2">
      <c r="A139">
        <v>226</v>
      </c>
      <c r="B139">
        <v>170</v>
      </c>
      <c r="E139">
        <f t="shared" si="17"/>
        <v>170.8</v>
      </c>
      <c r="J139">
        <v>147</v>
      </c>
      <c r="K139">
        <v>119</v>
      </c>
      <c r="L139">
        <f t="shared" si="18"/>
        <v>119.39997</v>
      </c>
      <c r="M139">
        <f t="shared" si="18"/>
        <v>119.3994</v>
      </c>
      <c r="N139">
        <f t="shared" si="18"/>
        <v>119.39700000000001</v>
      </c>
      <c r="W139">
        <f t="shared" si="15"/>
        <v>119.3994</v>
      </c>
    </row>
    <row r="140" spans="1:23" x14ac:dyDescent="0.2">
      <c r="A140">
        <v>227</v>
      </c>
      <c r="B140">
        <v>171</v>
      </c>
      <c r="E140">
        <f t="shared" si="17"/>
        <v>171.1</v>
      </c>
      <c r="J140">
        <v>148</v>
      </c>
      <c r="K140">
        <v>119</v>
      </c>
      <c r="L140">
        <f t="shared" si="18"/>
        <v>119.59998</v>
      </c>
      <c r="M140">
        <f t="shared" si="18"/>
        <v>119.5996</v>
      </c>
      <c r="N140">
        <f t="shared" si="18"/>
        <v>119.598</v>
      </c>
      <c r="W140">
        <f t="shared" si="15"/>
        <v>119.5996</v>
      </c>
    </row>
    <row r="141" spans="1:23" x14ac:dyDescent="0.2">
      <c r="A141">
        <v>228</v>
      </c>
      <c r="B141">
        <v>171</v>
      </c>
      <c r="E141">
        <f t="shared" si="17"/>
        <v>171.39999999999998</v>
      </c>
      <c r="J141">
        <v>149</v>
      </c>
      <c r="K141">
        <v>119</v>
      </c>
      <c r="L141">
        <f t="shared" si="18"/>
        <v>119.79998999999999</v>
      </c>
      <c r="M141">
        <f t="shared" si="18"/>
        <v>119.7998</v>
      </c>
      <c r="N141">
        <f t="shared" si="18"/>
        <v>119.79900000000001</v>
      </c>
      <c r="W141">
        <f t="shared" si="15"/>
        <v>119.7998</v>
      </c>
    </row>
    <row r="142" spans="1:23" x14ac:dyDescent="0.2">
      <c r="A142">
        <v>229</v>
      </c>
      <c r="B142">
        <v>171</v>
      </c>
      <c r="E142">
        <f t="shared" si="17"/>
        <v>171.7</v>
      </c>
      <c r="J142">
        <v>150</v>
      </c>
      <c r="K142">
        <v>120</v>
      </c>
      <c r="L142">
        <f t="shared" si="18"/>
        <v>120</v>
      </c>
      <c r="M142">
        <f t="shared" si="18"/>
        <v>120</v>
      </c>
      <c r="N142">
        <f t="shared" si="18"/>
        <v>120</v>
      </c>
      <c r="W142">
        <f t="shared" si="15"/>
        <v>120</v>
      </c>
    </row>
    <row r="143" spans="1:23" x14ac:dyDescent="0.2">
      <c r="A143">
        <v>230</v>
      </c>
      <c r="B143">
        <v>172</v>
      </c>
      <c r="E143">
        <f t="shared" si="17"/>
        <v>172</v>
      </c>
      <c r="J143">
        <v>60</v>
      </c>
      <c r="L143">
        <f t="shared" si="18"/>
        <v>101.9991</v>
      </c>
      <c r="M143">
        <f t="shared" si="18"/>
        <v>101.982</v>
      </c>
      <c r="N143">
        <f t="shared" si="18"/>
        <v>101.91</v>
      </c>
      <c r="W143">
        <f t="shared" si="15"/>
        <v>101.982</v>
      </c>
    </row>
    <row r="144" spans="1:23" x14ac:dyDescent="0.2">
      <c r="A144">
        <v>231</v>
      </c>
      <c r="B144">
        <v>172</v>
      </c>
      <c r="E144">
        <f t="shared" si="17"/>
        <v>172.3</v>
      </c>
      <c r="J144">
        <v>61</v>
      </c>
      <c r="L144">
        <f t="shared" si="18"/>
        <v>102.19911</v>
      </c>
      <c r="M144">
        <f t="shared" si="18"/>
        <v>102.18219999999999</v>
      </c>
      <c r="N144">
        <f t="shared" si="18"/>
        <v>102.111</v>
      </c>
      <c r="W144">
        <f t="shared" si="15"/>
        <v>102.18219999999999</v>
      </c>
    </row>
    <row r="145" spans="1:23" x14ac:dyDescent="0.2">
      <c r="A145">
        <v>232</v>
      </c>
      <c r="B145">
        <v>172</v>
      </c>
      <c r="E145">
        <f t="shared" si="17"/>
        <v>172.6</v>
      </c>
      <c r="J145">
        <v>62</v>
      </c>
      <c r="L145">
        <f t="shared" si="18"/>
        <v>102.39912</v>
      </c>
      <c r="M145">
        <f t="shared" si="18"/>
        <v>102.3824</v>
      </c>
      <c r="N145">
        <f t="shared" si="18"/>
        <v>102.312</v>
      </c>
      <c r="W145">
        <f t="shared" si="15"/>
        <v>102.3824</v>
      </c>
    </row>
    <row r="146" spans="1:23" x14ac:dyDescent="0.2">
      <c r="A146">
        <v>233</v>
      </c>
      <c r="B146">
        <v>172</v>
      </c>
      <c r="E146">
        <f t="shared" si="17"/>
        <v>172.89999999999998</v>
      </c>
      <c r="J146">
        <v>63</v>
      </c>
      <c r="L146">
        <f t="shared" ref="L146:N176" si="19">($J146-150)*L$81+120</f>
        <v>102.59913</v>
      </c>
      <c r="M146">
        <f t="shared" si="19"/>
        <v>102.5826</v>
      </c>
      <c r="N146">
        <f t="shared" si="19"/>
        <v>102.51300000000001</v>
      </c>
      <c r="W146">
        <f t="shared" ref="W146:W175" si="20">($J146-150)*W$81+120</f>
        <v>102.5826</v>
      </c>
    </row>
    <row r="147" spans="1:23" x14ac:dyDescent="0.2">
      <c r="A147">
        <v>234</v>
      </c>
      <c r="B147">
        <v>173</v>
      </c>
      <c r="E147">
        <f t="shared" si="17"/>
        <v>173.2</v>
      </c>
      <c r="J147">
        <v>64</v>
      </c>
      <c r="L147">
        <f t="shared" si="19"/>
        <v>102.79913999999999</v>
      </c>
      <c r="M147">
        <f t="shared" si="19"/>
        <v>102.78280000000001</v>
      </c>
      <c r="N147">
        <f t="shared" si="19"/>
        <v>102.714</v>
      </c>
      <c r="W147">
        <f t="shared" si="20"/>
        <v>102.78280000000001</v>
      </c>
    </row>
    <row r="148" spans="1:23" x14ac:dyDescent="0.2">
      <c r="A148">
        <v>235</v>
      </c>
      <c r="B148">
        <v>173</v>
      </c>
      <c r="E148">
        <f t="shared" si="17"/>
        <v>173.5</v>
      </c>
      <c r="J148">
        <v>65</v>
      </c>
      <c r="L148">
        <f t="shared" si="19"/>
        <v>102.99915</v>
      </c>
      <c r="M148">
        <f t="shared" si="19"/>
        <v>102.983</v>
      </c>
      <c r="N148">
        <f t="shared" si="19"/>
        <v>102.91499999999999</v>
      </c>
      <c r="W148">
        <f t="shared" si="20"/>
        <v>102.983</v>
      </c>
    </row>
    <row r="149" spans="1:23" x14ac:dyDescent="0.2">
      <c r="A149">
        <v>236</v>
      </c>
      <c r="B149">
        <v>173</v>
      </c>
      <c r="E149">
        <f t="shared" si="17"/>
        <v>173.8</v>
      </c>
      <c r="J149">
        <v>66</v>
      </c>
      <c r="L149">
        <f t="shared" si="19"/>
        <v>103.19916000000001</v>
      </c>
      <c r="M149">
        <f t="shared" si="19"/>
        <v>103.1832</v>
      </c>
      <c r="N149">
        <f t="shared" si="19"/>
        <v>103.116</v>
      </c>
      <c r="W149">
        <f t="shared" si="20"/>
        <v>103.1832</v>
      </c>
    </row>
    <row r="150" spans="1:23" x14ac:dyDescent="0.2">
      <c r="A150">
        <v>237</v>
      </c>
      <c r="B150">
        <v>174</v>
      </c>
      <c r="E150">
        <f t="shared" si="17"/>
        <v>174.1</v>
      </c>
      <c r="J150">
        <v>67</v>
      </c>
      <c r="L150">
        <f t="shared" si="19"/>
        <v>103.39917</v>
      </c>
      <c r="M150">
        <f t="shared" si="19"/>
        <v>103.38339999999999</v>
      </c>
      <c r="N150">
        <f t="shared" si="19"/>
        <v>103.31700000000001</v>
      </c>
      <c r="W150">
        <f t="shared" si="20"/>
        <v>103.38339999999999</v>
      </c>
    </row>
    <row r="151" spans="1:23" x14ac:dyDescent="0.2">
      <c r="A151">
        <v>238</v>
      </c>
      <c r="B151">
        <v>174</v>
      </c>
      <c r="E151">
        <f t="shared" si="17"/>
        <v>174.39999999999998</v>
      </c>
      <c r="J151">
        <v>68</v>
      </c>
      <c r="L151">
        <f t="shared" si="19"/>
        <v>103.59918</v>
      </c>
      <c r="M151">
        <f t="shared" si="19"/>
        <v>103.5836</v>
      </c>
      <c r="N151">
        <f t="shared" si="19"/>
        <v>103.518</v>
      </c>
      <c r="W151">
        <f t="shared" si="20"/>
        <v>103.5836</v>
      </c>
    </row>
    <row r="152" spans="1:23" x14ac:dyDescent="0.2">
      <c r="A152">
        <v>239</v>
      </c>
      <c r="B152">
        <v>174</v>
      </c>
      <c r="C152" t="s">
        <v>46</v>
      </c>
      <c r="E152">
        <f t="shared" si="17"/>
        <v>174.7</v>
      </c>
      <c r="J152">
        <v>69</v>
      </c>
      <c r="L152">
        <f t="shared" si="19"/>
        <v>103.79919</v>
      </c>
      <c r="M152">
        <f t="shared" si="19"/>
        <v>103.7838</v>
      </c>
      <c r="N152">
        <f t="shared" si="19"/>
        <v>103.71899999999999</v>
      </c>
      <c r="W152">
        <f t="shared" si="20"/>
        <v>103.7838</v>
      </c>
    </row>
    <row r="153" spans="1:23" x14ac:dyDescent="0.2">
      <c r="A153" s="3">
        <v>240</v>
      </c>
      <c r="B153">
        <v>175</v>
      </c>
      <c r="C153" s="3" t="s">
        <v>47</v>
      </c>
      <c r="E153">
        <f>A153*0.3+103</f>
        <v>175</v>
      </c>
      <c r="F153" t="s">
        <v>54</v>
      </c>
      <c r="I153">
        <f>25*(A153-240)/651+175</f>
        <v>175</v>
      </c>
      <c r="J153">
        <v>70</v>
      </c>
      <c r="L153">
        <f t="shared" si="19"/>
        <v>103.9992</v>
      </c>
      <c r="M153">
        <f t="shared" si="19"/>
        <v>103.98400000000001</v>
      </c>
      <c r="N153">
        <f t="shared" si="19"/>
        <v>103.92</v>
      </c>
      <c r="W153">
        <f t="shared" si="20"/>
        <v>103.98400000000001</v>
      </c>
    </row>
    <row r="154" spans="1:23" x14ac:dyDescent="0.2">
      <c r="A154">
        <v>241</v>
      </c>
      <c r="B154">
        <v>175</v>
      </c>
      <c r="E154">
        <f>(A154+19)/26+165</f>
        <v>175</v>
      </c>
      <c r="F154" t="s">
        <v>55</v>
      </c>
      <c r="H154">
        <f>(99*9+19)/26+165</f>
        <v>200</v>
      </c>
      <c r="I154">
        <f t="shared" ref="I154:I217" si="21">25*(A154-240)/651+175</f>
        <v>175.03840245775729</v>
      </c>
      <c r="J154">
        <v>71</v>
      </c>
      <c r="L154">
        <f t="shared" si="19"/>
        <v>104.19920999999999</v>
      </c>
      <c r="M154">
        <f t="shared" si="19"/>
        <v>104.1842</v>
      </c>
      <c r="N154">
        <f t="shared" si="19"/>
        <v>104.121</v>
      </c>
      <c r="W154">
        <f t="shared" si="20"/>
        <v>104.1842</v>
      </c>
    </row>
    <row r="155" spans="1:23" x14ac:dyDescent="0.2">
      <c r="A155">
        <v>242</v>
      </c>
      <c r="E155">
        <f t="shared" ref="E155:E206" si="22">(A155+19)/26+165</f>
        <v>175.03846153846155</v>
      </c>
      <c r="I155">
        <f t="shared" si="21"/>
        <v>175.0768049155146</v>
      </c>
      <c r="J155">
        <v>72</v>
      </c>
      <c r="L155">
        <f t="shared" si="19"/>
        <v>104.39922</v>
      </c>
      <c r="M155">
        <f t="shared" si="19"/>
        <v>104.3844</v>
      </c>
      <c r="N155">
        <f t="shared" si="19"/>
        <v>104.322</v>
      </c>
      <c r="W155">
        <f t="shared" si="20"/>
        <v>104.3844</v>
      </c>
    </row>
    <row r="156" spans="1:23" x14ac:dyDescent="0.2">
      <c r="A156">
        <v>243</v>
      </c>
      <c r="E156">
        <f t="shared" si="22"/>
        <v>175.07692307692307</v>
      </c>
      <c r="I156">
        <f t="shared" si="21"/>
        <v>175.11520737327189</v>
      </c>
      <c r="J156">
        <v>73</v>
      </c>
      <c r="L156">
        <f t="shared" si="19"/>
        <v>104.59923000000001</v>
      </c>
      <c r="M156">
        <f t="shared" si="19"/>
        <v>104.58459999999999</v>
      </c>
      <c r="N156">
        <f t="shared" si="19"/>
        <v>104.523</v>
      </c>
      <c r="W156">
        <f t="shared" si="20"/>
        <v>104.58459999999999</v>
      </c>
    </row>
    <row r="157" spans="1:23" x14ac:dyDescent="0.2">
      <c r="A157">
        <v>244</v>
      </c>
      <c r="E157">
        <f t="shared" si="22"/>
        <v>175.11538461538461</v>
      </c>
      <c r="I157">
        <f t="shared" si="21"/>
        <v>175.15360983102917</v>
      </c>
      <c r="J157">
        <v>74</v>
      </c>
      <c r="L157">
        <f t="shared" si="19"/>
        <v>104.79924</v>
      </c>
      <c r="M157">
        <f t="shared" si="19"/>
        <v>104.7848</v>
      </c>
      <c r="N157">
        <f t="shared" si="19"/>
        <v>104.724</v>
      </c>
      <c r="W157">
        <f t="shared" si="20"/>
        <v>104.7848</v>
      </c>
    </row>
    <row r="158" spans="1:23" x14ac:dyDescent="0.2">
      <c r="A158">
        <v>245</v>
      </c>
      <c r="E158">
        <f t="shared" si="22"/>
        <v>175.15384615384616</v>
      </c>
      <c r="I158">
        <f t="shared" si="21"/>
        <v>175.19201228878649</v>
      </c>
      <c r="J158">
        <v>75</v>
      </c>
      <c r="L158">
        <f t="shared" si="19"/>
        <v>104.99925</v>
      </c>
      <c r="M158">
        <f t="shared" si="19"/>
        <v>104.985</v>
      </c>
      <c r="N158">
        <f t="shared" si="19"/>
        <v>104.925</v>
      </c>
      <c r="W158">
        <f t="shared" si="20"/>
        <v>104.985</v>
      </c>
    </row>
    <row r="159" spans="1:23" x14ac:dyDescent="0.2">
      <c r="A159">
        <v>246</v>
      </c>
      <c r="E159">
        <f t="shared" si="22"/>
        <v>175.19230769230768</v>
      </c>
      <c r="I159">
        <f t="shared" si="21"/>
        <v>175.23041474654377</v>
      </c>
      <c r="J159">
        <v>76</v>
      </c>
      <c r="L159">
        <f t="shared" si="19"/>
        <v>105.19926</v>
      </c>
      <c r="M159">
        <f t="shared" si="19"/>
        <v>105.18519999999999</v>
      </c>
      <c r="N159">
        <f t="shared" si="19"/>
        <v>105.126</v>
      </c>
      <c r="W159">
        <f t="shared" si="20"/>
        <v>105.18519999999999</v>
      </c>
    </row>
    <row r="160" spans="1:23" x14ac:dyDescent="0.2">
      <c r="A160">
        <v>247</v>
      </c>
      <c r="E160">
        <f t="shared" si="22"/>
        <v>175.23076923076923</v>
      </c>
      <c r="I160">
        <f t="shared" si="21"/>
        <v>175.26881720430109</v>
      </c>
      <c r="J160">
        <v>77</v>
      </c>
      <c r="L160">
        <f t="shared" si="19"/>
        <v>105.39927</v>
      </c>
      <c r="M160">
        <f t="shared" si="19"/>
        <v>105.3854</v>
      </c>
      <c r="N160">
        <f t="shared" si="19"/>
        <v>105.327</v>
      </c>
      <c r="W160">
        <f t="shared" si="20"/>
        <v>105.3854</v>
      </c>
    </row>
    <row r="161" spans="1:23" x14ac:dyDescent="0.2">
      <c r="A161">
        <v>248</v>
      </c>
      <c r="E161">
        <f t="shared" si="22"/>
        <v>175.26923076923077</v>
      </c>
      <c r="I161">
        <f t="shared" si="21"/>
        <v>175.30721966205837</v>
      </c>
      <c r="J161">
        <v>78</v>
      </c>
      <c r="L161">
        <f t="shared" si="19"/>
        <v>105.59927999999999</v>
      </c>
      <c r="M161">
        <f t="shared" si="19"/>
        <v>105.5856</v>
      </c>
      <c r="N161">
        <f t="shared" si="19"/>
        <v>105.52799999999999</v>
      </c>
      <c r="W161">
        <f t="shared" si="20"/>
        <v>105.5856</v>
      </c>
    </row>
    <row r="162" spans="1:23" x14ac:dyDescent="0.2">
      <c r="A162">
        <v>249</v>
      </c>
      <c r="E162">
        <f t="shared" si="22"/>
        <v>175.30769230769232</v>
      </c>
      <c r="I162">
        <f t="shared" si="21"/>
        <v>175.34562211981566</v>
      </c>
      <c r="J162">
        <v>79</v>
      </c>
      <c r="L162">
        <f t="shared" si="19"/>
        <v>105.79929</v>
      </c>
      <c r="M162">
        <f t="shared" si="19"/>
        <v>105.78579999999999</v>
      </c>
      <c r="N162">
        <f t="shared" si="19"/>
        <v>105.729</v>
      </c>
      <c r="W162">
        <f t="shared" si="20"/>
        <v>105.78579999999999</v>
      </c>
    </row>
    <row r="163" spans="1:23" x14ac:dyDescent="0.2">
      <c r="A163">
        <v>250</v>
      </c>
      <c r="E163">
        <f t="shared" si="22"/>
        <v>175.34615384615384</v>
      </c>
      <c r="I163">
        <f t="shared" si="21"/>
        <v>175.38402457757297</v>
      </c>
      <c r="J163">
        <v>80</v>
      </c>
      <c r="L163">
        <f t="shared" si="19"/>
        <v>105.99930000000001</v>
      </c>
      <c r="M163">
        <f t="shared" si="19"/>
        <v>105.986</v>
      </c>
      <c r="N163">
        <f t="shared" si="19"/>
        <v>105.93</v>
      </c>
      <c r="W163">
        <f t="shared" si="20"/>
        <v>105.986</v>
      </c>
    </row>
    <row r="164" spans="1:23" x14ac:dyDescent="0.2">
      <c r="A164">
        <v>251</v>
      </c>
      <c r="E164">
        <f t="shared" si="22"/>
        <v>175.38461538461539</v>
      </c>
      <c r="I164">
        <f t="shared" si="21"/>
        <v>175.42242703533026</v>
      </c>
      <c r="J164">
        <v>81</v>
      </c>
      <c r="L164">
        <f t="shared" si="19"/>
        <v>106.19931</v>
      </c>
      <c r="M164">
        <f t="shared" si="19"/>
        <v>106.1862</v>
      </c>
      <c r="N164">
        <f t="shared" si="19"/>
        <v>106.131</v>
      </c>
      <c r="W164">
        <f t="shared" si="20"/>
        <v>106.1862</v>
      </c>
    </row>
    <row r="165" spans="1:23" x14ac:dyDescent="0.2">
      <c r="A165">
        <v>252</v>
      </c>
      <c r="E165">
        <f t="shared" si="22"/>
        <v>175.42307692307693</v>
      </c>
      <c r="I165">
        <f t="shared" si="21"/>
        <v>175.46082949308754</v>
      </c>
      <c r="J165">
        <v>82</v>
      </c>
      <c r="L165">
        <f t="shared" si="19"/>
        <v>106.39932</v>
      </c>
      <c r="M165">
        <f t="shared" si="19"/>
        <v>106.38639999999999</v>
      </c>
      <c r="N165">
        <f t="shared" si="19"/>
        <v>106.33199999999999</v>
      </c>
      <c r="W165">
        <f t="shared" si="20"/>
        <v>106.38639999999999</v>
      </c>
    </row>
    <row r="166" spans="1:23" x14ac:dyDescent="0.2">
      <c r="A166">
        <v>253</v>
      </c>
      <c r="E166">
        <f t="shared" si="22"/>
        <v>175.46153846153845</v>
      </c>
      <c r="I166">
        <f t="shared" si="21"/>
        <v>175.49923195084486</v>
      </c>
      <c r="J166">
        <v>83</v>
      </c>
      <c r="L166">
        <f t="shared" si="19"/>
        <v>106.59932999999999</v>
      </c>
      <c r="M166">
        <f t="shared" si="19"/>
        <v>106.5866</v>
      </c>
      <c r="N166">
        <f t="shared" si="19"/>
        <v>106.533</v>
      </c>
      <c r="W166">
        <f t="shared" si="20"/>
        <v>106.5866</v>
      </c>
    </row>
    <row r="167" spans="1:23" x14ac:dyDescent="0.2">
      <c r="A167">
        <v>254</v>
      </c>
      <c r="E167">
        <f t="shared" si="22"/>
        <v>175.5</v>
      </c>
      <c r="I167">
        <f t="shared" si="21"/>
        <v>175.53763440860214</v>
      </c>
      <c r="J167">
        <v>84</v>
      </c>
      <c r="L167">
        <f t="shared" si="19"/>
        <v>106.79934</v>
      </c>
      <c r="M167">
        <f t="shared" si="19"/>
        <v>106.7868</v>
      </c>
      <c r="N167">
        <f t="shared" si="19"/>
        <v>106.73399999999999</v>
      </c>
      <c r="W167">
        <f t="shared" si="20"/>
        <v>106.7868</v>
      </c>
    </row>
    <row r="168" spans="1:23" x14ac:dyDescent="0.2">
      <c r="A168">
        <v>255</v>
      </c>
      <c r="E168">
        <f t="shared" si="22"/>
        <v>175.53846153846155</v>
      </c>
      <c r="I168">
        <f t="shared" si="21"/>
        <v>175.57603686635946</v>
      </c>
      <c r="J168">
        <v>85</v>
      </c>
      <c r="L168">
        <f t="shared" si="19"/>
        <v>106.99934999999999</v>
      </c>
      <c r="M168">
        <f t="shared" si="19"/>
        <v>106.98699999999999</v>
      </c>
      <c r="N168">
        <f t="shared" si="19"/>
        <v>106.935</v>
      </c>
      <c r="W168">
        <f t="shared" si="20"/>
        <v>106.98699999999999</v>
      </c>
    </row>
    <row r="169" spans="1:23" x14ac:dyDescent="0.2">
      <c r="A169">
        <v>256</v>
      </c>
      <c r="E169">
        <f t="shared" si="22"/>
        <v>175.57692307692307</v>
      </c>
      <c r="I169">
        <f t="shared" si="21"/>
        <v>175.61443932411674</v>
      </c>
      <c r="J169">
        <v>86</v>
      </c>
      <c r="L169">
        <f t="shared" si="19"/>
        <v>107.19936</v>
      </c>
      <c r="M169">
        <f t="shared" si="19"/>
        <v>107.1872</v>
      </c>
      <c r="N169">
        <f t="shared" si="19"/>
        <v>107.136</v>
      </c>
      <c r="W169">
        <f t="shared" si="20"/>
        <v>107.1872</v>
      </c>
    </row>
    <row r="170" spans="1:23" x14ac:dyDescent="0.2">
      <c r="A170">
        <v>257</v>
      </c>
      <c r="E170">
        <f t="shared" si="22"/>
        <v>175.61538461538461</v>
      </c>
      <c r="I170">
        <f t="shared" si="21"/>
        <v>175.65284178187403</v>
      </c>
      <c r="J170">
        <v>87</v>
      </c>
      <c r="L170">
        <f t="shared" si="19"/>
        <v>107.39937</v>
      </c>
      <c r="M170">
        <f t="shared" si="19"/>
        <v>107.3874</v>
      </c>
      <c r="N170">
        <f t="shared" si="19"/>
        <v>107.337</v>
      </c>
      <c r="W170">
        <f t="shared" si="20"/>
        <v>107.3874</v>
      </c>
    </row>
    <row r="171" spans="1:23" x14ac:dyDescent="0.2">
      <c r="A171">
        <v>258</v>
      </c>
      <c r="E171">
        <f t="shared" si="22"/>
        <v>175.65384615384616</v>
      </c>
      <c r="I171">
        <f t="shared" si="21"/>
        <v>175.69124423963135</v>
      </c>
      <c r="J171">
        <v>88</v>
      </c>
      <c r="L171">
        <f t="shared" si="19"/>
        <v>107.59938</v>
      </c>
      <c r="M171">
        <f t="shared" si="19"/>
        <v>107.58759999999999</v>
      </c>
      <c r="N171">
        <f t="shared" si="19"/>
        <v>107.538</v>
      </c>
      <c r="W171">
        <f t="shared" si="20"/>
        <v>107.58759999999999</v>
      </c>
    </row>
    <row r="172" spans="1:23" x14ac:dyDescent="0.2">
      <c r="A172">
        <v>259</v>
      </c>
      <c r="E172">
        <f t="shared" si="22"/>
        <v>175.69230769230768</v>
      </c>
      <c r="I172">
        <f t="shared" si="21"/>
        <v>175.72964669738863</v>
      </c>
      <c r="J172">
        <v>89</v>
      </c>
      <c r="L172">
        <f t="shared" si="19"/>
        <v>107.79939</v>
      </c>
      <c r="M172">
        <f t="shared" si="19"/>
        <v>107.7878</v>
      </c>
      <c r="N172">
        <f t="shared" si="19"/>
        <v>107.739</v>
      </c>
      <c r="W172">
        <f t="shared" si="20"/>
        <v>107.7878</v>
      </c>
    </row>
    <row r="173" spans="1:23" x14ac:dyDescent="0.2">
      <c r="A173">
        <v>260</v>
      </c>
      <c r="E173">
        <f t="shared" si="22"/>
        <v>175.73076923076923</v>
      </c>
      <c r="I173">
        <f t="shared" si="21"/>
        <v>175.76804915514592</v>
      </c>
      <c r="J173">
        <v>90</v>
      </c>
      <c r="L173">
        <f t="shared" si="19"/>
        <v>107.99939999999999</v>
      </c>
      <c r="M173">
        <f t="shared" si="19"/>
        <v>107.988</v>
      </c>
      <c r="N173">
        <f t="shared" si="19"/>
        <v>107.94</v>
      </c>
      <c r="W173">
        <f t="shared" si="20"/>
        <v>107.988</v>
      </c>
    </row>
    <row r="174" spans="1:23" x14ac:dyDescent="0.2">
      <c r="A174">
        <v>261</v>
      </c>
      <c r="E174">
        <f t="shared" si="22"/>
        <v>175.76923076923077</v>
      </c>
      <c r="I174">
        <f t="shared" si="21"/>
        <v>175.80645161290323</v>
      </c>
      <c r="J174">
        <v>0</v>
      </c>
      <c r="L174">
        <f t="shared" si="19"/>
        <v>89.998500000000007</v>
      </c>
      <c r="M174">
        <f t="shared" si="19"/>
        <v>89.97</v>
      </c>
      <c r="N174">
        <f t="shared" si="19"/>
        <v>89.85</v>
      </c>
      <c r="W174">
        <f t="shared" si="20"/>
        <v>89.97</v>
      </c>
    </row>
    <row r="175" spans="1:23" x14ac:dyDescent="0.2">
      <c r="A175">
        <v>262</v>
      </c>
      <c r="E175">
        <f t="shared" si="22"/>
        <v>175.80769230769232</v>
      </c>
      <c r="I175">
        <f t="shared" si="21"/>
        <v>175.84485407066052</v>
      </c>
      <c r="J175">
        <v>1</v>
      </c>
      <c r="L175">
        <f t="shared" si="19"/>
        <v>90.198509999999999</v>
      </c>
      <c r="M175">
        <f t="shared" si="19"/>
        <v>90.170199999999994</v>
      </c>
      <c r="N175">
        <f t="shared" si="19"/>
        <v>90.051000000000002</v>
      </c>
      <c r="W175">
        <f t="shared" si="20"/>
        <v>90.170199999999994</v>
      </c>
    </row>
    <row r="176" spans="1:23" x14ac:dyDescent="0.2">
      <c r="A176">
        <v>263</v>
      </c>
      <c r="E176">
        <f t="shared" si="22"/>
        <v>175.84615384615384</v>
      </c>
      <c r="I176">
        <f t="shared" si="21"/>
        <v>175.88325652841783</v>
      </c>
      <c r="J176">
        <v>2</v>
      </c>
      <c r="N176">
        <f t="shared" si="19"/>
        <v>90.251999999999995</v>
      </c>
    </row>
    <row r="177" spans="1:14" x14ac:dyDescent="0.2">
      <c r="A177">
        <v>264</v>
      </c>
      <c r="E177">
        <f t="shared" si="22"/>
        <v>175.88461538461539</v>
      </c>
      <c r="I177">
        <f t="shared" si="21"/>
        <v>175.92165898617512</v>
      </c>
      <c r="J177">
        <v>3</v>
      </c>
      <c r="N177">
        <f t="shared" ref="N177:N234" si="23">($J177-150)*N$81+120</f>
        <v>90.453000000000003</v>
      </c>
    </row>
    <row r="178" spans="1:14" x14ac:dyDescent="0.2">
      <c r="A178">
        <v>265</v>
      </c>
      <c r="E178">
        <f t="shared" si="22"/>
        <v>175.92307692307693</v>
      </c>
      <c r="I178">
        <f t="shared" si="21"/>
        <v>175.9600614439324</v>
      </c>
      <c r="J178">
        <v>4</v>
      </c>
      <c r="N178">
        <f t="shared" si="23"/>
        <v>90.653999999999996</v>
      </c>
    </row>
    <row r="179" spans="1:14" x14ac:dyDescent="0.2">
      <c r="A179">
        <v>266</v>
      </c>
      <c r="E179">
        <f t="shared" si="22"/>
        <v>175.96153846153845</v>
      </c>
      <c r="I179">
        <f t="shared" si="21"/>
        <v>175.99846390168972</v>
      </c>
      <c r="J179">
        <v>5</v>
      </c>
      <c r="N179">
        <f t="shared" si="23"/>
        <v>90.85499999999999</v>
      </c>
    </row>
    <row r="180" spans="1:14" x14ac:dyDescent="0.2">
      <c r="A180">
        <v>267</v>
      </c>
      <c r="B180">
        <v>176</v>
      </c>
      <c r="E180">
        <f t="shared" si="22"/>
        <v>176</v>
      </c>
      <c r="I180">
        <f t="shared" si="21"/>
        <v>176.036866359447</v>
      </c>
      <c r="J180">
        <v>6</v>
      </c>
      <c r="N180">
        <f t="shared" si="23"/>
        <v>91.055999999999997</v>
      </c>
    </row>
    <row r="181" spans="1:14" x14ac:dyDescent="0.2">
      <c r="A181">
        <v>268</v>
      </c>
      <c r="E181">
        <f t="shared" si="22"/>
        <v>176.03846153846155</v>
      </c>
      <c r="I181">
        <f t="shared" si="21"/>
        <v>176.07526881720429</v>
      </c>
      <c r="J181">
        <v>7</v>
      </c>
      <c r="N181">
        <f t="shared" si="23"/>
        <v>91.257000000000005</v>
      </c>
    </row>
    <row r="182" spans="1:14" x14ac:dyDescent="0.2">
      <c r="A182">
        <v>269</v>
      </c>
      <c r="E182">
        <f t="shared" si="22"/>
        <v>176.07692307692307</v>
      </c>
      <c r="I182">
        <f t="shared" si="21"/>
        <v>176.1136712749616</v>
      </c>
      <c r="J182">
        <v>8</v>
      </c>
      <c r="N182">
        <f t="shared" si="23"/>
        <v>91.457999999999998</v>
      </c>
    </row>
    <row r="183" spans="1:14" x14ac:dyDescent="0.2">
      <c r="A183">
        <v>270</v>
      </c>
      <c r="E183">
        <f t="shared" si="22"/>
        <v>176.11538461538461</v>
      </c>
      <c r="I183">
        <f t="shared" si="21"/>
        <v>176.15207373271889</v>
      </c>
      <c r="J183">
        <v>9</v>
      </c>
      <c r="N183">
        <f t="shared" si="23"/>
        <v>91.658999999999992</v>
      </c>
    </row>
    <row r="184" spans="1:14" x14ac:dyDescent="0.2">
      <c r="A184">
        <v>271</v>
      </c>
      <c r="E184">
        <f t="shared" si="22"/>
        <v>176.15384615384616</v>
      </c>
      <c r="I184">
        <f t="shared" si="21"/>
        <v>176.1904761904762</v>
      </c>
      <c r="J184">
        <v>10</v>
      </c>
      <c r="N184">
        <f t="shared" si="23"/>
        <v>91.86</v>
      </c>
    </row>
    <row r="185" spans="1:14" x14ac:dyDescent="0.2">
      <c r="A185">
        <v>272</v>
      </c>
      <c r="E185">
        <f t="shared" si="22"/>
        <v>176.19230769230768</v>
      </c>
      <c r="I185">
        <f t="shared" si="21"/>
        <v>176.22887864823349</v>
      </c>
      <c r="J185">
        <v>11</v>
      </c>
      <c r="N185">
        <f t="shared" si="23"/>
        <v>92.061000000000007</v>
      </c>
    </row>
    <row r="186" spans="1:14" x14ac:dyDescent="0.2">
      <c r="A186">
        <v>273</v>
      </c>
      <c r="E186">
        <f t="shared" si="22"/>
        <v>176.23076923076923</v>
      </c>
      <c r="I186">
        <f t="shared" si="21"/>
        <v>176.26728110599078</v>
      </c>
      <c r="J186">
        <v>12</v>
      </c>
      <c r="N186">
        <f t="shared" si="23"/>
        <v>92.262</v>
      </c>
    </row>
    <row r="187" spans="1:14" x14ac:dyDescent="0.2">
      <c r="A187">
        <v>274</v>
      </c>
      <c r="E187">
        <f t="shared" si="22"/>
        <v>176.26923076923077</v>
      </c>
      <c r="I187">
        <f t="shared" si="21"/>
        <v>176.30568356374809</v>
      </c>
      <c r="J187">
        <v>13</v>
      </c>
      <c r="N187">
        <f t="shared" si="23"/>
        <v>92.462999999999994</v>
      </c>
    </row>
    <row r="188" spans="1:14" x14ac:dyDescent="0.2">
      <c r="A188">
        <v>275</v>
      </c>
      <c r="E188">
        <f t="shared" si="22"/>
        <v>176.30769230769232</v>
      </c>
      <c r="I188">
        <f t="shared" si="21"/>
        <v>176.34408602150538</v>
      </c>
      <c r="J188">
        <v>14</v>
      </c>
      <c r="N188">
        <f t="shared" si="23"/>
        <v>92.664000000000001</v>
      </c>
    </row>
    <row r="189" spans="1:14" x14ac:dyDescent="0.2">
      <c r="A189">
        <v>276</v>
      </c>
      <c r="E189">
        <f t="shared" si="22"/>
        <v>176.34615384615384</v>
      </c>
      <c r="I189">
        <f t="shared" si="21"/>
        <v>176.38248847926266</v>
      </c>
      <c r="J189">
        <v>15</v>
      </c>
      <c r="N189">
        <f t="shared" si="23"/>
        <v>92.864999999999995</v>
      </c>
    </row>
    <row r="190" spans="1:14" x14ac:dyDescent="0.2">
      <c r="A190">
        <v>277</v>
      </c>
      <c r="E190">
        <f t="shared" si="22"/>
        <v>176.38461538461539</v>
      </c>
      <c r="I190">
        <f t="shared" si="21"/>
        <v>176.42089093701998</v>
      </c>
      <c r="J190">
        <v>16</v>
      </c>
      <c r="N190">
        <f t="shared" si="23"/>
        <v>93.066000000000003</v>
      </c>
    </row>
    <row r="191" spans="1:14" x14ac:dyDescent="0.2">
      <c r="A191">
        <v>278</v>
      </c>
      <c r="E191">
        <f t="shared" si="22"/>
        <v>176.42307692307693</v>
      </c>
      <c r="I191">
        <f t="shared" si="21"/>
        <v>176.45929339477726</v>
      </c>
      <c r="J191">
        <v>17</v>
      </c>
      <c r="N191">
        <f t="shared" si="23"/>
        <v>93.266999999999996</v>
      </c>
    </row>
    <row r="192" spans="1:14" x14ac:dyDescent="0.2">
      <c r="A192">
        <v>279</v>
      </c>
      <c r="E192">
        <f t="shared" si="22"/>
        <v>176.46153846153845</v>
      </c>
      <c r="I192">
        <f t="shared" si="21"/>
        <v>176.49769585253455</v>
      </c>
      <c r="J192">
        <v>18</v>
      </c>
      <c r="N192">
        <f t="shared" si="23"/>
        <v>93.468000000000004</v>
      </c>
    </row>
    <row r="193" spans="1:14" x14ac:dyDescent="0.2">
      <c r="A193">
        <v>280</v>
      </c>
      <c r="E193">
        <f t="shared" si="22"/>
        <v>176.5</v>
      </c>
      <c r="I193">
        <f t="shared" si="21"/>
        <v>176.53609831029186</v>
      </c>
      <c r="J193">
        <v>19</v>
      </c>
      <c r="N193">
        <f t="shared" si="23"/>
        <v>93.668999999999997</v>
      </c>
    </row>
    <row r="194" spans="1:14" x14ac:dyDescent="0.2">
      <c r="A194">
        <v>281</v>
      </c>
      <c r="E194">
        <f t="shared" si="22"/>
        <v>176.53846153846155</v>
      </c>
      <c r="I194">
        <f t="shared" si="21"/>
        <v>176.57450076804915</v>
      </c>
      <c r="J194">
        <v>20</v>
      </c>
      <c r="N194">
        <f t="shared" si="23"/>
        <v>93.87</v>
      </c>
    </row>
    <row r="195" spans="1:14" x14ac:dyDescent="0.2">
      <c r="A195">
        <v>282</v>
      </c>
      <c r="E195">
        <f t="shared" si="22"/>
        <v>176.57692307692307</v>
      </c>
      <c r="I195">
        <f t="shared" si="21"/>
        <v>176.61290322580646</v>
      </c>
      <c r="J195">
        <v>21</v>
      </c>
      <c r="N195">
        <f t="shared" si="23"/>
        <v>94.070999999999998</v>
      </c>
    </row>
    <row r="196" spans="1:14" x14ac:dyDescent="0.2">
      <c r="A196">
        <v>283</v>
      </c>
      <c r="E196">
        <f t="shared" si="22"/>
        <v>176.61538461538461</v>
      </c>
      <c r="I196">
        <f t="shared" si="21"/>
        <v>176.65130568356375</v>
      </c>
      <c r="J196">
        <v>22</v>
      </c>
      <c r="N196">
        <f t="shared" si="23"/>
        <v>94.271999999999991</v>
      </c>
    </row>
    <row r="197" spans="1:14" x14ac:dyDescent="0.2">
      <c r="A197">
        <v>284</v>
      </c>
      <c r="E197">
        <f t="shared" si="22"/>
        <v>176.65384615384616</v>
      </c>
      <c r="I197">
        <f t="shared" si="21"/>
        <v>176.68970814132103</v>
      </c>
      <c r="J197">
        <v>23</v>
      </c>
      <c r="N197">
        <f t="shared" si="23"/>
        <v>94.472999999999999</v>
      </c>
    </row>
    <row r="198" spans="1:14" x14ac:dyDescent="0.2">
      <c r="A198">
        <v>285</v>
      </c>
      <c r="E198">
        <f t="shared" si="22"/>
        <v>176.69230769230768</v>
      </c>
      <c r="I198">
        <f t="shared" si="21"/>
        <v>176.72811059907835</v>
      </c>
      <c r="J198">
        <v>24</v>
      </c>
      <c r="N198">
        <f t="shared" si="23"/>
        <v>94.674000000000007</v>
      </c>
    </row>
    <row r="199" spans="1:14" x14ac:dyDescent="0.2">
      <c r="A199">
        <v>286</v>
      </c>
      <c r="E199">
        <f t="shared" si="22"/>
        <v>176.73076923076923</v>
      </c>
      <c r="I199">
        <f t="shared" si="21"/>
        <v>176.76651305683563</v>
      </c>
      <c r="J199">
        <v>25</v>
      </c>
      <c r="N199">
        <f t="shared" si="23"/>
        <v>94.875</v>
      </c>
    </row>
    <row r="200" spans="1:14" x14ac:dyDescent="0.2">
      <c r="A200">
        <v>287</v>
      </c>
      <c r="E200">
        <f t="shared" si="22"/>
        <v>176.76923076923077</v>
      </c>
      <c r="I200">
        <f t="shared" si="21"/>
        <v>176.80491551459292</v>
      </c>
      <c r="J200">
        <v>26</v>
      </c>
      <c r="N200">
        <f t="shared" si="23"/>
        <v>95.075999999999993</v>
      </c>
    </row>
    <row r="201" spans="1:14" x14ac:dyDescent="0.2">
      <c r="A201">
        <v>288</v>
      </c>
      <c r="E201">
        <f t="shared" si="22"/>
        <v>176.80769230769232</v>
      </c>
      <c r="I201">
        <f t="shared" si="21"/>
        <v>176.84331797235023</v>
      </c>
      <c r="J201">
        <v>27</v>
      </c>
      <c r="N201">
        <f t="shared" si="23"/>
        <v>95.277000000000001</v>
      </c>
    </row>
    <row r="202" spans="1:14" x14ac:dyDescent="0.2">
      <c r="A202">
        <v>289</v>
      </c>
      <c r="E202">
        <f t="shared" si="22"/>
        <v>176.84615384615384</v>
      </c>
      <c r="I202">
        <f t="shared" si="21"/>
        <v>176.88172043010752</v>
      </c>
      <c r="J202">
        <v>28</v>
      </c>
      <c r="N202">
        <f t="shared" si="23"/>
        <v>95.477999999999994</v>
      </c>
    </row>
    <row r="203" spans="1:14" x14ac:dyDescent="0.2">
      <c r="A203">
        <v>290</v>
      </c>
      <c r="E203">
        <f t="shared" si="22"/>
        <v>176.88461538461539</v>
      </c>
      <c r="I203">
        <f t="shared" si="21"/>
        <v>176.92012288786484</v>
      </c>
      <c r="J203">
        <v>29</v>
      </c>
      <c r="N203">
        <f t="shared" si="23"/>
        <v>95.679000000000002</v>
      </c>
    </row>
    <row r="204" spans="1:14" x14ac:dyDescent="0.2">
      <c r="A204">
        <v>291</v>
      </c>
      <c r="E204">
        <f t="shared" si="22"/>
        <v>176.92307692307693</v>
      </c>
      <c r="I204">
        <f t="shared" si="21"/>
        <v>176.95852534562212</v>
      </c>
      <c r="J204">
        <v>30</v>
      </c>
      <c r="N204">
        <f t="shared" si="23"/>
        <v>95.88</v>
      </c>
    </row>
    <row r="205" spans="1:14" x14ac:dyDescent="0.2">
      <c r="A205">
        <v>292</v>
      </c>
      <c r="E205">
        <f t="shared" si="22"/>
        <v>176.96153846153845</v>
      </c>
      <c r="I205">
        <f t="shared" si="21"/>
        <v>176.99692780337941</v>
      </c>
      <c r="J205">
        <v>31</v>
      </c>
      <c r="N205">
        <f t="shared" si="23"/>
        <v>96.081000000000003</v>
      </c>
    </row>
    <row r="206" spans="1:14" x14ac:dyDescent="0.2">
      <c r="A206">
        <v>293</v>
      </c>
      <c r="B206">
        <v>177</v>
      </c>
      <c r="E206">
        <f t="shared" si="22"/>
        <v>177</v>
      </c>
      <c r="I206">
        <f t="shared" si="21"/>
        <v>177.03533026113672</v>
      </c>
      <c r="J206">
        <v>32</v>
      </c>
      <c r="N206">
        <f t="shared" si="23"/>
        <v>96.281999999999996</v>
      </c>
    </row>
    <row r="207" spans="1:14" x14ac:dyDescent="0.2">
      <c r="A207">
        <v>294</v>
      </c>
      <c r="I207">
        <f t="shared" si="21"/>
        <v>177.07373271889401</v>
      </c>
      <c r="J207">
        <v>33</v>
      </c>
      <c r="N207">
        <f t="shared" si="23"/>
        <v>96.483000000000004</v>
      </c>
    </row>
    <row r="208" spans="1:14" x14ac:dyDescent="0.2">
      <c r="A208">
        <v>295</v>
      </c>
      <c r="I208">
        <f t="shared" si="21"/>
        <v>177.11213517665129</v>
      </c>
      <c r="J208">
        <v>34</v>
      </c>
      <c r="N208">
        <f t="shared" si="23"/>
        <v>96.683999999999997</v>
      </c>
    </row>
    <row r="209" spans="1:14" x14ac:dyDescent="0.2">
      <c r="A209">
        <v>296</v>
      </c>
      <c r="I209">
        <f t="shared" si="21"/>
        <v>177.15053763440861</v>
      </c>
      <c r="J209">
        <v>35</v>
      </c>
      <c r="N209">
        <f t="shared" si="23"/>
        <v>96.884999999999991</v>
      </c>
    </row>
    <row r="210" spans="1:14" x14ac:dyDescent="0.2">
      <c r="A210">
        <v>297</v>
      </c>
      <c r="I210">
        <f t="shared" si="21"/>
        <v>177.18894009216589</v>
      </c>
      <c r="J210">
        <v>36</v>
      </c>
      <c r="N210">
        <f t="shared" si="23"/>
        <v>97.085999999999999</v>
      </c>
    </row>
    <row r="211" spans="1:14" x14ac:dyDescent="0.2">
      <c r="A211">
        <v>298</v>
      </c>
      <c r="I211">
        <f t="shared" si="21"/>
        <v>177.22734254992321</v>
      </c>
      <c r="J211">
        <v>37</v>
      </c>
      <c r="N211">
        <f t="shared" si="23"/>
        <v>97.287000000000006</v>
      </c>
    </row>
    <row r="212" spans="1:14" x14ac:dyDescent="0.2">
      <c r="A212">
        <v>299</v>
      </c>
      <c r="I212">
        <f t="shared" si="21"/>
        <v>177.26574500768049</v>
      </c>
      <c r="J212">
        <v>38</v>
      </c>
      <c r="N212">
        <f t="shared" si="23"/>
        <v>97.488</v>
      </c>
    </row>
    <row r="213" spans="1:14" x14ac:dyDescent="0.2">
      <c r="A213">
        <v>300</v>
      </c>
      <c r="I213">
        <f t="shared" si="21"/>
        <v>177.30414746543778</v>
      </c>
      <c r="J213">
        <v>39</v>
      </c>
      <c r="N213">
        <f t="shared" si="23"/>
        <v>97.688999999999993</v>
      </c>
    </row>
    <row r="214" spans="1:14" x14ac:dyDescent="0.2">
      <c r="A214">
        <v>301</v>
      </c>
      <c r="I214">
        <f t="shared" si="21"/>
        <v>177.34254992319509</v>
      </c>
      <c r="J214">
        <v>40</v>
      </c>
      <c r="N214">
        <f t="shared" si="23"/>
        <v>97.89</v>
      </c>
    </row>
    <row r="215" spans="1:14" x14ac:dyDescent="0.2">
      <c r="A215">
        <v>302</v>
      </c>
      <c r="I215">
        <f t="shared" si="21"/>
        <v>177.38095238095238</v>
      </c>
      <c r="J215">
        <v>41</v>
      </c>
      <c r="N215">
        <f t="shared" si="23"/>
        <v>98.090999999999994</v>
      </c>
    </row>
    <row r="216" spans="1:14" x14ac:dyDescent="0.2">
      <c r="A216">
        <v>303</v>
      </c>
      <c r="I216">
        <f t="shared" si="21"/>
        <v>177.41935483870967</v>
      </c>
      <c r="J216">
        <v>42</v>
      </c>
      <c r="N216">
        <f t="shared" si="23"/>
        <v>98.292000000000002</v>
      </c>
    </row>
    <row r="217" spans="1:14" x14ac:dyDescent="0.2">
      <c r="A217">
        <v>304</v>
      </c>
      <c r="I217">
        <f t="shared" si="21"/>
        <v>177.45775729646698</v>
      </c>
      <c r="J217">
        <v>43</v>
      </c>
      <c r="N217">
        <f t="shared" si="23"/>
        <v>98.492999999999995</v>
      </c>
    </row>
    <row r="218" spans="1:14" x14ac:dyDescent="0.2">
      <c r="A218">
        <v>305</v>
      </c>
      <c r="I218">
        <f t="shared" ref="I218:I266" si="24">25*(A218-240)/651+175</f>
        <v>177.49615975422427</v>
      </c>
      <c r="J218">
        <v>44</v>
      </c>
      <c r="N218">
        <f t="shared" si="23"/>
        <v>98.694000000000003</v>
      </c>
    </row>
    <row r="219" spans="1:14" x14ac:dyDescent="0.2">
      <c r="A219">
        <v>306</v>
      </c>
      <c r="I219">
        <f t="shared" si="24"/>
        <v>177.53456221198158</v>
      </c>
      <c r="J219">
        <v>45</v>
      </c>
      <c r="N219">
        <f t="shared" si="23"/>
        <v>98.894999999999996</v>
      </c>
    </row>
    <row r="220" spans="1:14" x14ac:dyDescent="0.2">
      <c r="A220">
        <v>307</v>
      </c>
      <c r="I220">
        <f t="shared" si="24"/>
        <v>177.57296466973887</v>
      </c>
      <c r="J220">
        <v>46</v>
      </c>
      <c r="N220">
        <f t="shared" si="23"/>
        <v>99.096000000000004</v>
      </c>
    </row>
    <row r="221" spans="1:14" x14ac:dyDescent="0.2">
      <c r="A221">
        <v>308</v>
      </c>
      <c r="I221">
        <f t="shared" si="24"/>
        <v>177.61136712749615</v>
      </c>
      <c r="J221">
        <v>47</v>
      </c>
      <c r="N221">
        <f t="shared" si="23"/>
        <v>99.296999999999997</v>
      </c>
    </row>
    <row r="222" spans="1:14" x14ac:dyDescent="0.2">
      <c r="A222">
        <v>309</v>
      </c>
      <c r="I222">
        <f t="shared" si="24"/>
        <v>177.64976958525347</v>
      </c>
      <c r="J222">
        <v>48</v>
      </c>
      <c r="N222">
        <f t="shared" si="23"/>
        <v>99.49799999999999</v>
      </c>
    </row>
    <row r="223" spans="1:14" x14ac:dyDescent="0.2">
      <c r="A223">
        <v>310</v>
      </c>
      <c r="I223">
        <f t="shared" si="24"/>
        <v>177.68817204301075</v>
      </c>
      <c r="J223">
        <v>49</v>
      </c>
      <c r="N223">
        <f t="shared" si="23"/>
        <v>99.698999999999998</v>
      </c>
    </row>
    <row r="224" spans="1:14" x14ac:dyDescent="0.2">
      <c r="A224">
        <v>311</v>
      </c>
      <c r="I224">
        <f t="shared" si="24"/>
        <v>177.72657450076804</v>
      </c>
      <c r="J224">
        <v>50</v>
      </c>
      <c r="N224">
        <f t="shared" si="23"/>
        <v>99.9</v>
      </c>
    </row>
    <row r="225" spans="1:14" x14ac:dyDescent="0.2">
      <c r="A225">
        <v>312</v>
      </c>
      <c r="I225">
        <f t="shared" si="24"/>
        <v>177.76497695852535</v>
      </c>
      <c r="J225">
        <v>51</v>
      </c>
      <c r="N225">
        <f t="shared" si="23"/>
        <v>100.101</v>
      </c>
    </row>
    <row r="226" spans="1:14" x14ac:dyDescent="0.2">
      <c r="A226">
        <v>313</v>
      </c>
      <c r="I226">
        <f t="shared" si="24"/>
        <v>177.80337941628264</v>
      </c>
      <c r="J226">
        <v>52</v>
      </c>
      <c r="N226">
        <f t="shared" si="23"/>
        <v>100.30199999999999</v>
      </c>
    </row>
    <row r="227" spans="1:14" x14ac:dyDescent="0.2">
      <c r="A227">
        <v>314</v>
      </c>
      <c r="I227">
        <f t="shared" si="24"/>
        <v>177.84178187403995</v>
      </c>
      <c r="J227">
        <v>53</v>
      </c>
      <c r="N227">
        <f t="shared" si="23"/>
        <v>100.503</v>
      </c>
    </row>
    <row r="228" spans="1:14" x14ac:dyDescent="0.2">
      <c r="A228">
        <v>315</v>
      </c>
      <c r="I228">
        <f t="shared" si="24"/>
        <v>177.88018433179724</v>
      </c>
      <c r="J228">
        <v>54</v>
      </c>
      <c r="N228">
        <f t="shared" si="23"/>
        <v>100.70400000000001</v>
      </c>
    </row>
    <row r="229" spans="1:14" x14ac:dyDescent="0.2">
      <c r="A229">
        <v>316</v>
      </c>
      <c r="I229">
        <f t="shared" si="24"/>
        <v>177.91858678955452</v>
      </c>
      <c r="J229">
        <v>55</v>
      </c>
      <c r="N229">
        <f t="shared" si="23"/>
        <v>100.905</v>
      </c>
    </row>
    <row r="230" spans="1:14" x14ac:dyDescent="0.2">
      <c r="A230">
        <v>317</v>
      </c>
      <c r="I230">
        <f t="shared" si="24"/>
        <v>177.95698924731184</v>
      </c>
      <c r="J230">
        <v>56</v>
      </c>
      <c r="N230">
        <f t="shared" si="23"/>
        <v>101.10599999999999</v>
      </c>
    </row>
    <row r="231" spans="1:14" x14ac:dyDescent="0.2">
      <c r="A231">
        <v>318</v>
      </c>
      <c r="I231">
        <f t="shared" si="24"/>
        <v>177.99539170506912</v>
      </c>
      <c r="J231">
        <v>57</v>
      </c>
      <c r="N231">
        <f t="shared" si="23"/>
        <v>101.307</v>
      </c>
    </row>
    <row r="232" spans="1:14" x14ac:dyDescent="0.2">
      <c r="A232">
        <v>319</v>
      </c>
      <c r="B232">
        <v>178</v>
      </c>
      <c r="I232">
        <f t="shared" si="24"/>
        <v>178.03379416282641</v>
      </c>
      <c r="J232">
        <v>58</v>
      </c>
      <c r="N232">
        <f t="shared" si="23"/>
        <v>101.508</v>
      </c>
    </row>
    <row r="233" spans="1:14" x14ac:dyDescent="0.2">
      <c r="A233">
        <v>320</v>
      </c>
      <c r="I233">
        <f t="shared" si="24"/>
        <v>178.07219662058372</v>
      </c>
      <c r="J233">
        <v>59</v>
      </c>
      <c r="N233">
        <f t="shared" si="23"/>
        <v>101.709</v>
      </c>
    </row>
    <row r="234" spans="1:14" x14ac:dyDescent="0.2">
      <c r="A234">
        <v>321</v>
      </c>
      <c r="I234">
        <f t="shared" si="24"/>
        <v>178.11059907834101</v>
      </c>
      <c r="J234">
        <v>60</v>
      </c>
      <c r="N234">
        <f t="shared" si="23"/>
        <v>101.91</v>
      </c>
    </row>
    <row r="235" spans="1:14" x14ac:dyDescent="0.2">
      <c r="A235">
        <v>322</v>
      </c>
      <c r="I235">
        <f t="shared" si="24"/>
        <v>178.1490015360983</v>
      </c>
    </row>
    <row r="236" spans="1:14" x14ac:dyDescent="0.2">
      <c r="A236">
        <v>323</v>
      </c>
      <c r="I236">
        <f t="shared" si="24"/>
        <v>178.18740399385561</v>
      </c>
    </row>
    <row r="237" spans="1:14" x14ac:dyDescent="0.2">
      <c r="A237">
        <v>324</v>
      </c>
      <c r="I237">
        <f t="shared" si="24"/>
        <v>178.2258064516129</v>
      </c>
    </row>
    <row r="238" spans="1:14" x14ac:dyDescent="0.2">
      <c r="A238">
        <v>325</v>
      </c>
      <c r="I238">
        <f t="shared" si="24"/>
        <v>178.26420890937021</v>
      </c>
    </row>
    <row r="239" spans="1:14" x14ac:dyDescent="0.2">
      <c r="A239">
        <v>326</v>
      </c>
      <c r="I239">
        <f t="shared" si="24"/>
        <v>178.3026113671275</v>
      </c>
    </row>
    <row r="240" spans="1:14" x14ac:dyDescent="0.2">
      <c r="A240">
        <v>327</v>
      </c>
      <c r="I240">
        <f t="shared" si="24"/>
        <v>178.34101382488478</v>
      </c>
    </row>
    <row r="241" spans="1:9" x14ac:dyDescent="0.2">
      <c r="A241">
        <v>328</v>
      </c>
      <c r="I241">
        <f t="shared" si="24"/>
        <v>178.3794162826421</v>
      </c>
    </row>
    <row r="242" spans="1:9" x14ac:dyDescent="0.2">
      <c r="A242">
        <v>329</v>
      </c>
      <c r="I242">
        <f t="shared" si="24"/>
        <v>178.41781874039938</v>
      </c>
    </row>
    <row r="243" spans="1:9" x14ac:dyDescent="0.2">
      <c r="A243">
        <v>330</v>
      </c>
      <c r="I243">
        <f t="shared" si="24"/>
        <v>178.45622119815667</v>
      </c>
    </row>
    <row r="244" spans="1:9" x14ac:dyDescent="0.2">
      <c r="A244">
        <v>331</v>
      </c>
      <c r="I244">
        <f t="shared" si="24"/>
        <v>178.49462365591398</v>
      </c>
    </row>
    <row r="245" spans="1:9" x14ac:dyDescent="0.2">
      <c r="A245">
        <v>332</v>
      </c>
      <c r="I245">
        <f t="shared" si="24"/>
        <v>178.53302611367127</v>
      </c>
    </row>
    <row r="246" spans="1:9" x14ac:dyDescent="0.2">
      <c r="A246">
        <v>333</v>
      </c>
      <c r="I246">
        <f t="shared" si="24"/>
        <v>178.57142857142858</v>
      </c>
    </row>
    <row r="247" spans="1:9" x14ac:dyDescent="0.2">
      <c r="A247">
        <v>334</v>
      </c>
      <c r="I247">
        <f t="shared" si="24"/>
        <v>178.60983102918587</v>
      </c>
    </row>
    <row r="248" spans="1:9" x14ac:dyDescent="0.2">
      <c r="A248">
        <v>335</v>
      </c>
      <c r="I248">
        <f t="shared" si="24"/>
        <v>178.64823348694316</v>
      </c>
    </row>
    <row r="249" spans="1:9" x14ac:dyDescent="0.2">
      <c r="A249">
        <v>336</v>
      </c>
      <c r="I249">
        <f t="shared" si="24"/>
        <v>178.68663594470047</v>
      </c>
    </row>
    <row r="250" spans="1:9" x14ac:dyDescent="0.2">
      <c r="A250">
        <v>337</v>
      </c>
      <c r="I250">
        <f t="shared" si="24"/>
        <v>178.72503840245776</v>
      </c>
    </row>
    <row r="251" spans="1:9" x14ac:dyDescent="0.2">
      <c r="A251">
        <v>338</v>
      </c>
      <c r="I251">
        <f t="shared" si="24"/>
        <v>178.76344086021504</v>
      </c>
    </row>
    <row r="252" spans="1:9" x14ac:dyDescent="0.2">
      <c r="A252">
        <v>339</v>
      </c>
      <c r="I252">
        <f t="shared" si="24"/>
        <v>178.80184331797236</v>
      </c>
    </row>
    <row r="253" spans="1:9" x14ac:dyDescent="0.2">
      <c r="A253">
        <v>340</v>
      </c>
      <c r="I253">
        <f t="shared" si="24"/>
        <v>178.84024577572964</v>
      </c>
    </row>
    <row r="254" spans="1:9" x14ac:dyDescent="0.2">
      <c r="A254">
        <v>341</v>
      </c>
      <c r="I254">
        <f t="shared" si="24"/>
        <v>178.87864823348696</v>
      </c>
    </row>
    <row r="255" spans="1:9" x14ac:dyDescent="0.2">
      <c r="A255">
        <v>342</v>
      </c>
      <c r="I255">
        <f t="shared" si="24"/>
        <v>178.91705069124424</v>
      </c>
    </row>
    <row r="256" spans="1:9" x14ac:dyDescent="0.2">
      <c r="A256">
        <v>343</v>
      </c>
      <c r="I256">
        <f t="shared" si="24"/>
        <v>178.95545314900153</v>
      </c>
    </row>
    <row r="257" spans="1:9" x14ac:dyDescent="0.2">
      <c r="A257">
        <v>344</v>
      </c>
      <c r="I257">
        <f t="shared" si="24"/>
        <v>178.99385560675884</v>
      </c>
    </row>
    <row r="258" spans="1:9" x14ac:dyDescent="0.2">
      <c r="A258">
        <v>345</v>
      </c>
      <c r="B258">
        <v>179</v>
      </c>
      <c r="I258">
        <f t="shared" si="24"/>
        <v>179.03225806451613</v>
      </c>
    </row>
    <row r="259" spans="1:9" x14ac:dyDescent="0.2">
      <c r="A259">
        <v>346</v>
      </c>
      <c r="I259">
        <f t="shared" si="24"/>
        <v>179.07066052227341</v>
      </c>
    </row>
    <row r="260" spans="1:9" x14ac:dyDescent="0.2">
      <c r="A260">
        <v>347</v>
      </c>
      <c r="I260">
        <f t="shared" si="24"/>
        <v>179.10906298003073</v>
      </c>
    </row>
    <row r="261" spans="1:9" x14ac:dyDescent="0.2">
      <c r="A261">
        <v>348</v>
      </c>
      <c r="I261">
        <f t="shared" si="24"/>
        <v>179.14746543778801</v>
      </c>
    </row>
    <row r="262" spans="1:9" x14ac:dyDescent="0.2">
      <c r="A262">
        <v>349</v>
      </c>
      <c r="I262">
        <f t="shared" si="24"/>
        <v>179.18586789554533</v>
      </c>
    </row>
    <row r="263" spans="1:9" x14ac:dyDescent="0.2">
      <c r="A263">
        <v>350</v>
      </c>
      <c r="I263">
        <f t="shared" si="24"/>
        <v>179.22427035330261</v>
      </c>
    </row>
    <row r="264" spans="1:9" x14ac:dyDescent="0.2">
      <c r="A264">
        <v>351</v>
      </c>
      <c r="I264">
        <f t="shared" si="24"/>
        <v>179.2626728110599</v>
      </c>
    </row>
    <row r="265" spans="1:9" x14ac:dyDescent="0.2">
      <c r="A265">
        <v>352</v>
      </c>
      <c r="I265">
        <f t="shared" si="24"/>
        <v>179.30107526881721</v>
      </c>
    </row>
    <row r="266" spans="1:9" x14ac:dyDescent="0.2">
      <c r="A266">
        <v>353</v>
      </c>
      <c r="I266">
        <f t="shared" si="24"/>
        <v>179.3394777265745</v>
      </c>
    </row>
    <row r="267" spans="1:9" x14ac:dyDescent="0.2">
      <c r="A267">
        <v>354</v>
      </c>
    </row>
    <row r="268" spans="1:9" x14ac:dyDescent="0.2">
      <c r="A268">
        <v>355</v>
      </c>
    </row>
    <row r="269" spans="1:9" x14ac:dyDescent="0.2">
      <c r="A269">
        <v>356</v>
      </c>
    </row>
    <row r="270" spans="1:9" x14ac:dyDescent="0.2">
      <c r="A270">
        <v>357</v>
      </c>
    </row>
    <row r="271" spans="1:9" x14ac:dyDescent="0.2">
      <c r="A271">
        <v>358</v>
      </c>
    </row>
    <row r="272" spans="1:9" x14ac:dyDescent="0.2">
      <c r="A272">
        <v>359</v>
      </c>
    </row>
    <row r="273" spans="1:2" x14ac:dyDescent="0.2">
      <c r="A273">
        <v>360</v>
      </c>
    </row>
    <row r="274" spans="1:2" x14ac:dyDescent="0.2">
      <c r="A274">
        <v>361</v>
      </c>
    </row>
    <row r="275" spans="1:2" x14ac:dyDescent="0.2">
      <c r="A275">
        <v>362</v>
      </c>
    </row>
    <row r="276" spans="1:2" x14ac:dyDescent="0.2">
      <c r="A276">
        <v>363</v>
      </c>
    </row>
    <row r="277" spans="1:2" x14ac:dyDescent="0.2">
      <c r="A277">
        <v>364</v>
      </c>
    </row>
    <row r="278" spans="1:2" x14ac:dyDescent="0.2">
      <c r="A278">
        <v>365</v>
      </c>
    </row>
    <row r="279" spans="1:2" x14ac:dyDescent="0.2">
      <c r="A279">
        <v>366</v>
      </c>
    </row>
    <row r="280" spans="1:2" x14ac:dyDescent="0.2">
      <c r="A280">
        <v>367</v>
      </c>
    </row>
    <row r="281" spans="1:2" x14ac:dyDescent="0.2">
      <c r="A281">
        <v>368</v>
      </c>
    </row>
    <row r="282" spans="1:2" x14ac:dyDescent="0.2">
      <c r="A282">
        <v>369</v>
      </c>
    </row>
    <row r="283" spans="1:2" x14ac:dyDescent="0.2">
      <c r="A283">
        <v>370</v>
      </c>
    </row>
    <row r="284" spans="1:2" x14ac:dyDescent="0.2">
      <c r="A284">
        <v>371</v>
      </c>
      <c r="B284">
        <v>180</v>
      </c>
    </row>
    <row r="285" spans="1:2" x14ac:dyDescent="0.2">
      <c r="A285">
        <v>372</v>
      </c>
    </row>
    <row r="286" spans="1:2" x14ac:dyDescent="0.2">
      <c r="A286">
        <v>373</v>
      </c>
    </row>
    <row r="287" spans="1:2" x14ac:dyDescent="0.2">
      <c r="A287">
        <v>374</v>
      </c>
    </row>
    <row r="288" spans="1:2" x14ac:dyDescent="0.2">
      <c r="A288">
        <v>375</v>
      </c>
    </row>
    <row r="289" spans="1:1" x14ac:dyDescent="0.2">
      <c r="A289">
        <v>376</v>
      </c>
    </row>
    <row r="290" spans="1:1" x14ac:dyDescent="0.2">
      <c r="A290">
        <v>377</v>
      </c>
    </row>
    <row r="291" spans="1:1" x14ac:dyDescent="0.2">
      <c r="A291">
        <v>378</v>
      </c>
    </row>
    <row r="292" spans="1:1" x14ac:dyDescent="0.2">
      <c r="A292">
        <v>379</v>
      </c>
    </row>
    <row r="293" spans="1:1" x14ac:dyDescent="0.2">
      <c r="A293">
        <v>380</v>
      </c>
    </row>
    <row r="294" spans="1:1" x14ac:dyDescent="0.2">
      <c r="A294">
        <v>381</v>
      </c>
    </row>
    <row r="295" spans="1:1" x14ac:dyDescent="0.2">
      <c r="A295">
        <v>382</v>
      </c>
    </row>
    <row r="296" spans="1:1" x14ac:dyDescent="0.2">
      <c r="A296">
        <v>383</v>
      </c>
    </row>
    <row r="297" spans="1:1" x14ac:dyDescent="0.2">
      <c r="A297">
        <v>384</v>
      </c>
    </row>
    <row r="298" spans="1:1" x14ac:dyDescent="0.2">
      <c r="A298">
        <v>385</v>
      </c>
    </row>
    <row r="299" spans="1:1" x14ac:dyDescent="0.2">
      <c r="A299">
        <v>386</v>
      </c>
    </row>
    <row r="300" spans="1:1" x14ac:dyDescent="0.2">
      <c r="A300">
        <v>387</v>
      </c>
    </row>
    <row r="301" spans="1:1" x14ac:dyDescent="0.2">
      <c r="A301">
        <v>388</v>
      </c>
    </row>
    <row r="302" spans="1:1" x14ac:dyDescent="0.2">
      <c r="A302">
        <v>389</v>
      </c>
    </row>
    <row r="303" spans="1:1" x14ac:dyDescent="0.2">
      <c r="A303">
        <v>390</v>
      </c>
    </row>
    <row r="304" spans="1:1" x14ac:dyDescent="0.2">
      <c r="A304">
        <v>391</v>
      </c>
    </row>
    <row r="305" spans="1:2" x14ac:dyDescent="0.2">
      <c r="A305">
        <v>392</v>
      </c>
    </row>
    <row r="306" spans="1:2" x14ac:dyDescent="0.2">
      <c r="A306">
        <v>393</v>
      </c>
    </row>
    <row r="307" spans="1:2" x14ac:dyDescent="0.2">
      <c r="A307">
        <v>394</v>
      </c>
    </row>
    <row r="308" spans="1:2" x14ac:dyDescent="0.2">
      <c r="A308">
        <v>395</v>
      </c>
    </row>
    <row r="309" spans="1:2" x14ac:dyDescent="0.2">
      <c r="A309">
        <v>396</v>
      </c>
    </row>
    <row r="310" spans="1:2" x14ac:dyDescent="0.2">
      <c r="A310">
        <v>397</v>
      </c>
      <c r="B310">
        <v>181</v>
      </c>
    </row>
    <row r="311" spans="1:2" x14ac:dyDescent="0.2">
      <c r="A311">
        <v>398</v>
      </c>
    </row>
    <row r="312" spans="1:2" x14ac:dyDescent="0.2">
      <c r="A312">
        <v>399</v>
      </c>
    </row>
    <row r="313" spans="1:2" x14ac:dyDescent="0.2">
      <c r="A313">
        <v>400</v>
      </c>
    </row>
    <row r="314" spans="1:2" x14ac:dyDescent="0.2">
      <c r="A314">
        <v>401</v>
      </c>
    </row>
    <row r="315" spans="1:2" x14ac:dyDescent="0.2">
      <c r="A315">
        <v>402</v>
      </c>
    </row>
    <row r="316" spans="1:2" x14ac:dyDescent="0.2">
      <c r="A316">
        <v>403</v>
      </c>
    </row>
    <row r="317" spans="1:2" x14ac:dyDescent="0.2">
      <c r="A317">
        <v>404</v>
      </c>
    </row>
    <row r="318" spans="1:2" x14ac:dyDescent="0.2">
      <c r="A318">
        <v>405</v>
      </c>
    </row>
    <row r="319" spans="1:2" x14ac:dyDescent="0.2">
      <c r="A319">
        <v>406</v>
      </c>
    </row>
    <row r="320" spans="1:2" x14ac:dyDescent="0.2">
      <c r="A320">
        <v>407</v>
      </c>
    </row>
    <row r="321" spans="1:2" x14ac:dyDescent="0.2">
      <c r="A321">
        <v>408</v>
      </c>
    </row>
    <row r="322" spans="1:2" x14ac:dyDescent="0.2">
      <c r="A322">
        <v>409</v>
      </c>
    </row>
    <row r="323" spans="1:2" x14ac:dyDescent="0.2">
      <c r="A323">
        <v>410</v>
      </c>
    </row>
    <row r="324" spans="1:2" x14ac:dyDescent="0.2">
      <c r="A324">
        <v>411</v>
      </c>
    </row>
    <row r="325" spans="1:2" x14ac:dyDescent="0.2">
      <c r="A325">
        <v>412</v>
      </c>
    </row>
    <row r="326" spans="1:2" x14ac:dyDescent="0.2">
      <c r="A326">
        <v>413</v>
      </c>
    </row>
    <row r="327" spans="1:2" x14ac:dyDescent="0.2">
      <c r="A327">
        <v>414</v>
      </c>
    </row>
    <row r="328" spans="1:2" x14ac:dyDescent="0.2">
      <c r="A328">
        <v>415</v>
      </c>
    </row>
    <row r="329" spans="1:2" x14ac:dyDescent="0.2">
      <c r="A329">
        <v>416</v>
      </c>
    </row>
    <row r="330" spans="1:2" x14ac:dyDescent="0.2">
      <c r="A330">
        <v>417</v>
      </c>
    </row>
    <row r="331" spans="1:2" x14ac:dyDescent="0.2">
      <c r="A331">
        <v>418</v>
      </c>
    </row>
    <row r="332" spans="1:2" x14ac:dyDescent="0.2">
      <c r="A332">
        <v>419</v>
      </c>
    </row>
    <row r="333" spans="1:2" x14ac:dyDescent="0.2">
      <c r="A333">
        <v>420</v>
      </c>
    </row>
    <row r="334" spans="1:2" x14ac:dyDescent="0.2">
      <c r="A334">
        <v>421</v>
      </c>
    </row>
    <row r="335" spans="1:2" x14ac:dyDescent="0.2">
      <c r="A335">
        <v>422</v>
      </c>
    </row>
    <row r="336" spans="1:2" x14ac:dyDescent="0.2">
      <c r="A336">
        <v>423</v>
      </c>
      <c r="B336">
        <v>182</v>
      </c>
    </row>
    <row r="337" spans="1:1" x14ac:dyDescent="0.2">
      <c r="A337">
        <v>424</v>
      </c>
    </row>
    <row r="338" spans="1:1" x14ac:dyDescent="0.2">
      <c r="A338">
        <v>425</v>
      </c>
    </row>
    <row r="339" spans="1:1" x14ac:dyDescent="0.2">
      <c r="A339">
        <v>426</v>
      </c>
    </row>
    <row r="340" spans="1:1" x14ac:dyDescent="0.2">
      <c r="A340">
        <v>427</v>
      </c>
    </row>
    <row r="341" spans="1:1" x14ac:dyDescent="0.2">
      <c r="A341">
        <v>428</v>
      </c>
    </row>
    <row r="342" spans="1:1" x14ac:dyDescent="0.2">
      <c r="A342">
        <v>429</v>
      </c>
    </row>
    <row r="343" spans="1:1" x14ac:dyDescent="0.2">
      <c r="A343">
        <v>430</v>
      </c>
    </row>
    <row r="344" spans="1:1" x14ac:dyDescent="0.2">
      <c r="A344">
        <v>431</v>
      </c>
    </row>
    <row r="345" spans="1:1" x14ac:dyDescent="0.2">
      <c r="A345">
        <v>432</v>
      </c>
    </row>
    <row r="346" spans="1:1" x14ac:dyDescent="0.2">
      <c r="A346">
        <v>433</v>
      </c>
    </row>
    <row r="347" spans="1:1" x14ac:dyDescent="0.2">
      <c r="A347">
        <v>434</v>
      </c>
    </row>
    <row r="348" spans="1:1" x14ac:dyDescent="0.2">
      <c r="A348">
        <v>435</v>
      </c>
    </row>
    <row r="349" spans="1:1" x14ac:dyDescent="0.2">
      <c r="A349">
        <v>436</v>
      </c>
    </row>
    <row r="350" spans="1:1" x14ac:dyDescent="0.2">
      <c r="A350">
        <v>437</v>
      </c>
    </row>
    <row r="351" spans="1:1" x14ac:dyDescent="0.2">
      <c r="A351">
        <v>438</v>
      </c>
    </row>
    <row r="352" spans="1:1" x14ac:dyDescent="0.2">
      <c r="A352">
        <v>439</v>
      </c>
    </row>
    <row r="353" spans="1:2" x14ac:dyDescent="0.2">
      <c r="A353">
        <v>440</v>
      </c>
    </row>
    <row r="354" spans="1:2" x14ac:dyDescent="0.2">
      <c r="A354">
        <v>441</v>
      </c>
    </row>
    <row r="355" spans="1:2" x14ac:dyDescent="0.2">
      <c r="A355">
        <v>442</v>
      </c>
    </row>
    <row r="356" spans="1:2" x14ac:dyDescent="0.2">
      <c r="A356">
        <v>443</v>
      </c>
    </row>
    <row r="357" spans="1:2" x14ac:dyDescent="0.2">
      <c r="A357">
        <v>444</v>
      </c>
    </row>
    <row r="358" spans="1:2" x14ac:dyDescent="0.2">
      <c r="A358">
        <v>445</v>
      </c>
    </row>
    <row r="359" spans="1:2" x14ac:dyDescent="0.2">
      <c r="A359">
        <v>446</v>
      </c>
    </row>
    <row r="360" spans="1:2" x14ac:dyDescent="0.2">
      <c r="A360">
        <v>447</v>
      </c>
    </row>
    <row r="361" spans="1:2" x14ac:dyDescent="0.2">
      <c r="A361">
        <v>448</v>
      </c>
    </row>
    <row r="362" spans="1:2" x14ac:dyDescent="0.2">
      <c r="A362">
        <v>449</v>
      </c>
      <c r="B362">
        <v>183</v>
      </c>
    </row>
    <row r="363" spans="1:2" x14ac:dyDescent="0.2">
      <c r="A363">
        <v>450</v>
      </c>
    </row>
    <row r="364" spans="1:2" x14ac:dyDescent="0.2">
      <c r="A364">
        <v>451</v>
      </c>
    </row>
    <row r="365" spans="1:2" x14ac:dyDescent="0.2">
      <c r="A365">
        <v>452</v>
      </c>
    </row>
    <row r="366" spans="1:2" x14ac:dyDescent="0.2">
      <c r="A366">
        <v>453</v>
      </c>
    </row>
    <row r="367" spans="1:2" x14ac:dyDescent="0.2">
      <c r="A367">
        <v>454</v>
      </c>
    </row>
    <row r="368" spans="1:2" x14ac:dyDescent="0.2">
      <c r="A368">
        <v>455</v>
      </c>
    </row>
    <row r="369" spans="1:1" x14ac:dyDescent="0.2">
      <c r="A369">
        <v>456</v>
      </c>
    </row>
    <row r="370" spans="1:1" x14ac:dyDescent="0.2">
      <c r="A370">
        <v>457</v>
      </c>
    </row>
    <row r="371" spans="1:1" x14ac:dyDescent="0.2">
      <c r="A371">
        <v>458</v>
      </c>
    </row>
    <row r="372" spans="1:1" x14ac:dyDescent="0.2">
      <c r="A372">
        <v>459</v>
      </c>
    </row>
    <row r="373" spans="1:1" x14ac:dyDescent="0.2">
      <c r="A373">
        <v>460</v>
      </c>
    </row>
    <row r="374" spans="1:1" x14ac:dyDescent="0.2">
      <c r="A374">
        <v>461</v>
      </c>
    </row>
    <row r="375" spans="1:1" x14ac:dyDescent="0.2">
      <c r="A375">
        <v>462</v>
      </c>
    </row>
    <row r="376" spans="1:1" x14ac:dyDescent="0.2">
      <c r="A376">
        <v>463</v>
      </c>
    </row>
    <row r="377" spans="1:1" x14ac:dyDescent="0.2">
      <c r="A377">
        <v>464</v>
      </c>
    </row>
    <row r="378" spans="1:1" x14ac:dyDescent="0.2">
      <c r="A378">
        <v>465</v>
      </c>
    </row>
    <row r="379" spans="1:1" x14ac:dyDescent="0.2">
      <c r="A379">
        <v>466</v>
      </c>
    </row>
    <row r="380" spans="1:1" x14ac:dyDescent="0.2">
      <c r="A380">
        <v>467</v>
      </c>
    </row>
    <row r="381" spans="1:1" x14ac:dyDescent="0.2">
      <c r="A381">
        <v>468</v>
      </c>
    </row>
    <row r="382" spans="1:1" x14ac:dyDescent="0.2">
      <c r="A382">
        <v>469</v>
      </c>
    </row>
    <row r="383" spans="1:1" x14ac:dyDescent="0.2">
      <c r="A383">
        <v>470</v>
      </c>
    </row>
    <row r="384" spans="1:1" x14ac:dyDescent="0.2">
      <c r="A384">
        <v>471</v>
      </c>
    </row>
    <row r="385" spans="1:2" x14ac:dyDescent="0.2">
      <c r="A385">
        <v>472</v>
      </c>
    </row>
    <row r="386" spans="1:2" x14ac:dyDescent="0.2">
      <c r="A386">
        <v>473</v>
      </c>
    </row>
    <row r="387" spans="1:2" x14ac:dyDescent="0.2">
      <c r="A387">
        <v>474</v>
      </c>
    </row>
    <row r="388" spans="1:2" x14ac:dyDescent="0.2">
      <c r="A388">
        <v>475</v>
      </c>
      <c r="B388">
        <v>184</v>
      </c>
    </row>
    <row r="389" spans="1:2" x14ac:dyDescent="0.2">
      <c r="A389">
        <v>476</v>
      </c>
    </row>
    <row r="390" spans="1:2" x14ac:dyDescent="0.2">
      <c r="A390">
        <v>477</v>
      </c>
    </row>
    <row r="391" spans="1:2" x14ac:dyDescent="0.2">
      <c r="A391">
        <v>478</v>
      </c>
    </row>
    <row r="392" spans="1:2" x14ac:dyDescent="0.2">
      <c r="A392">
        <v>479</v>
      </c>
    </row>
    <row r="393" spans="1:2" x14ac:dyDescent="0.2">
      <c r="A393">
        <v>480</v>
      </c>
    </row>
    <row r="394" spans="1:2" x14ac:dyDescent="0.2">
      <c r="A394">
        <v>481</v>
      </c>
    </row>
    <row r="395" spans="1:2" x14ac:dyDescent="0.2">
      <c r="A395">
        <v>482</v>
      </c>
    </row>
    <row r="396" spans="1:2" x14ac:dyDescent="0.2">
      <c r="A396">
        <v>483</v>
      </c>
    </row>
    <row r="397" spans="1:2" x14ac:dyDescent="0.2">
      <c r="A397">
        <v>484</v>
      </c>
    </row>
    <row r="398" spans="1:2" x14ac:dyDescent="0.2">
      <c r="A398">
        <v>485</v>
      </c>
    </row>
    <row r="399" spans="1:2" x14ac:dyDescent="0.2">
      <c r="A399">
        <v>486</v>
      </c>
    </row>
    <row r="400" spans="1:2" x14ac:dyDescent="0.2">
      <c r="A400">
        <v>487</v>
      </c>
    </row>
    <row r="401" spans="1:2" x14ac:dyDescent="0.2">
      <c r="A401">
        <v>488</v>
      </c>
    </row>
    <row r="402" spans="1:2" x14ac:dyDescent="0.2">
      <c r="A402">
        <v>489</v>
      </c>
    </row>
    <row r="403" spans="1:2" x14ac:dyDescent="0.2">
      <c r="A403">
        <v>490</v>
      </c>
    </row>
    <row r="404" spans="1:2" x14ac:dyDescent="0.2">
      <c r="A404">
        <v>491</v>
      </c>
    </row>
    <row r="405" spans="1:2" x14ac:dyDescent="0.2">
      <c r="A405">
        <v>492</v>
      </c>
    </row>
    <row r="406" spans="1:2" x14ac:dyDescent="0.2">
      <c r="A406">
        <v>493</v>
      </c>
    </row>
    <row r="407" spans="1:2" x14ac:dyDescent="0.2">
      <c r="A407">
        <v>494</v>
      </c>
    </row>
    <row r="408" spans="1:2" x14ac:dyDescent="0.2">
      <c r="A408">
        <v>495</v>
      </c>
    </row>
    <row r="409" spans="1:2" x14ac:dyDescent="0.2">
      <c r="A409">
        <v>496</v>
      </c>
    </row>
    <row r="410" spans="1:2" x14ac:dyDescent="0.2">
      <c r="A410">
        <v>497</v>
      </c>
    </row>
    <row r="411" spans="1:2" x14ac:dyDescent="0.2">
      <c r="A411">
        <v>498</v>
      </c>
    </row>
    <row r="412" spans="1:2" x14ac:dyDescent="0.2">
      <c r="A412">
        <v>499</v>
      </c>
    </row>
    <row r="413" spans="1:2" x14ac:dyDescent="0.2">
      <c r="A413">
        <v>500</v>
      </c>
    </row>
    <row r="414" spans="1:2" x14ac:dyDescent="0.2">
      <c r="A414">
        <v>501</v>
      </c>
      <c r="B414">
        <v>185</v>
      </c>
    </row>
    <row r="415" spans="1:2" x14ac:dyDescent="0.2">
      <c r="A415">
        <v>502</v>
      </c>
    </row>
    <row r="416" spans="1:2" x14ac:dyDescent="0.2">
      <c r="A416">
        <v>503</v>
      </c>
    </row>
    <row r="417" spans="1:1" x14ac:dyDescent="0.2">
      <c r="A417">
        <v>504</v>
      </c>
    </row>
    <row r="418" spans="1:1" x14ac:dyDescent="0.2">
      <c r="A418">
        <v>505</v>
      </c>
    </row>
    <row r="419" spans="1:1" x14ac:dyDescent="0.2">
      <c r="A419">
        <v>506</v>
      </c>
    </row>
    <row r="420" spans="1:1" x14ac:dyDescent="0.2">
      <c r="A420">
        <v>507</v>
      </c>
    </row>
    <row r="421" spans="1:1" x14ac:dyDescent="0.2">
      <c r="A421">
        <v>508</v>
      </c>
    </row>
    <row r="422" spans="1:1" x14ac:dyDescent="0.2">
      <c r="A422">
        <v>509</v>
      </c>
    </row>
    <row r="423" spans="1:1" x14ac:dyDescent="0.2">
      <c r="A423">
        <v>510</v>
      </c>
    </row>
    <row r="424" spans="1:1" x14ac:dyDescent="0.2">
      <c r="A424">
        <v>511</v>
      </c>
    </row>
    <row r="425" spans="1:1" x14ac:dyDescent="0.2">
      <c r="A425">
        <v>512</v>
      </c>
    </row>
    <row r="426" spans="1:1" x14ac:dyDescent="0.2">
      <c r="A426">
        <v>513</v>
      </c>
    </row>
    <row r="427" spans="1:1" x14ac:dyDescent="0.2">
      <c r="A427">
        <v>514</v>
      </c>
    </row>
    <row r="428" spans="1:1" x14ac:dyDescent="0.2">
      <c r="A428">
        <v>515</v>
      </c>
    </row>
    <row r="429" spans="1:1" x14ac:dyDescent="0.2">
      <c r="A429">
        <v>516</v>
      </c>
    </row>
    <row r="430" spans="1:1" x14ac:dyDescent="0.2">
      <c r="A430">
        <v>517</v>
      </c>
    </row>
    <row r="431" spans="1:1" x14ac:dyDescent="0.2">
      <c r="A431">
        <v>518</v>
      </c>
    </row>
    <row r="432" spans="1:1" x14ac:dyDescent="0.2">
      <c r="A432">
        <v>519</v>
      </c>
    </row>
    <row r="433" spans="1:2" x14ac:dyDescent="0.2">
      <c r="A433">
        <v>520</v>
      </c>
    </row>
    <row r="434" spans="1:2" x14ac:dyDescent="0.2">
      <c r="A434">
        <v>521</v>
      </c>
    </row>
    <row r="435" spans="1:2" x14ac:dyDescent="0.2">
      <c r="A435">
        <v>522</v>
      </c>
    </row>
    <row r="436" spans="1:2" x14ac:dyDescent="0.2">
      <c r="A436">
        <v>523</v>
      </c>
    </row>
    <row r="437" spans="1:2" x14ac:dyDescent="0.2">
      <c r="A437">
        <v>524</v>
      </c>
    </row>
    <row r="438" spans="1:2" x14ac:dyDescent="0.2">
      <c r="A438">
        <v>525</v>
      </c>
    </row>
    <row r="439" spans="1:2" x14ac:dyDescent="0.2">
      <c r="A439">
        <v>526</v>
      </c>
    </row>
    <row r="440" spans="1:2" x14ac:dyDescent="0.2">
      <c r="A440">
        <v>527</v>
      </c>
      <c r="B440">
        <v>186</v>
      </c>
    </row>
    <row r="441" spans="1:2" x14ac:dyDescent="0.2">
      <c r="A441">
        <v>528</v>
      </c>
    </row>
    <row r="442" spans="1:2" x14ac:dyDescent="0.2">
      <c r="A442">
        <v>529</v>
      </c>
    </row>
    <row r="443" spans="1:2" x14ac:dyDescent="0.2">
      <c r="A443">
        <v>530</v>
      </c>
    </row>
    <row r="444" spans="1:2" x14ac:dyDescent="0.2">
      <c r="A444">
        <v>531</v>
      </c>
    </row>
    <row r="445" spans="1:2" x14ac:dyDescent="0.2">
      <c r="A445">
        <v>532</v>
      </c>
    </row>
    <row r="446" spans="1:2" x14ac:dyDescent="0.2">
      <c r="A446">
        <v>533</v>
      </c>
    </row>
    <row r="447" spans="1:2" x14ac:dyDescent="0.2">
      <c r="A447">
        <v>534</v>
      </c>
    </row>
    <row r="448" spans="1:2" x14ac:dyDescent="0.2">
      <c r="A448">
        <v>535</v>
      </c>
    </row>
    <row r="449" spans="1:1" x14ac:dyDescent="0.2">
      <c r="A449">
        <v>536</v>
      </c>
    </row>
    <row r="450" spans="1:1" x14ac:dyDescent="0.2">
      <c r="A450">
        <v>537</v>
      </c>
    </row>
    <row r="451" spans="1:1" x14ac:dyDescent="0.2">
      <c r="A451">
        <v>538</v>
      </c>
    </row>
    <row r="452" spans="1:1" x14ac:dyDescent="0.2">
      <c r="A452">
        <v>539</v>
      </c>
    </row>
    <row r="453" spans="1:1" x14ac:dyDescent="0.2">
      <c r="A453">
        <v>540</v>
      </c>
    </row>
    <row r="454" spans="1:1" x14ac:dyDescent="0.2">
      <c r="A454">
        <v>541</v>
      </c>
    </row>
    <row r="455" spans="1:1" x14ac:dyDescent="0.2">
      <c r="A455">
        <v>542</v>
      </c>
    </row>
    <row r="456" spans="1:1" x14ac:dyDescent="0.2">
      <c r="A456">
        <v>543</v>
      </c>
    </row>
    <row r="457" spans="1:1" x14ac:dyDescent="0.2">
      <c r="A457">
        <v>544</v>
      </c>
    </row>
    <row r="458" spans="1:1" x14ac:dyDescent="0.2">
      <c r="A458">
        <v>545</v>
      </c>
    </row>
    <row r="459" spans="1:1" x14ac:dyDescent="0.2">
      <c r="A459">
        <v>546</v>
      </c>
    </row>
    <row r="460" spans="1:1" x14ac:dyDescent="0.2">
      <c r="A460">
        <v>547</v>
      </c>
    </row>
    <row r="461" spans="1:1" x14ac:dyDescent="0.2">
      <c r="A461">
        <v>548</v>
      </c>
    </row>
    <row r="462" spans="1:1" x14ac:dyDescent="0.2">
      <c r="A462">
        <v>549</v>
      </c>
    </row>
    <row r="463" spans="1:1" x14ac:dyDescent="0.2">
      <c r="A463">
        <v>550</v>
      </c>
    </row>
    <row r="464" spans="1:1" x14ac:dyDescent="0.2">
      <c r="A464">
        <v>551</v>
      </c>
    </row>
    <row r="465" spans="1:2" x14ac:dyDescent="0.2">
      <c r="A465">
        <v>552</v>
      </c>
    </row>
    <row r="466" spans="1:2" x14ac:dyDescent="0.2">
      <c r="A466">
        <v>553</v>
      </c>
      <c r="B466">
        <v>187</v>
      </c>
    </row>
    <row r="467" spans="1:2" x14ac:dyDescent="0.2">
      <c r="A467">
        <v>554</v>
      </c>
    </row>
    <row r="468" spans="1:2" x14ac:dyDescent="0.2">
      <c r="A468">
        <v>555</v>
      </c>
    </row>
    <row r="469" spans="1:2" x14ac:dyDescent="0.2">
      <c r="A469">
        <v>556</v>
      </c>
    </row>
    <row r="470" spans="1:2" x14ac:dyDescent="0.2">
      <c r="A470">
        <v>557</v>
      </c>
    </row>
    <row r="471" spans="1:2" x14ac:dyDescent="0.2">
      <c r="A471">
        <v>558</v>
      </c>
    </row>
    <row r="472" spans="1:2" x14ac:dyDescent="0.2">
      <c r="A472">
        <v>559</v>
      </c>
    </row>
    <row r="473" spans="1:2" x14ac:dyDescent="0.2">
      <c r="A473">
        <v>560</v>
      </c>
    </row>
    <row r="474" spans="1:2" x14ac:dyDescent="0.2">
      <c r="A474">
        <v>561</v>
      </c>
    </row>
    <row r="475" spans="1:2" x14ac:dyDescent="0.2">
      <c r="A475">
        <v>562</v>
      </c>
    </row>
    <row r="476" spans="1:2" x14ac:dyDescent="0.2">
      <c r="A476">
        <v>563</v>
      </c>
    </row>
    <row r="477" spans="1:2" x14ac:dyDescent="0.2">
      <c r="A477">
        <v>564</v>
      </c>
    </row>
    <row r="478" spans="1:2" x14ac:dyDescent="0.2">
      <c r="A478">
        <v>565</v>
      </c>
    </row>
    <row r="479" spans="1:2" x14ac:dyDescent="0.2">
      <c r="A479">
        <v>566</v>
      </c>
    </row>
    <row r="480" spans="1:2" x14ac:dyDescent="0.2">
      <c r="A480">
        <v>567</v>
      </c>
    </row>
    <row r="481" spans="1:2" x14ac:dyDescent="0.2">
      <c r="A481">
        <v>568</v>
      </c>
    </row>
    <row r="482" spans="1:2" x14ac:dyDescent="0.2">
      <c r="A482">
        <v>569</v>
      </c>
    </row>
    <row r="483" spans="1:2" x14ac:dyDescent="0.2">
      <c r="A483">
        <v>570</v>
      </c>
    </row>
    <row r="484" spans="1:2" x14ac:dyDescent="0.2">
      <c r="A484">
        <v>571</v>
      </c>
    </row>
    <row r="485" spans="1:2" x14ac:dyDescent="0.2">
      <c r="A485">
        <v>572</v>
      </c>
    </row>
    <row r="486" spans="1:2" x14ac:dyDescent="0.2">
      <c r="A486">
        <v>573</v>
      </c>
    </row>
    <row r="487" spans="1:2" x14ac:dyDescent="0.2">
      <c r="A487">
        <v>574</v>
      </c>
    </row>
    <row r="488" spans="1:2" x14ac:dyDescent="0.2">
      <c r="A488">
        <v>575</v>
      </c>
    </row>
    <row r="489" spans="1:2" x14ac:dyDescent="0.2">
      <c r="A489">
        <v>576</v>
      </c>
    </row>
    <row r="490" spans="1:2" x14ac:dyDescent="0.2">
      <c r="A490">
        <v>577</v>
      </c>
    </row>
    <row r="491" spans="1:2" x14ac:dyDescent="0.2">
      <c r="A491">
        <v>578</v>
      </c>
    </row>
    <row r="492" spans="1:2" x14ac:dyDescent="0.2">
      <c r="A492">
        <v>579</v>
      </c>
      <c r="B492">
        <v>188</v>
      </c>
    </row>
    <row r="493" spans="1:2" x14ac:dyDescent="0.2">
      <c r="A493">
        <v>580</v>
      </c>
    </row>
    <row r="494" spans="1:2" x14ac:dyDescent="0.2">
      <c r="A494">
        <v>581</v>
      </c>
    </row>
    <row r="495" spans="1:2" x14ac:dyDescent="0.2">
      <c r="A495">
        <v>582</v>
      </c>
    </row>
    <row r="496" spans="1:2" x14ac:dyDescent="0.2">
      <c r="A496">
        <v>583</v>
      </c>
    </row>
    <row r="497" spans="1:1" x14ac:dyDescent="0.2">
      <c r="A497">
        <v>584</v>
      </c>
    </row>
    <row r="498" spans="1:1" x14ac:dyDescent="0.2">
      <c r="A498">
        <v>585</v>
      </c>
    </row>
    <row r="499" spans="1:1" x14ac:dyDescent="0.2">
      <c r="A499">
        <v>586</v>
      </c>
    </row>
    <row r="500" spans="1:1" x14ac:dyDescent="0.2">
      <c r="A500">
        <v>587</v>
      </c>
    </row>
    <row r="501" spans="1:1" x14ac:dyDescent="0.2">
      <c r="A501">
        <v>588</v>
      </c>
    </row>
    <row r="502" spans="1:1" x14ac:dyDescent="0.2">
      <c r="A502">
        <v>589</v>
      </c>
    </row>
    <row r="503" spans="1:1" x14ac:dyDescent="0.2">
      <c r="A503">
        <v>590</v>
      </c>
    </row>
    <row r="504" spans="1:1" x14ac:dyDescent="0.2">
      <c r="A504">
        <v>591</v>
      </c>
    </row>
    <row r="505" spans="1:1" x14ac:dyDescent="0.2">
      <c r="A505">
        <v>592</v>
      </c>
    </row>
    <row r="506" spans="1:1" x14ac:dyDescent="0.2">
      <c r="A506">
        <v>593</v>
      </c>
    </row>
    <row r="507" spans="1:1" x14ac:dyDescent="0.2">
      <c r="A507">
        <v>594</v>
      </c>
    </row>
    <row r="508" spans="1:1" x14ac:dyDescent="0.2">
      <c r="A508">
        <v>595</v>
      </c>
    </row>
    <row r="509" spans="1:1" x14ac:dyDescent="0.2">
      <c r="A509">
        <v>596</v>
      </c>
    </row>
    <row r="510" spans="1:1" x14ac:dyDescent="0.2">
      <c r="A510">
        <v>597</v>
      </c>
    </row>
    <row r="511" spans="1:1" x14ac:dyDescent="0.2">
      <c r="A511">
        <v>598</v>
      </c>
    </row>
    <row r="512" spans="1:1" x14ac:dyDescent="0.2">
      <c r="A512">
        <v>599</v>
      </c>
    </row>
    <row r="513" spans="1:2" x14ac:dyDescent="0.2">
      <c r="A513">
        <v>600</v>
      </c>
    </row>
    <row r="514" spans="1:2" x14ac:dyDescent="0.2">
      <c r="A514">
        <v>601</v>
      </c>
    </row>
    <row r="515" spans="1:2" x14ac:dyDescent="0.2">
      <c r="A515">
        <v>602</v>
      </c>
    </row>
    <row r="516" spans="1:2" x14ac:dyDescent="0.2">
      <c r="A516">
        <v>603</v>
      </c>
    </row>
    <row r="517" spans="1:2" x14ac:dyDescent="0.2">
      <c r="A517">
        <v>604</v>
      </c>
    </row>
    <row r="518" spans="1:2" x14ac:dyDescent="0.2">
      <c r="A518">
        <v>605</v>
      </c>
      <c r="B518">
        <v>189</v>
      </c>
    </row>
    <row r="519" spans="1:2" x14ac:dyDescent="0.2">
      <c r="A519">
        <v>606</v>
      </c>
    </row>
    <row r="520" spans="1:2" x14ac:dyDescent="0.2">
      <c r="A520">
        <v>607</v>
      </c>
    </row>
    <row r="521" spans="1:2" x14ac:dyDescent="0.2">
      <c r="A521">
        <v>608</v>
      </c>
    </row>
    <row r="522" spans="1:2" x14ac:dyDescent="0.2">
      <c r="A522">
        <v>609</v>
      </c>
    </row>
    <row r="523" spans="1:2" x14ac:dyDescent="0.2">
      <c r="A523">
        <v>610</v>
      </c>
    </row>
    <row r="524" spans="1:2" x14ac:dyDescent="0.2">
      <c r="A524">
        <v>611</v>
      </c>
    </row>
    <row r="525" spans="1:2" x14ac:dyDescent="0.2">
      <c r="A525">
        <v>612</v>
      </c>
    </row>
    <row r="526" spans="1:2" x14ac:dyDescent="0.2">
      <c r="A526">
        <v>613</v>
      </c>
    </row>
    <row r="527" spans="1:2" x14ac:dyDescent="0.2">
      <c r="A527">
        <v>614</v>
      </c>
    </row>
    <row r="528" spans="1:2" x14ac:dyDescent="0.2">
      <c r="A528">
        <v>615</v>
      </c>
    </row>
  </sheetData>
  <mergeCells count="4">
    <mergeCell ref="U2:V2"/>
    <mergeCell ref="C2:D2"/>
    <mergeCell ref="O2:P2"/>
    <mergeCell ref="Q2:R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AA1A-444F-44B3-8783-8475322CAF6F}">
  <dimension ref="A1:AE365"/>
  <sheetViews>
    <sheetView topLeftCell="G1" workbookViewId="0">
      <pane ySplit="2" topLeftCell="A3" activePane="bottomLeft" state="frozen"/>
      <selection pane="bottomLeft" activeCell="Y16" sqref="Y16"/>
    </sheetView>
  </sheetViews>
  <sheetFormatPr defaultRowHeight="14.25" x14ac:dyDescent="0.2"/>
  <sheetData>
    <row r="1" spans="1:31" x14ac:dyDescent="0.2">
      <c r="A1" t="s">
        <v>66</v>
      </c>
      <c r="P1" t="s">
        <v>66</v>
      </c>
      <c r="Q1" t="s">
        <v>71</v>
      </c>
      <c r="U1" t="s">
        <v>72</v>
      </c>
      <c r="Y1" t="s">
        <v>73</v>
      </c>
      <c r="AC1" t="s">
        <v>74</v>
      </c>
    </row>
    <row r="2" spans="1:31" x14ac:dyDescent="0.2">
      <c r="A2" t="s">
        <v>42</v>
      </c>
      <c r="B2" t="s">
        <v>43</v>
      </c>
      <c r="F2" s="9" t="s">
        <v>69</v>
      </c>
      <c r="G2" s="9"/>
      <c r="H2" s="9"/>
      <c r="I2" s="9"/>
      <c r="J2" s="9"/>
      <c r="P2" t="s">
        <v>42</v>
      </c>
      <c r="Q2" t="s">
        <v>43</v>
      </c>
      <c r="S2" s="1">
        <v>0</v>
      </c>
      <c r="T2" s="1">
        <v>0</v>
      </c>
      <c r="W2" s="1">
        <v>0</v>
      </c>
      <c r="X2" s="1">
        <v>0</v>
      </c>
      <c r="AA2">
        <v>0</v>
      </c>
      <c r="AB2">
        <v>0</v>
      </c>
    </row>
    <row r="3" spans="1:31" x14ac:dyDescent="0.2">
      <c r="A3">
        <v>90</v>
      </c>
      <c r="B3">
        <v>82</v>
      </c>
      <c r="C3">
        <v>2</v>
      </c>
      <c r="E3" t="s">
        <v>67</v>
      </c>
      <c r="F3" t="s">
        <v>42</v>
      </c>
      <c r="G3">
        <v>1</v>
      </c>
      <c r="H3">
        <v>150</v>
      </c>
      <c r="I3">
        <v>170</v>
      </c>
      <c r="J3">
        <v>240</v>
      </c>
      <c r="K3">
        <v>891</v>
      </c>
      <c r="P3">
        <v>115</v>
      </c>
      <c r="Q3">
        <v>100</v>
      </c>
      <c r="S3" s="1">
        <v>15</v>
      </c>
      <c r="T3" s="1">
        <v>5</v>
      </c>
      <c r="U3">
        <v>0</v>
      </c>
      <c r="V3">
        <v>0</v>
      </c>
      <c r="W3" s="1">
        <v>30</v>
      </c>
      <c r="X3" s="1">
        <v>10</v>
      </c>
      <c r="Y3">
        <v>0</v>
      </c>
      <c r="Z3">
        <v>0</v>
      </c>
      <c r="AA3">
        <v>30</v>
      </c>
      <c r="AB3">
        <v>20</v>
      </c>
      <c r="AC3">
        <v>0</v>
      </c>
      <c r="AD3" s="1">
        <v>0</v>
      </c>
      <c r="AE3">
        <f t="shared" ref="AE3:AE31" si="0">TREND(AB$2:AB$3,AA$2:AA$3,AC3)</f>
        <v>0</v>
      </c>
    </row>
    <row r="4" spans="1:31" x14ac:dyDescent="0.2">
      <c r="A4">
        <v>91</v>
      </c>
      <c r="B4">
        <v>82</v>
      </c>
      <c r="F4" t="s">
        <v>43</v>
      </c>
      <c r="P4">
        <v>116</v>
      </c>
      <c r="Q4">
        <v>101</v>
      </c>
      <c r="S4" s="1">
        <v>25</v>
      </c>
      <c r="T4" s="1">
        <v>22</v>
      </c>
      <c r="U4">
        <v>1</v>
      </c>
      <c r="V4">
        <f>TREND($T$2:$T$3,$S$2:$S$3,U4)</f>
        <v>0.33333333333333331</v>
      </c>
      <c r="W4" s="1">
        <v>40</v>
      </c>
      <c r="X4" s="1">
        <v>15</v>
      </c>
      <c r="Y4">
        <v>1</v>
      </c>
      <c r="Z4">
        <f>TREND($X$2:$X$3,$W$2:$W$3,Y4)</f>
        <v>0.33333333333333331</v>
      </c>
      <c r="AA4">
        <v>40</v>
      </c>
      <c r="AB4">
        <v>40</v>
      </c>
      <c r="AC4">
        <v>1</v>
      </c>
      <c r="AD4" s="1">
        <v>0</v>
      </c>
      <c r="AE4">
        <f t="shared" si="0"/>
        <v>0.66666666666666663</v>
      </c>
    </row>
    <row r="5" spans="1:31" x14ac:dyDescent="0.2">
      <c r="A5">
        <v>92</v>
      </c>
      <c r="B5">
        <v>83</v>
      </c>
      <c r="C5">
        <v>2</v>
      </c>
      <c r="E5" t="s">
        <v>30</v>
      </c>
      <c r="F5" t="s">
        <v>42</v>
      </c>
      <c r="H5">
        <v>15</v>
      </c>
      <c r="I5">
        <v>25</v>
      </c>
      <c r="J5">
        <v>40</v>
      </c>
      <c r="K5">
        <v>99</v>
      </c>
      <c r="P5">
        <v>117</v>
      </c>
      <c r="S5" s="1">
        <v>40</v>
      </c>
      <c r="T5" s="1">
        <v>40</v>
      </c>
      <c r="U5">
        <v>2</v>
      </c>
      <c r="V5">
        <f t="shared" ref="V5:V17" si="1">TREND($T$2:$T$3,$S$2:$S$3,U5)</f>
        <v>0.66666666666666663</v>
      </c>
      <c r="W5" s="1">
        <v>60</v>
      </c>
      <c r="X5" s="1">
        <v>30</v>
      </c>
      <c r="Y5">
        <v>2</v>
      </c>
      <c r="Z5">
        <f t="shared" ref="Z5:Z32" si="2">TREND($X$2:$X$3,$W$2:$W$3,Y5)</f>
        <v>0.66666666666666663</v>
      </c>
      <c r="AA5">
        <v>60</v>
      </c>
      <c r="AB5">
        <v>70</v>
      </c>
      <c r="AC5">
        <v>2</v>
      </c>
      <c r="AD5" s="1">
        <v>1</v>
      </c>
      <c r="AE5">
        <f t="shared" si="0"/>
        <v>1.3333333333333333</v>
      </c>
    </row>
    <row r="6" spans="1:31" x14ac:dyDescent="0.2">
      <c r="A6">
        <v>93</v>
      </c>
      <c r="B6">
        <v>83</v>
      </c>
      <c r="F6" t="s">
        <v>43</v>
      </c>
      <c r="H6">
        <v>2</v>
      </c>
      <c r="I6">
        <v>19</v>
      </c>
      <c r="J6">
        <v>37</v>
      </c>
      <c r="K6">
        <v>57</v>
      </c>
      <c r="P6">
        <v>118</v>
      </c>
      <c r="Q6">
        <v>102</v>
      </c>
      <c r="S6" s="1">
        <v>99</v>
      </c>
      <c r="T6" s="1">
        <v>60</v>
      </c>
      <c r="U6">
        <v>3</v>
      </c>
      <c r="V6">
        <f t="shared" si="1"/>
        <v>1</v>
      </c>
      <c r="W6" s="1">
        <v>99</v>
      </c>
      <c r="X6" s="1">
        <v>40</v>
      </c>
      <c r="Y6">
        <v>3</v>
      </c>
      <c r="Z6">
        <f t="shared" si="2"/>
        <v>1</v>
      </c>
      <c r="AA6">
        <v>99</v>
      </c>
      <c r="AB6">
        <v>100</v>
      </c>
      <c r="AC6">
        <v>3</v>
      </c>
      <c r="AD6" s="1">
        <v>2</v>
      </c>
      <c r="AE6">
        <f t="shared" si="0"/>
        <v>2</v>
      </c>
    </row>
    <row r="7" spans="1:31" x14ac:dyDescent="0.2">
      <c r="A7">
        <v>94</v>
      </c>
      <c r="B7">
        <v>84</v>
      </c>
      <c r="C7">
        <v>3</v>
      </c>
      <c r="E7" t="s">
        <v>68</v>
      </c>
      <c r="F7" t="s">
        <v>42</v>
      </c>
      <c r="H7">
        <v>30</v>
      </c>
      <c r="I7">
        <v>40</v>
      </c>
      <c r="J7">
        <v>60</v>
      </c>
      <c r="K7">
        <v>99</v>
      </c>
      <c r="P7">
        <v>119</v>
      </c>
      <c r="U7">
        <v>4</v>
      </c>
      <c r="V7">
        <f t="shared" si="1"/>
        <v>1.3333333333333333</v>
      </c>
      <c r="Y7">
        <v>4</v>
      </c>
      <c r="Z7">
        <f t="shared" si="2"/>
        <v>1.3333333333333333</v>
      </c>
      <c r="AC7">
        <v>4</v>
      </c>
      <c r="AD7" s="1">
        <v>2</v>
      </c>
      <c r="AE7">
        <f t="shared" si="0"/>
        <v>2.6666666666666665</v>
      </c>
    </row>
    <row r="8" spans="1:31" x14ac:dyDescent="0.2">
      <c r="A8">
        <v>95</v>
      </c>
      <c r="B8">
        <v>84</v>
      </c>
      <c r="F8" t="s">
        <v>43</v>
      </c>
      <c r="H8">
        <v>7</v>
      </c>
      <c r="I8">
        <v>12</v>
      </c>
      <c r="J8">
        <v>27</v>
      </c>
      <c r="K8">
        <v>37</v>
      </c>
      <c r="P8">
        <v>120</v>
      </c>
      <c r="U8">
        <v>5</v>
      </c>
      <c r="V8">
        <f t="shared" si="1"/>
        <v>1.6666666666666665</v>
      </c>
      <c r="Y8">
        <v>5</v>
      </c>
      <c r="Z8">
        <f t="shared" si="2"/>
        <v>1.6666666666666665</v>
      </c>
      <c r="AC8">
        <v>5</v>
      </c>
      <c r="AD8" s="1">
        <v>3</v>
      </c>
      <c r="AE8">
        <f t="shared" si="0"/>
        <v>3.333333333333333</v>
      </c>
    </row>
    <row r="9" spans="1:31" x14ac:dyDescent="0.2">
      <c r="A9">
        <v>96</v>
      </c>
      <c r="B9">
        <v>84</v>
      </c>
      <c r="P9">
        <v>121</v>
      </c>
      <c r="Q9">
        <v>103</v>
      </c>
      <c r="U9">
        <v>6</v>
      </c>
      <c r="V9">
        <f t="shared" si="1"/>
        <v>2</v>
      </c>
      <c r="Y9">
        <v>6</v>
      </c>
      <c r="Z9">
        <f t="shared" si="2"/>
        <v>2</v>
      </c>
      <c r="AC9">
        <v>6</v>
      </c>
      <c r="AD9" s="1">
        <v>4</v>
      </c>
      <c r="AE9">
        <f t="shared" si="0"/>
        <v>4</v>
      </c>
    </row>
    <row r="10" spans="1:31" x14ac:dyDescent="0.2">
      <c r="A10">
        <v>97</v>
      </c>
      <c r="B10">
        <v>85</v>
      </c>
      <c r="C10">
        <v>2</v>
      </c>
      <c r="P10">
        <v>122</v>
      </c>
      <c r="U10">
        <v>7</v>
      </c>
      <c r="V10">
        <f t="shared" si="1"/>
        <v>2.333333333333333</v>
      </c>
      <c r="Y10">
        <v>7</v>
      </c>
      <c r="Z10">
        <f t="shared" si="2"/>
        <v>2.333333333333333</v>
      </c>
      <c r="AC10">
        <v>7</v>
      </c>
      <c r="AD10" s="1">
        <v>4</v>
      </c>
      <c r="AE10">
        <f t="shared" si="0"/>
        <v>4.6666666666666661</v>
      </c>
    </row>
    <row r="11" spans="1:31" x14ac:dyDescent="0.2">
      <c r="A11">
        <v>98</v>
      </c>
      <c r="B11">
        <v>85</v>
      </c>
      <c r="F11" s="9" t="s">
        <v>70</v>
      </c>
      <c r="G11" s="9"/>
      <c r="H11" s="9"/>
      <c r="I11" s="9"/>
      <c r="J11" s="9"/>
      <c r="K11" s="9"/>
      <c r="L11" s="9"/>
      <c r="M11" s="9"/>
      <c r="N11" s="9"/>
      <c r="P11">
        <v>123</v>
      </c>
      <c r="Q11">
        <v>104</v>
      </c>
      <c r="U11">
        <v>8</v>
      </c>
      <c r="V11">
        <f t="shared" si="1"/>
        <v>2.6666666666666665</v>
      </c>
      <c r="Y11">
        <v>8</v>
      </c>
      <c r="Z11">
        <f t="shared" si="2"/>
        <v>2.6666666666666665</v>
      </c>
      <c r="AC11">
        <v>8</v>
      </c>
      <c r="AD11" s="1">
        <v>5</v>
      </c>
      <c r="AE11">
        <f t="shared" si="0"/>
        <v>5.333333333333333</v>
      </c>
    </row>
    <row r="12" spans="1:31" x14ac:dyDescent="0.2">
      <c r="A12">
        <v>99</v>
      </c>
      <c r="B12">
        <v>86</v>
      </c>
      <c r="C12">
        <v>3</v>
      </c>
      <c r="G12" t="s">
        <v>68</v>
      </c>
      <c r="K12" t="s">
        <v>30</v>
      </c>
      <c r="P12">
        <v>124</v>
      </c>
      <c r="U12">
        <v>9</v>
      </c>
      <c r="V12">
        <f t="shared" si="1"/>
        <v>3</v>
      </c>
      <c r="Y12">
        <v>9</v>
      </c>
      <c r="Z12">
        <f t="shared" si="2"/>
        <v>3</v>
      </c>
      <c r="AC12">
        <v>9</v>
      </c>
      <c r="AD12" s="1">
        <v>6</v>
      </c>
      <c r="AE12">
        <f t="shared" si="0"/>
        <v>6</v>
      </c>
    </row>
    <row r="13" spans="1:31" x14ac:dyDescent="0.2">
      <c r="A13">
        <v>100</v>
      </c>
      <c r="B13">
        <v>86</v>
      </c>
      <c r="F13">
        <f>G14-G13</f>
        <v>3</v>
      </c>
      <c r="G13">
        <v>13</v>
      </c>
      <c r="H13">
        <v>1</v>
      </c>
      <c r="K13">
        <v>13</v>
      </c>
      <c r="L13">
        <v>1</v>
      </c>
      <c r="P13">
        <v>125</v>
      </c>
      <c r="U13">
        <v>10</v>
      </c>
      <c r="V13">
        <f t="shared" si="1"/>
        <v>3.333333333333333</v>
      </c>
      <c r="Y13">
        <v>10</v>
      </c>
      <c r="Z13">
        <f t="shared" si="2"/>
        <v>3.333333333333333</v>
      </c>
      <c r="AC13">
        <v>10</v>
      </c>
      <c r="AD13">
        <v>6</v>
      </c>
      <c r="AE13">
        <f t="shared" si="0"/>
        <v>6.6666666666666661</v>
      </c>
    </row>
    <row r="14" spans="1:31" x14ac:dyDescent="0.2">
      <c r="A14">
        <v>101</v>
      </c>
      <c r="B14">
        <v>86</v>
      </c>
      <c r="F14">
        <f t="shared" ref="F14:F48" si="3">G15-G14</f>
        <v>3</v>
      </c>
      <c r="G14">
        <v>16</v>
      </c>
      <c r="H14">
        <v>2</v>
      </c>
      <c r="K14">
        <v>14</v>
      </c>
      <c r="L14">
        <v>1</v>
      </c>
      <c r="P14">
        <v>126</v>
      </c>
      <c r="Q14">
        <v>105</v>
      </c>
      <c r="U14">
        <v>11</v>
      </c>
      <c r="V14">
        <f t="shared" si="1"/>
        <v>3.6666666666666665</v>
      </c>
      <c r="Y14">
        <v>11</v>
      </c>
      <c r="Z14">
        <f t="shared" si="2"/>
        <v>3.6666666666666665</v>
      </c>
      <c r="AC14">
        <v>11</v>
      </c>
      <c r="AD14">
        <v>7</v>
      </c>
      <c r="AE14">
        <f t="shared" si="0"/>
        <v>7.333333333333333</v>
      </c>
    </row>
    <row r="15" spans="1:31" x14ac:dyDescent="0.2">
      <c r="A15">
        <v>102</v>
      </c>
      <c r="B15">
        <v>87</v>
      </c>
      <c r="C15">
        <v>2</v>
      </c>
      <c r="F15">
        <f t="shared" si="3"/>
        <v>3</v>
      </c>
      <c r="G15">
        <v>19</v>
      </c>
      <c r="H15">
        <v>3</v>
      </c>
      <c r="K15">
        <v>15</v>
      </c>
      <c r="L15">
        <v>1</v>
      </c>
      <c r="N15" s="3"/>
      <c r="P15">
        <v>127</v>
      </c>
      <c r="U15">
        <v>12</v>
      </c>
      <c r="V15">
        <f t="shared" si="1"/>
        <v>4</v>
      </c>
      <c r="Y15">
        <v>12</v>
      </c>
      <c r="Z15">
        <f t="shared" si="2"/>
        <v>4</v>
      </c>
      <c r="AC15">
        <v>12</v>
      </c>
      <c r="AD15">
        <v>8</v>
      </c>
      <c r="AE15">
        <f t="shared" si="0"/>
        <v>8</v>
      </c>
    </row>
    <row r="16" spans="1:31" x14ac:dyDescent="0.2">
      <c r="A16">
        <v>103</v>
      </c>
      <c r="B16">
        <v>87</v>
      </c>
      <c r="F16">
        <f t="shared" si="3"/>
        <v>3</v>
      </c>
      <c r="G16">
        <v>22</v>
      </c>
      <c r="H16">
        <v>4</v>
      </c>
      <c r="K16">
        <v>16</v>
      </c>
      <c r="L16">
        <v>3</v>
      </c>
      <c r="M16">
        <f>L17-L16</f>
        <v>2</v>
      </c>
      <c r="P16">
        <v>128</v>
      </c>
      <c r="Q16">
        <v>106</v>
      </c>
      <c r="U16">
        <v>13</v>
      </c>
      <c r="V16">
        <f t="shared" si="1"/>
        <v>4.333333333333333</v>
      </c>
      <c r="Y16">
        <v>13</v>
      </c>
      <c r="Z16">
        <f t="shared" si="2"/>
        <v>4.333333333333333</v>
      </c>
      <c r="AC16">
        <v>13</v>
      </c>
      <c r="AD16">
        <v>8</v>
      </c>
      <c r="AE16">
        <f t="shared" si="0"/>
        <v>8.6666666666666661</v>
      </c>
    </row>
    <row r="17" spans="1:31" x14ac:dyDescent="0.2">
      <c r="A17">
        <v>104</v>
      </c>
      <c r="B17">
        <v>88</v>
      </c>
      <c r="C17">
        <v>3</v>
      </c>
      <c r="F17">
        <f t="shared" si="3"/>
        <v>3</v>
      </c>
      <c r="G17">
        <v>25</v>
      </c>
      <c r="H17">
        <v>5</v>
      </c>
      <c r="K17">
        <v>17</v>
      </c>
      <c r="L17">
        <v>5</v>
      </c>
      <c r="M17">
        <f t="shared" ref="M17:M80" si="4">L18-L17</f>
        <v>1</v>
      </c>
      <c r="P17">
        <v>129</v>
      </c>
      <c r="U17">
        <v>14</v>
      </c>
      <c r="V17">
        <f t="shared" si="1"/>
        <v>4.6666666666666661</v>
      </c>
      <c r="Y17">
        <v>14</v>
      </c>
      <c r="Z17">
        <f t="shared" si="2"/>
        <v>4.6666666666666661</v>
      </c>
      <c r="AC17">
        <v>14</v>
      </c>
      <c r="AD17">
        <v>9</v>
      </c>
      <c r="AE17">
        <f t="shared" si="0"/>
        <v>9.3333333333333321</v>
      </c>
    </row>
    <row r="18" spans="1:31" x14ac:dyDescent="0.2">
      <c r="A18">
        <v>105</v>
      </c>
      <c r="B18">
        <v>88</v>
      </c>
      <c r="F18">
        <f t="shared" si="3"/>
        <v>3</v>
      </c>
      <c r="G18">
        <v>28</v>
      </c>
      <c r="H18">
        <v>6</v>
      </c>
      <c r="I18" s="3"/>
      <c r="K18">
        <v>18</v>
      </c>
      <c r="L18">
        <v>6</v>
      </c>
      <c r="M18">
        <f t="shared" si="4"/>
        <v>2</v>
      </c>
      <c r="P18">
        <v>130</v>
      </c>
      <c r="U18">
        <v>15</v>
      </c>
      <c r="V18">
        <v>5</v>
      </c>
      <c r="Y18">
        <v>15</v>
      </c>
      <c r="Z18">
        <f t="shared" si="2"/>
        <v>5</v>
      </c>
      <c r="AC18">
        <v>15</v>
      </c>
      <c r="AD18">
        <v>10</v>
      </c>
      <c r="AE18">
        <f t="shared" si="0"/>
        <v>10</v>
      </c>
    </row>
    <row r="19" spans="1:31" x14ac:dyDescent="0.2">
      <c r="A19">
        <v>106</v>
      </c>
      <c r="B19">
        <v>88</v>
      </c>
      <c r="F19">
        <f t="shared" si="3"/>
        <v>2</v>
      </c>
      <c r="G19">
        <v>31</v>
      </c>
      <c r="H19">
        <v>7</v>
      </c>
      <c r="K19">
        <v>19</v>
      </c>
      <c r="L19">
        <v>8</v>
      </c>
      <c r="M19">
        <f t="shared" si="4"/>
        <v>2</v>
      </c>
      <c r="P19">
        <v>131</v>
      </c>
      <c r="Q19">
        <v>107</v>
      </c>
      <c r="U19">
        <v>16</v>
      </c>
      <c r="V19">
        <f>TREND($T$3:$T$4,$S$3:$S$4,U19)</f>
        <v>6.6999999999999993</v>
      </c>
      <c r="Y19">
        <v>16</v>
      </c>
      <c r="Z19">
        <f t="shared" si="2"/>
        <v>5.333333333333333</v>
      </c>
      <c r="AC19">
        <v>16</v>
      </c>
      <c r="AD19">
        <v>10</v>
      </c>
      <c r="AE19">
        <f t="shared" si="0"/>
        <v>10.666666666666666</v>
      </c>
    </row>
    <row r="20" spans="1:31" x14ac:dyDescent="0.2">
      <c r="A20">
        <v>107</v>
      </c>
      <c r="B20">
        <v>89</v>
      </c>
      <c r="C20">
        <v>2</v>
      </c>
      <c r="F20">
        <f t="shared" si="3"/>
        <v>2</v>
      </c>
      <c r="G20">
        <v>33</v>
      </c>
      <c r="H20">
        <v>8</v>
      </c>
      <c r="K20">
        <v>20</v>
      </c>
      <c r="L20">
        <v>10</v>
      </c>
      <c r="M20">
        <f t="shared" si="4"/>
        <v>1</v>
      </c>
      <c r="P20">
        <v>132</v>
      </c>
      <c r="U20">
        <v>17</v>
      </c>
      <c r="V20">
        <f t="shared" ref="V20:V26" si="5">TREND($T$3:$T$4,$S$3:$S$4,U20)</f>
        <v>8.3999999999999986</v>
      </c>
      <c r="Y20">
        <v>17</v>
      </c>
      <c r="Z20">
        <f t="shared" si="2"/>
        <v>5.6666666666666661</v>
      </c>
      <c r="AC20">
        <v>17</v>
      </c>
      <c r="AD20">
        <v>11</v>
      </c>
      <c r="AE20">
        <f t="shared" si="0"/>
        <v>11.333333333333332</v>
      </c>
    </row>
    <row r="21" spans="1:31" x14ac:dyDescent="0.2">
      <c r="A21">
        <v>108</v>
      </c>
      <c r="B21">
        <v>89</v>
      </c>
      <c r="F21">
        <f t="shared" si="3"/>
        <v>2</v>
      </c>
      <c r="G21">
        <v>35</v>
      </c>
      <c r="H21">
        <v>9</v>
      </c>
      <c r="K21">
        <v>21</v>
      </c>
      <c r="L21">
        <v>11</v>
      </c>
      <c r="M21">
        <f t="shared" si="4"/>
        <v>2</v>
      </c>
      <c r="P21">
        <v>133</v>
      </c>
      <c r="Q21">
        <v>108</v>
      </c>
      <c r="U21">
        <v>18</v>
      </c>
      <c r="V21">
        <f t="shared" si="5"/>
        <v>10.099999999999998</v>
      </c>
      <c r="Y21">
        <v>18</v>
      </c>
      <c r="Z21">
        <f t="shared" si="2"/>
        <v>6</v>
      </c>
      <c r="AC21">
        <v>18</v>
      </c>
      <c r="AD21">
        <v>12</v>
      </c>
      <c r="AE21">
        <f t="shared" si="0"/>
        <v>12</v>
      </c>
    </row>
    <row r="22" spans="1:31" x14ac:dyDescent="0.2">
      <c r="A22">
        <v>109</v>
      </c>
      <c r="B22">
        <v>90</v>
      </c>
      <c r="C22">
        <v>3</v>
      </c>
      <c r="F22">
        <f t="shared" si="3"/>
        <v>2</v>
      </c>
      <c r="G22">
        <v>37</v>
      </c>
      <c r="H22">
        <v>10</v>
      </c>
      <c r="K22">
        <v>22</v>
      </c>
      <c r="L22">
        <v>13</v>
      </c>
      <c r="M22">
        <f t="shared" si="4"/>
        <v>2</v>
      </c>
      <c r="P22">
        <v>134</v>
      </c>
      <c r="U22">
        <v>19</v>
      </c>
      <c r="V22">
        <f t="shared" si="5"/>
        <v>11.799999999999997</v>
      </c>
      <c r="Y22">
        <v>19</v>
      </c>
      <c r="Z22">
        <f t="shared" si="2"/>
        <v>6.333333333333333</v>
      </c>
      <c r="AC22">
        <v>19</v>
      </c>
      <c r="AD22">
        <v>12</v>
      </c>
      <c r="AE22">
        <f t="shared" si="0"/>
        <v>12.666666666666666</v>
      </c>
    </row>
    <row r="23" spans="1:31" x14ac:dyDescent="0.2">
      <c r="A23">
        <v>110</v>
      </c>
      <c r="B23">
        <v>90</v>
      </c>
      <c r="F23">
        <f t="shared" si="3"/>
        <v>2</v>
      </c>
      <c r="G23">
        <v>39</v>
      </c>
      <c r="H23">
        <v>11</v>
      </c>
      <c r="I23" s="3"/>
      <c r="K23">
        <v>23</v>
      </c>
      <c r="L23">
        <v>15</v>
      </c>
      <c r="M23">
        <f t="shared" si="4"/>
        <v>1</v>
      </c>
      <c r="P23">
        <v>135</v>
      </c>
      <c r="U23">
        <v>20</v>
      </c>
      <c r="V23">
        <f t="shared" si="5"/>
        <v>13.5</v>
      </c>
      <c r="Y23">
        <v>20</v>
      </c>
      <c r="Z23">
        <f t="shared" si="2"/>
        <v>6.6666666666666661</v>
      </c>
      <c r="AC23">
        <v>20</v>
      </c>
      <c r="AD23">
        <v>13</v>
      </c>
      <c r="AE23">
        <f t="shared" si="0"/>
        <v>13.333333333333332</v>
      </c>
    </row>
    <row r="24" spans="1:31" x14ac:dyDescent="0.2">
      <c r="A24">
        <v>111</v>
      </c>
      <c r="B24">
        <v>90</v>
      </c>
      <c r="F24">
        <f t="shared" si="3"/>
        <v>1</v>
      </c>
      <c r="G24">
        <v>41</v>
      </c>
      <c r="H24">
        <v>12</v>
      </c>
      <c r="K24">
        <v>24</v>
      </c>
      <c r="L24">
        <v>16</v>
      </c>
      <c r="M24">
        <f t="shared" si="4"/>
        <v>2</v>
      </c>
      <c r="P24">
        <v>136</v>
      </c>
      <c r="Q24">
        <v>109</v>
      </c>
      <c r="U24">
        <v>21</v>
      </c>
      <c r="V24">
        <f t="shared" si="5"/>
        <v>15.199999999999996</v>
      </c>
      <c r="Y24">
        <v>21</v>
      </c>
      <c r="Z24">
        <f t="shared" si="2"/>
        <v>7</v>
      </c>
      <c r="AC24">
        <v>21</v>
      </c>
      <c r="AD24">
        <v>14</v>
      </c>
      <c r="AE24">
        <f t="shared" si="0"/>
        <v>14</v>
      </c>
    </row>
    <row r="25" spans="1:31" x14ac:dyDescent="0.2">
      <c r="A25">
        <v>112</v>
      </c>
      <c r="B25">
        <v>91</v>
      </c>
      <c r="C25">
        <v>2</v>
      </c>
      <c r="F25">
        <f t="shared" si="3"/>
        <v>2</v>
      </c>
      <c r="G25">
        <v>42</v>
      </c>
      <c r="H25">
        <v>13</v>
      </c>
      <c r="K25">
        <v>25</v>
      </c>
      <c r="L25">
        <v>18</v>
      </c>
      <c r="M25">
        <f t="shared" si="4"/>
        <v>1</v>
      </c>
      <c r="N25" s="3"/>
      <c r="P25">
        <v>137</v>
      </c>
      <c r="U25">
        <v>22</v>
      </c>
      <c r="V25">
        <f t="shared" si="5"/>
        <v>16.899999999999999</v>
      </c>
      <c r="Y25">
        <v>22</v>
      </c>
      <c r="Z25">
        <f t="shared" si="2"/>
        <v>7.333333333333333</v>
      </c>
      <c r="AC25">
        <v>22</v>
      </c>
      <c r="AD25">
        <v>14</v>
      </c>
      <c r="AE25">
        <f t="shared" si="0"/>
        <v>14.666666666666666</v>
      </c>
    </row>
    <row r="26" spans="1:31" x14ac:dyDescent="0.2">
      <c r="A26">
        <v>113</v>
      </c>
      <c r="B26">
        <v>91</v>
      </c>
      <c r="F26">
        <f t="shared" si="3"/>
        <v>1</v>
      </c>
      <c r="G26">
        <v>44</v>
      </c>
      <c r="H26">
        <v>14</v>
      </c>
      <c r="K26">
        <v>26</v>
      </c>
      <c r="L26">
        <v>19</v>
      </c>
      <c r="M26">
        <f t="shared" si="4"/>
        <v>2</v>
      </c>
      <c r="P26">
        <v>138</v>
      </c>
      <c r="Q26">
        <v>110</v>
      </c>
      <c r="U26">
        <v>23</v>
      </c>
      <c r="V26">
        <f t="shared" si="5"/>
        <v>18.600000000000001</v>
      </c>
      <c r="Y26">
        <v>23</v>
      </c>
      <c r="Z26">
        <f t="shared" si="2"/>
        <v>7.6666666666666661</v>
      </c>
      <c r="AC26">
        <v>23</v>
      </c>
      <c r="AD26">
        <v>15</v>
      </c>
      <c r="AE26">
        <f t="shared" si="0"/>
        <v>15.333333333333332</v>
      </c>
    </row>
    <row r="27" spans="1:31" x14ac:dyDescent="0.2">
      <c r="A27">
        <v>114</v>
      </c>
      <c r="B27">
        <v>92</v>
      </c>
      <c r="C27">
        <v>3</v>
      </c>
      <c r="F27">
        <f t="shared" si="3"/>
        <v>1</v>
      </c>
      <c r="G27">
        <v>45</v>
      </c>
      <c r="H27">
        <v>15</v>
      </c>
      <c r="K27">
        <v>27</v>
      </c>
      <c r="L27">
        <v>21</v>
      </c>
      <c r="M27">
        <f t="shared" si="4"/>
        <v>1</v>
      </c>
      <c r="P27">
        <v>139</v>
      </c>
      <c r="U27">
        <v>24</v>
      </c>
      <c r="V27">
        <f>TREND($T$3:$T$4,$S$3:$S$4,U27)</f>
        <v>20.299999999999997</v>
      </c>
      <c r="Y27">
        <v>24</v>
      </c>
      <c r="Z27">
        <f t="shared" si="2"/>
        <v>8</v>
      </c>
      <c r="AC27">
        <v>24</v>
      </c>
      <c r="AD27">
        <v>16</v>
      </c>
      <c r="AE27">
        <f t="shared" si="0"/>
        <v>16</v>
      </c>
    </row>
    <row r="28" spans="1:31" x14ac:dyDescent="0.2">
      <c r="A28">
        <v>115</v>
      </c>
      <c r="B28">
        <v>92</v>
      </c>
      <c r="F28">
        <f t="shared" si="3"/>
        <v>2</v>
      </c>
      <c r="G28">
        <v>46</v>
      </c>
      <c r="H28">
        <v>16</v>
      </c>
      <c r="K28">
        <v>28</v>
      </c>
      <c r="L28">
        <v>22</v>
      </c>
      <c r="M28">
        <f t="shared" si="4"/>
        <v>1</v>
      </c>
      <c r="P28">
        <v>140</v>
      </c>
      <c r="U28">
        <v>25</v>
      </c>
      <c r="V28">
        <v>22</v>
      </c>
      <c r="Y28">
        <v>25</v>
      </c>
      <c r="Z28">
        <f t="shared" si="2"/>
        <v>8.3333333333333321</v>
      </c>
      <c r="AC28">
        <v>25</v>
      </c>
      <c r="AD28">
        <v>16</v>
      </c>
      <c r="AE28">
        <f t="shared" si="0"/>
        <v>16.666666666666664</v>
      </c>
    </row>
    <row r="29" spans="1:31" x14ac:dyDescent="0.2">
      <c r="A29">
        <v>116</v>
      </c>
      <c r="B29">
        <v>92</v>
      </c>
      <c r="F29">
        <f t="shared" si="3"/>
        <v>1</v>
      </c>
      <c r="G29">
        <v>48</v>
      </c>
      <c r="H29">
        <v>17</v>
      </c>
      <c r="K29">
        <v>29</v>
      </c>
      <c r="L29">
        <v>23</v>
      </c>
      <c r="M29">
        <f t="shared" si="4"/>
        <v>1</v>
      </c>
      <c r="P29">
        <v>141</v>
      </c>
      <c r="Q29">
        <v>111</v>
      </c>
      <c r="U29">
        <v>26</v>
      </c>
      <c r="V29">
        <f>TREND($T$4:$T$5,$S$4:$S$5,U29)</f>
        <v>23.2</v>
      </c>
      <c r="Y29">
        <v>26</v>
      </c>
      <c r="Z29">
        <f t="shared" si="2"/>
        <v>8.6666666666666661</v>
      </c>
      <c r="AC29">
        <v>26</v>
      </c>
      <c r="AD29">
        <v>17</v>
      </c>
      <c r="AE29">
        <f t="shared" si="0"/>
        <v>17.333333333333332</v>
      </c>
    </row>
    <row r="30" spans="1:31" x14ac:dyDescent="0.2">
      <c r="A30">
        <v>117</v>
      </c>
      <c r="B30">
        <v>93</v>
      </c>
      <c r="C30">
        <v>2</v>
      </c>
      <c r="F30">
        <f t="shared" si="3"/>
        <v>1</v>
      </c>
      <c r="G30">
        <v>49</v>
      </c>
      <c r="H30">
        <v>18</v>
      </c>
      <c r="K30">
        <v>30</v>
      </c>
      <c r="L30">
        <v>24</v>
      </c>
      <c r="M30">
        <f t="shared" si="4"/>
        <v>1</v>
      </c>
      <c r="P30">
        <v>142</v>
      </c>
      <c r="U30">
        <v>27</v>
      </c>
      <c r="V30">
        <f>TREND($T$4:$T$5,$S$4:$S$5,U30)</f>
        <v>24.4</v>
      </c>
      <c r="Y30">
        <v>27</v>
      </c>
      <c r="Z30">
        <f t="shared" si="2"/>
        <v>9</v>
      </c>
      <c r="AC30">
        <v>27</v>
      </c>
      <c r="AD30">
        <v>18</v>
      </c>
      <c r="AE30">
        <f t="shared" si="0"/>
        <v>18</v>
      </c>
    </row>
    <row r="31" spans="1:31" x14ac:dyDescent="0.2">
      <c r="A31">
        <v>118</v>
      </c>
      <c r="B31">
        <v>93</v>
      </c>
      <c r="F31">
        <f t="shared" si="3"/>
        <v>2</v>
      </c>
      <c r="G31">
        <v>50</v>
      </c>
      <c r="H31">
        <v>19</v>
      </c>
      <c r="K31">
        <v>31</v>
      </c>
      <c r="L31">
        <v>25</v>
      </c>
      <c r="M31">
        <f t="shared" si="4"/>
        <v>2</v>
      </c>
      <c r="P31">
        <v>143</v>
      </c>
      <c r="Q31">
        <v>112</v>
      </c>
      <c r="U31">
        <v>28</v>
      </c>
      <c r="V31">
        <f t="shared" ref="V31:V41" si="6">TREND($T$4:$T$5,$S$4:$S$5,U31)</f>
        <v>25.6</v>
      </c>
      <c r="Y31">
        <v>28</v>
      </c>
      <c r="Z31">
        <f t="shared" si="2"/>
        <v>9.3333333333333321</v>
      </c>
      <c r="AC31">
        <v>28</v>
      </c>
      <c r="AD31">
        <v>18</v>
      </c>
      <c r="AE31">
        <f t="shared" si="0"/>
        <v>18.666666666666664</v>
      </c>
    </row>
    <row r="32" spans="1:31" x14ac:dyDescent="0.2">
      <c r="A32">
        <v>119</v>
      </c>
      <c r="B32">
        <v>94</v>
      </c>
      <c r="C32">
        <v>3</v>
      </c>
      <c r="F32">
        <f t="shared" si="3"/>
        <v>1</v>
      </c>
      <c r="G32">
        <v>52</v>
      </c>
      <c r="H32">
        <v>20</v>
      </c>
      <c r="K32">
        <v>32</v>
      </c>
      <c r="L32">
        <v>27</v>
      </c>
      <c r="M32">
        <f t="shared" si="4"/>
        <v>1</v>
      </c>
      <c r="P32">
        <v>144</v>
      </c>
      <c r="U32">
        <v>29</v>
      </c>
      <c r="V32">
        <f t="shared" si="6"/>
        <v>26.799999999999997</v>
      </c>
      <c r="Y32">
        <v>29</v>
      </c>
      <c r="Z32">
        <f t="shared" si="2"/>
        <v>9.6666666666666661</v>
      </c>
      <c r="AC32">
        <v>29</v>
      </c>
      <c r="AD32">
        <v>19</v>
      </c>
      <c r="AE32">
        <f>TREND(AB$2:AB$3,AA$2:AA$3,AC32)</f>
        <v>19.333333333333332</v>
      </c>
    </row>
    <row r="33" spans="1:31" x14ac:dyDescent="0.2">
      <c r="A33">
        <v>120</v>
      </c>
      <c r="B33">
        <v>94</v>
      </c>
      <c r="F33">
        <f t="shared" si="3"/>
        <v>1</v>
      </c>
      <c r="G33">
        <v>53</v>
      </c>
      <c r="H33">
        <v>21</v>
      </c>
      <c r="K33">
        <v>33</v>
      </c>
      <c r="L33">
        <v>28</v>
      </c>
      <c r="M33">
        <f t="shared" si="4"/>
        <v>1</v>
      </c>
      <c r="P33">
        <v>145</v>
      </c>
      <c r="U33">
        <v>30</v>
      </c>
      <c r="V33">
        <f t="shared" si="6"/>
        <v>28</v>
      </c>
      <c r="Y33">
        <v>30</v>
      </c>
      <c r="Z33">
        <v>10</v>
      </c>
      <c r="AC33">
        <v>30</v>
      </c>
      <c r="AD33" s="3">
        <v>20</v>
      </c>
      <c r="AE33">
        <f>TREND(AB$3:AB$4,AA$3:AA$4,AC33)</f>
        <v>20</v>
      </c>
    </row>
    <row r="34" spans="1:31" x14ac:dyDescent="0.2">
      <c r="A34">
        <v>121</v>
      </c>
      <c r="B34">
        <v>94</v>
      </c>
      <c r="F34">
        <f t="shared" si="3"/>
        <v>2</v>
      </c>
      <c r="G34">
        <v>54</v>
      </c>
      <c r="H34">
        <v>22</v>
      </c>
      <c r="K34">
        <v>34</v>
      </c>
      <c r="L34">
        <v>29</v>
      </c>
      <c r="M34">
        <f t="shared" si="4"/>
        <v>1</v>
      </c>
      <c r="P34">
        <v>146</v>
      </c>
      <c r="Q34">
        <v>113</v>
      </c>
      <c r="U34">
        <v>31</v>
      </c>
      <c r="V34">
        <f t="shared" si="6"/>
        <v>29.199999999999996</v>
      </c>
      <c r="Y34">
        <v>31</v>
      </c>
      <c r="Z34">
        <f>TREND($X$3:$X$4,$W$3:$W$4,Y34)</f>
        <v>10.5</v>
      </c>
      <c r="AC34">
        <v>31</v>
      </c>
      <c r="AD34">
        <v>22</v>
      </c>
      <c r="AE34">
        <f t="shared" ref="AE34:AE41" si="7">TREND(AB$3:AB$4,AA$3:AA$4,AC34)</f>
        <v>22</v>
      </c>
    </row>
    <row r="35" spans="1:31" x14ac:dyDescent="0.2">
      <c r="A35">
        <v>122</v>
      </c>
      <c r="B35">
        <v>95</v>
      </c>
      <c r="C35">
        <v>2</v>
      </c>
      <c r="F35">
        <f t="shared" si="3"/>
        <v>1</v>
      </c>
      <c r="G35">
        <v>56</v>
      </c>
      <c r="H35">
        <v>23</v>
      </c>
      <c r="K35">
        <v>35</v>
      </c>
      <c r="L35">
        <v>30</v>
      </c>
      <c r="M35">
        <f t="shared" si="4"/>
        <v>1</v>
      </c>
      <c r="P35">
        <v>147</v>
      </c>
      <c r="U35">
        <v>32</v>
      </c>
      <c r="V35">
        <f t="shared" si="6"/>
        <v>30.4</v>
      </c>
      <c r="Y35">
        <v>32</v>
      </c>
      <c r="Z35">
        <f t="shared" ref="Z35:Z42" si="8">TREND($X$3:$X$4,$W$3:$W$4,Y35)</f>
        <v>11</v>
      </c>
      <c r="AC35">
        <v>32</v>
      </c>
      <c r="AD35">
        <v>24</v>
      </c>
      <c r="AE35">
        <f t="shared" si="7"/>
        <v>24</v>
      </c>
    </row>
    <row r="36" spans="1:31" x14ac:dyDescent="0.2">
      <c r="A36">
        <v>123</v>
      </c>
      <c r="B36">
        <v>95</v>
      </c>
      <c r="F36">
        <f t="shared" si="3"/>
        <v>1</v>
      </c>
      <c r="G36">
        <v>57</v>
      </c>
      <c r="H36">
        <v>24</v>
      </c>
      <c r="K36">
        <v>36</v>
      </c>
      <c r="L36">
        <v>31</v>
      </c>
      <c r="M36">
        <f t="shared" si="4"/>
        <v>2</v>
      </c>
      <c r="P36">
        <v>148</v>
      </c>
      <c r="Q36">
        <v>114</v>
      </c>
      <c r="U36">
        <v>33</v>
      </c>
      <c r="V36">
        <f t="shared" si="6"/>
        <v>31.6</v>
      </c>
      <c r="Y36">
        <v>33</v>
      </c>
      <c r="Z36">
        <f t="shared" si="8"/>
        <v>11.5</v>
      </c>
      <c r="AC36">
        <v>33</v>
      </c>
      <c r="AD36">
        <v>26</v>
      </c>
      <c r="AE36">
        <f t="shared" si="7"/>
        <v>26</v>
      </c>
    </row>
    <row r="37" spans="1:31" x14ac:dyDescent="0.2">
      <c r="A37">
        <v>124</v>
      </c>
      <c r="B37">
        <v>96</v>
      </c>
      <c r="C37">
        <v>2</v>
      </c>
      <c r="F37">
        <f t="shared" si="3"/>
        <v>2</v>
      </c>
      <c r="G37">
        <v>58</v>
      </c>
      <c r="H37">
        <v>25</v>
      </c>
      <c r="K37">
        <v>37</v>
      </c>
      <c r="L37">
        <v>33</v>
      </c>
      <c r="M37">
        <f t="shared" si="4"/>
        <v>1</v>
      </c>
      <c r="P37">
        <v>149</v>
      </c>
      <c r="U37">
        <v>34</v>
      </c>
      <c r="V37">
        <f t="shared" si="6"/>
        <v>32.799999999999997</v>
      </c>
      <c r="Y37">
        <v>34</v>
      </c>
      <c r="Z37">
        <f t="shared" si="8"/>
        <v>12</v>
      </c>
      <c r="AC37">
        <v>34</v>
      </c>
      <c r="AD37">
        <v>28</v>
      </c>
      <c r="AE37">
        <f t="shared" si="7"/>
        <v>28</v>
      </c>
    </row>
    <row r="38" spans="1:31" x14ac:dyDescent="0.2">
      <c r="A38">
        <v>125</v>
      </c>
      <c r="B38">
        <v>96</v>
      </c>
      <c r="F38">
        <f t="shared" si="3"/>
        <v>2</v>
      </c>
      <c r="G38">
        <v>60</v>
      </c>
      <c r="H38">
        <v>26</v>
      </c>
      <c r="I38" s="3"/>
      <c r="K38">
        <v>38</v>
      </c>
      <c r="L38">
        <v>34</v>
      </c>
      <c r="M38">
        <f t="shared" si="4"/>
        <v>1</v>
      </c>
      <c r="P38">
        <v>150</v>
      </c>
      <c r="Q38">
        <v>115</v>
      </c>
      <c r="R38" s="3">
        <f>115-9</f>
        <v>106</v>
      </c>
      <c r="U38">
        <v>35</v>
      </c>
      <c r="V38">
        <f t="shared" si="6"/>
        <v>34</v>
      </c>
      <c r="Y38">
        <v>35</v>
      </c>
      <c r="Z38">
        <f t="shared" si="8"/>
        <v>12.5</v>
      </c>
      <c r="AC38">
        <v>35</v>
      </c>
      <c r="AD38">
        <v>30</v>
      </c>
      <c r="AE38">
        <f t="shared" si="7"/>
        <v>30</v>
      </c>
    </row>
    <row r="39" spans="1:31" x14ac:dyDescent="0.2">
      <c r="A39">
        <v>126</v>
      </c>
      <c r="B39">
        <v>97</v>
      </c>
      <c r="C39">
        <v>3</v>
      </c>
      <c r="F39">
        <f t="shared" si="3"/>
        <v>4</v>
      </c>
      <c r="G39">
        <v>62</v>
      </c>
      <c r="H39">
        <v>27</v>
      </c>
      <c r="K39">
        <v>39</v>
      </c>
      <c r="L39">
        <v>35</v>
      </c>
      <c r="M39">
        <f t="shared" si="4"/>
        <v>1</v>
      </c>
      <c r="P39">
        <v>151</v>
      </c>
      <c r="U39">
        <v>36</v>
      </c>
      <c r="V39">
        <f t="shared" si="6"/>
        <v>35.199999999999996</v>
      </c>
      <c r="Y39">
        <v>36</v>
      </c>
      <c r="Z39">
        <f t="shared" si="8"/>
        <v>13</v>
      </c>
      <c r="AC39">
        <v>36</v>
      </c>
      <c r="AD39">
        <v>32</v>
      </c>
      <c r="AE39">
        <f t="shared" si="7"/>
        <v>32</v>
      </c>
    </row>
    <row r="40" spans="1:31" x14ac:dyDescent="0.2">
      <c r="A40">
        <v>127</v>
      </c>
      <c r="B40">
        <v>97</v>
      </c>
      <c r="F40">
        <f t="shared" si="3"/>
        <v>4</v>
      </c>
      <c r="G40">
        <v>66</v>
      </c>
      <c r="H40">
        <v>28</v>
      </c>
      <c r="K40">
        <v>40</v>
      </c>
      <c r="L40">
        <v>36</v>
      </c>
      <c r="M40">
        <f t="shared" si="4"/>
        <v>1</v>
      </c>
      <c r="N40" s="3"/>
      <c r="P40">
        <v>152</v>
      </c>
      <c r="Q40">
        <v>116</v>
      </c>
      <c r="U40">
        <v>37</v>
      </c>
      <c r="V40">
        <f t="shared" si="6"/>
        <v>36.4</v>
      </c>
      <c r="Y40">
        <v>37</v>
      </c>
      <c r="Z40">
        <f t="shared" si="8"/>
        <v>13.5</v>
      </c>
      <c r="AC40">
        <v>37</v>
      </c>
      <c r="AD40">
        <v>34</v>
      </c>
      <c r="AE40">
        <f t="shared" si="7"/>
        <v>34</v>
      </c>
    </row>
    <row r="41" spans="1:31" x14ac:dyDescent="0.2">
      <c r="A41">
        <v>128</v>
      </c>
      <c r="B41">
        <v>97</v>
      </c>
      <c r="F41">
        <f t="shared" si="3"/>
        <v>3</v>
      </c>
      <c r="G41">
        <v>70</v>
      </c>
      <c r="H41">
        <v>29</v>
      </c>
      <c r="K41">
        <v>41</v>
      </c>
      <c r="L41">
        <v>37</v>
      </c>
      <c r="M41">
        <f t="shared" si="4"/>
        <v>0</v>
      </c>
      <c r="P41">
        <v>153</v>
      </c>
      <c r="U41">
        <v>38</v>
      </c>
      <c r="V41">
        <f t="shared" si="6"/>
        <v>37.6</v>
      </c>
      <c r="Y41">
        <v>38</v>
      </c>
      <c r="Z41">
        <f t="shared" si="8"/>
        <v>14</v>
      </c>
      <c r="AC41">
        <v>38</v>
      </c>
      <c r="AD41">
        <v>36</v>
      </c>
      <c r="AE41">
        <f t="shared" si="7"/>
        <v>36</v>
      </c>
    </row>
    <row r="42" spans="1:31" x14ac:dyDescent="0.2">
      <c r="A42">
        <v>129</v>
      </c>
      <c r="B42">
        <v>98</v>
      </c>
      <c r="C42">
        <v>2</v>
      </c>
      <c r="F42">
        <f t="shared" si="3"/>
        <v>4</v>
      </c>
      <c r="G42">
        <v>73</v>
      </c>
      <c r="H42">
        <v>30</v>
      </c>
      <c r="K42">
        <v>42</v>
      </c>
      <c r="L42">
        <v>37</v>
      </c>
      <c r="M42">
        <f t="shared" si="4"/>
        <v>0</v>
      </c>
      <c r="P42">
        <v>154</v>
      </c>
      <c r="Q42">
        <v>117</v>
      </c>
      <c r="U42">
        <v>39</v>
      </c>
      <c r="V42">
        <f>TREND($T$4:$T$5,$S$4:$S$5,U42)</f>
        <v>38.799999999999997</v>
      </c>
      <c r="Y42">
        <v>39</v>
      </c>
      <c r="Z42">
        <f t="shared" si="8"/>
        <v>14.5</v>
      </c>
      <c r="AC42">
        <v>39</v>
      </c>
      <c r="AD42">
        <v>38</v>
      </c>
      <c r="AE42">
        <f>TREND(AB$3:AB$4,AA$3:AA$4,AC42)</f>
        <v>38</v>
      </c>
    </row>
    <row r="43" spans="1:31" x14ac:dyDescent="0.2">
      <c r="A43">
        <v>130</v>
      </c>
      <c r="B43">
        <v>98</v>
      </c>
      <c r="F43">
        <f t="shared" si="3"/>
        <v>4</v>
      </c>
      <c r="G43">
        <v>77</v>
      </c>
      <c r="H43">
        <v>31</v>
      </c>
      <c r="K43">
        <v>43</v>
      </c>
      <c r="L43">
        <v>37</v>
      </c>
      <c r="M43">
        <f t="shared" si="4"/>
        <v>1</v>
      </c>
      <c r="P43">
        <v>155</v>
      </c>
      <c r="U43">
        <v>40</v>
      </c>
      <c r="V43">
        <v>40</v>
      </c>
      <c r="Y43">
        <v>40</v>
      </c>
      <c r="Z43">
        <v>15</v>
      </c>
      <c r="AC43">
        <v>40</v>
      </c>
      <c r="AD43" s="3">
        <v>40</v>
      </c>
      <c r="AE43">
        <f t="shared" ref="AE43:AE61" si="9">TREND(AB$4:AB$5,AA$4:AA$5,AC43)</f>
        <v>40.000000000000014</v>
      </c>
    </row>
    <row r="44" spans="1:31" x14ac:dyDescent="0.2">
      <c r="A44">
        <v>131</v>
      </c>
      <c r="B44">
        <v>99</v>
      </c>
      <c r="C44">
        <v>3</v>
      </c>
      <c r="F44">
        <f t="shared" si="3"/>
        <v>4</v>
      </c>
      <c r="G44">
        <v>81</v>
      </c>
      <c r="H44">
        <v>32</v>
      </c>
      <c r="K44">
        <v>44</v>
      </c>
      <c r="L44">
        <v>38</v>
      </c>
      <c r="M44">
        <f t="shared" si="4"/>
        <v>0</v>
      </c>
      <c r="P44">
        <v>156</v>
      </c>
      <c r="Q44">
        <v>118</v>
      </c>
      <c r="U44">
        <v>41</v>
      </c>
      <c r="V44">
        <f>TREND($T$5:$T$6,$S$5:$S$6,U44)</f>
        <v>40.338983050847453</v>
      </c>
      <c r="Y44">
        <v>41</v>
      </c>
      <c r="Z44">
        <f>TREND($X$4:$X$5,$W$4:$W$5,Y44)</f>
        <v>15.750000000000004</v>
      </c>
      <c r="AC44">
        <v>41</v>
      </c>
      <c r="AD44">
        <v>41</v>
      </c>
      <c r="AE44">
        <f t="shared" si="9"/>
        <v>41.500000000000007</v>
      </c>
    </row>
    <row r="45" spans="1:31" x14ac:dyDescent="0.2">
      <c r="A45">
        <v>132</v>
      </c>
      <c r="B45">
        <v>99</v>
      </c>
      <c r="F45">
        <f t="shared" si="3"/>
        <v>4</v>
      </c>
      <c r="G45">
        <v>85</v>
      </c>
      <c r="H45">
        <v>33</v>
      </c>
      <c r="K45">
        <v>45</v>
      </c>
      <c r="L45">
        <v>38</v>
      </c>
      <c r="M45">
        <f t="shared" si="4"/>
        <v>0</v>
      </c>
      <c r="P45">
        <v>157</v>
      </c>
      <c r="U45">
        <v>42</v>
      </c>
      <c r="V45">
        <f t="shared" ref="V45:V101" si="10">TREND($T$5:$T$6,$S$5:$S$6,U45)</f>
        <v>40.677966101694913</v>
      </c>
      <c r="Y45">
        <v>42</v>
      </c>
      <c r="Z45">
        <f t="shared" ref="Z45:Z62" si="11">TREND($X$4:$X$5,$W$4:$W$5,Y45)</f>
        <v>16.500000000000004</v>
      </c>
      <c r="AC45">
        <v>42</v>
      </c>
      <c r="AD45">
        <v>43</v>
      </c>
      <c r="AE45">
        <f t="shared" si="9"/>
        <v>43.000000000000007</v>
      </c>
    </row>
    <row r="46" spans="1:31" x14ac:dyDescent="0.2">
      <c r="A46">
        <v>133</v>
      </c>
      <c r="B46">
        <v>99</v>
      </c>
      <c r="F46">
        <f t="shared" si="3"/>
        <v>4</v>
      </c>
      <c r="G46">
        <v>89</v>
      </c>
      <c r="H46">
        <v>34</v>
      </c>
      <c r="K46">
        <v>46</v>
      </c>
      <c r="L46">
        <v>38</v>
      </c>
      <c r="M46">
        <f t="shared" si="4"/>
        <v>1</v>
      </c>
      <c r="P46">
        <v>158</v>
      </c>
      <c r="Q46">
        <v>119</v>
      </c>
      <c r="U46">
        <v>43</v>
      </c>
      <c r="V46">
        <f t="shared" si="10"/>
        <v>41.016949152542367</v>
      </c>
      <c r="Y46">
        <v>43</v>
      </c>
      <c r="Z46">
        <f t="shared" si="11"/>
        <v>17.250000000000007</v>
      </c>
      <c r="AC46">
        <v>43</v>
      </c>
      <c r="AD46">
        <v>44</v>
      </c>
      <c r="AE46">
        <f t="shared" si="9"/>
        <v>44.500000000000014</v>
      </c>
    </row>
    <row r="47" spans="1:31" x14ac:dyDescent="0.2">
      <c r="A47">
        <v>134</v>
      </c>
      <c r="B47">
        <v>100</v>
      </c>
      <c r="C47">
        <v>2</v>
      </c>
      <c r="F47">
        <f t="shared" si="3"/>
        <v>4</v>
      </c>
      <c r="G47">
        <v>93</v>
      </c>
      <c r="H47">
        <v>35</v>
      </c>
      <c r="K47">
        <v>47</v>
      </c>
      <c r="L47">
        <v>39</v>
      </c>
      <c r="M47">
        <f t="shared" si="4"/>
        <v>0</v>
      </c>
      <c r="P47">
        <v>159</v>
      </c>
      <c r="U47">
        <v>44</v>
      </c>
      <c r="V47">
        <f t="shared" si="10"/>
        <v>41.355932203389827</v>
      </c>
      <c r="Y47">
        <v>44</v>
      </c>
      <c r="Z47">
        <f t="shared" si="11"/>
        <v>18.000000000000007</v>
      </c>
      <c r="AC47">
        <v>44</v>
      </c>
      <c r="AD47">
        <v>46</v>
      </c>
      <c r="AE47">
        <f t="shared" si="9"/>
        <v>46.000000000000014</v>
      </c>
    </row>
    <row r="48" spans="1:31" x14ac:dyDescent="0.2">
      <c r="A48">
        <v>135</v>
      </c>
      <c r="B48">
        <v>100</v>
      </c>
      <c r="F48">
        <f t="shared" si="3"/>
        <v>2</v>
      </c>
      <c r="G48">
        <v>97</v>
      </c>
      <c r="H48">
        <v>36</v>
      </c>
      <c r="K48">
        <v>48</v>
      </c>
      <c r="L48">
        <v>39</v>
      </c>
      <c r="M48">
        <f t="shared" si="4"/>
        <v>0</v>
      </c>
      <c r="P48">
        <v>160</v>
      </c>
      <c r="Q48">
        <v>120</v>
      </c>
      <c r="U48">
        <v>45</v>
      </c>
      <c r="V48">
        <f t="shared" si="10"/>
        <v>41.694915254237287</v>
      </c>
      <c r="Y48">
        <v>45</v>
      </c>
      <c r="Z48">
        <f t="shared" si="11"/>
        <v>18.750000000000007</v>
      </c>
      <c r="AC48">
        <v>45</v>
      </c>
      <c r="AD48">
        <v>47</v>
      </c>
      <c r="AE48">
        <f t="shared" si="9"/>
        <v>47.500000000000014</v>
      </c>
    </row>
    <row r="49" spans="1:31" x14ac:dyDescent="0.2">
      <c r="A49">
        <v>136</v>
      </c>
      <c r="B49">
        <v>101</v>
      </c>
      <c r="C49">
        <v>3</v>
      </c>
      <c r="G49">
        <v>99</v>
      </c>
      <c r="H49">
        <v>36</v>
      </c>
      <c r="K49">
        <v>49</v>
      </c>
      <c r="L49">
        <v>39</v>
      </c>
      <c r="M49">
        <f t="shared" si="4"/>
        <v>1</v>
      </c>
      <c r="P49">
        <v>161</v>
      </c>
      <c r="U49">
        <v>46</v>
      </c>
      <c r="V49">
        <f t="shared" si="10"/>
        <v>42.03389830508474</v>
      </c>
      <c r="Y49">
        <v>46</v>
      </c>
      <c r="Z49">
        <f t="shared" si="11"/>
        <v>19.500000000000007</v>
      </c>
      <c r="AC49">
        <v>46</v>
      </c>
      <c r="AD49">
        <v>49</v>
      </c>
      <c r="AE49">
        <f t="shared" si="9"/>
        <v>49.000000000000014</v>
      </c>
    </row>
    <row r="50" spans="1:31" x14ac:dyDescent="0.2">
      <c r="A50">
        <v>137</v>
      </c>
      <c r="B50">
        <v>101</v>
      </c>
      <c r="K50">
        <v>50</v>
      </c>
      <c r="L50">
        <v>40</v>
      </c>
      <c r="M50">
        <f t="shared" si="4"/>
        <v>0</v>
      </c>
      <c r="P50">
        <v>162</v>
      </c>
      <c r="Q50">
        <v>121</v>
      </c>
      <c r="U50">
        <v>47</v>
      </c>
      <c r="V50">
        <f t="shared" si="10"/>
        <v>42.372881355932201</v>
      </c>
      <c r="Y50">
        <v>47</v>
      </c>
      <c r="Z50">
        <f t="shared" si="11"/>
        <v>20.250000000000007</v>
      </c>
      <c r="AC50">
        <v>47</v>
      </c>
      <c r="AD50">
        <v>50</v>
      </c>
      <c r="AE50">
        <f t="shared" si="9"/>
        <v>50.500000000000014</v>
      </c>
    </row>
    <row r="51" spans="1:31" x14ac:dyDescent="0.2">
      <c r="A51">
        <v>138</v>
      </c>
      <c r="B51">
        <v>101</v>
      </c>
      <c r="K51">
        <v>51</v>
      </c>
      <c r="L51">
        <v>40</v>
      </c>
      <c r="M51">
        <f t="shared" si="4"/>
        <v>0</v>
      </c>
      <c r="P51">
        <v>163</v>
      </c>
      <c r="U51">
        <v>48</v>
      </c>
      <c r="V51">
        <f t="shared" si="10"/>
        <v>42.711864406779654</v>
      </c>
      <c r="Y51">
        <v>48</v>
      </c>
      <c r="Z51">
        <f t="shared" si="11"/>
        <v>21</v>
      </c>
      <c r="AC51">
        <v>48</v>
      </c>
      <c r="AD51">
        <v>52</v>
      </c>
      <c r="AE51">
        <f t="shared" si="9"/>
        <v>52</v>
      </c>
    </row>
    <row r="52" spans="1:31" x14ac:dyDescent="0.2">
      <c r="A52">
        <v>139</v>
      </c>
      <c r="B52">
        <v>102</v>
      </c>
      <c r="C52">
        <v>2</v>
      </c>
      <c r="K52">
        <v>52</v>
      </c>
      <c r="L52">
        <v>40</v>
      </c>
      <c r="M52">
        <f t="shared" si="4"/>
        <v>1</v>
      </c>
      <c r="P52">
        <v>164</v>
      </c>
      <c r="Q52">
        <v>122</v>
      </c>
      <c r="U52">
        <v>49</v>
      </c>
      <c r="V52">
        <f t="shared" si="10"/>
        <v>43.050847457627114</v>
      </c>
      <c r="Y52">
        <v>49</v>
      </c>
      <c r="Z52">
        <f t="shared" si="11"/>
        <v>21.75</v>
      </c>
      <c r="AC52">
        <v>49</v>
      </c>
      <c r="AD52">
        <v>53</v>
      </c>
      <c r="AE52">
        <f t="shared" si="9"/>
        <v>53.5</v>
      </c>
    </row>
    <row r="53" spans="1:31" x14ac:dyDescent="0.2">
      <c r="A53">
        <v>140</v>
      </c>
      <c r="B53">
        <v>102</v>
      </c>
      <c r="K53">
        <v>53</v>
      </c>
      <c r="L53">
        <v>41</v>
      </c>
      <c r="M53">
        <f t="shared" si="4"/>
        <v>0</v>
      </c>
      <c r="P53">
        <v>165</v>
      </c>
      <c r="U53">
        <v>50</v>
      </c>
      <c r="V53">
        <f t="shared" si="10"/>
        <v>43.389830508474574</v>
      </c>
      <c r="Y53">
        <v>50</v>
      </c>
      <c r="Z53">
        <f t="shared" si="11"/>
        <v>22.5</v>
      </c>
      <c r="AC53">
        <v>50</v>
      </c>
      <c r="AD53">
        <v>55</v>
      </c>
      <c r="AE53">
        <f t="shared" si="9"/>
        <v>55</v>
      </c>
    </row>
    <row r="54" spans="1:31" x14ac:dyDescent="0.2">
      <c r="A54">
        <v>141</v>
      </c>
      <c r="B54">
        <v>103</v>
      </c>
      <c r="C54">
        <v>3</v>
      </c>
      <c r="K54">
        <v>54</v>
      </c>
      <c r="L54">
        <v>41</v>
      </c>
      <c r="M54">
        <f t="shared" si="4"/>
        <v>0</v>
      </c>
      <c r="P54">
        <v>166</v>
      </c>
      <c r="Q54">
        <v>123</v>
      </c>
      <c r="U54">
        <v>51</v>
      </c>
      <c r="V54">
        <f t="shared" si="10"/>
        <v>43.728813559322035</v>
      </c>
      <c r="Y54">
        <v>51</v>
      </c>
      <c r="Z54">
        <f t="shared" si="11"/>
        <v>23.25</v>
      </c>
      <c r="AC54">
        <v>51</v>
      </c>
      <c r="AD54">
        <v>56</v>
      </c>
      <c r="AE54">
        <f t="shared" si="9"/>
        <v>56.5</v>
      </c>
    </row>
    <row r="55" spans="1:31" x14ac:dyDescent="0.2">
      <c r="A55">
        <v>142</v>
      </c>
      <c r="B55">
        <v>103</v>
      </c>
      <c r="K55">
        <v>55</v>
      </c>
      <c r="L55">
        <v>41</v>
      </c>
      <c r="M55">
        <f t="shared" si="4"/>
        <v>1</v>
      </c>
      <c r="P55">
        <v>167</v>
      </c>
      <c r="U55">
        <v>52</v>
      </c>
      <c r="V55">
        <f t="shared" si="10"/>
        <v>44.067796610169488</v>
      </c>
      <c r="Y55">
        <v>52</v>
      </c>
      <c r="Z55">
        <f t="shared" si="11"/>
        <v>24</v>
      </c>
      <c r="AC55">
        <v>52</v>
      </c>
      <c r="AD55">
        <v>58</v>
      </c>
      <c r="AE55">
        <f t="shared" si="9"/>
        <v>58</v>
      </c>
    </row>
    <row r="56" spans="1:31" x14ac:dyDescent="0.2">
      <c r="A56">
        <v>143</v>
      </c>
      <c r="B56">
        <v>103</v>
      </c>
      <c r="K56">
        <v>56</v>
      </c>
      <c r="L56">
        <v>42</v>
      </c>
      <c r="M56">
        <f t="shared" si="4"/>
        <v>0</v>
      </c>
      <c r="P56">
        <v>168</v>
      </c>
      <c r="Q56">
        <v>124</v>
      </c>
      <c r="U56">
        <v>53</v>
      </c>
      <c r="V56">
        <f t="shared" si="10"/>
        <v>44.406779661016948</v>
      </c>
      <c r="Y56">
        <v>53</v>
      </c>
      <c r="Z56">
        <f t="shared" si="11"/>
        <v>24.75</v>
      </c>
      <c r="AC56">
        <v>53</v>
      </c>
      <c r="AD56">
        <v>59</v>
      </c>
      <c r="AE56">
        <f t="shared" si="9"/>
        <v>59.5</v>
      </c>
    </row>
    <row r="57" spans="1:31" x14ac:dyDescent="0.2">
      <c r="A57">
        <v>144</v>
      </c>
      <c r="B57">
        <v>104</v>
      </c>
      <c r="C57">
        <v>2</v>
      </c>
      <c r="K57">
        <v>57</v>
      </c>
      <c r="L57">
        <v>42</v>
      </c>
      <c r="M57">
        <f t="shared" si="4"/>
        <v>0</v>
      </c>
      <c r="P57">
        <v>169</v>
      </c>
      <c r="U57">
        <v>54</v>
      </c>
      <c r="V57">
        <f t="shared" si="10"/>
        <v>44.745762711864401</v>
      </c>
      <c r="Y57">
        <v>54</v>
      </c>
      <c r="Z57">
        <f t="shared" si="11"/>
        <v>25.5</v>
      </c>
      <c r="AC57">
        <v>54</v>
      </c>
      <c r="AD57">
        <v>61</v>
      </c>
      <c r="AE57">
        <f t="shared" si="9"/>
        <v>61</v>
      </c>
    </row>
    <row r="58" spans="1:31" x14ac:dyDescent="0.2">
      <c r="A58">
        <v>145</v>
      </c>
      <c r="B58">
        <v>104</v>
      </c>
      <c r="K58">
        <v>58</v>
      </c>
      <c r="L58">
        <v>42</v>
      </c>
      <c r="M58">
        <f t="shared" si="4"/>
        <v>1</v>
      </c>
      <c r="P58">
        <v>170</v>
      </c>
      <c r="Q58">
        <v>125</v>
      </c>
      <c r="R58" s="3">
        <f>125-9</f>
        <v>116</v>
      </c>
      <c r="U58">
        <v>55</v>
      </c>
      <c r="V58">
        <f t="shared" si="10"/>
        <v>45.084745762711862</v>
      </c>
      <c r="Y58">
        <v>55</v>
      </c>
      <c r="Z58">
        <f t="shared" si="11"/>
        <v>26.25</v>
      </c>
      <c r="AC58">
        <v>55</v>
      </c>
      <c r="AD58">
        <v>62</v>
      </c>
      <c r="AE58">
        <f t="shared" si="9"/>
        <v>62.5</v>
      </c>
    </row>
    <row r="59" spans="1:31" x14ac:dyDescent="0.2">
      <c r="A59">
        <v>146</v>
      </c>
      <c r="B59">
        <v>105</v>
      </c>
      <c r="C59">
        <v>3</v>
      </c>
      <c r="K59">
        <v>59</v>
      </c>
      <c r="L59">
        <v>43</v>
      </c>
      <c r="M59">
        <f t="shared" si="4"/>
        <v>0</v>
      </c>
      <c r="P59">
        <v>171</v>
      </c>
      <c r="U59">
        <v>56</v>
      </c>
      <c r="V59">
        <f t="shared" si="10"/>
        <v>45.423728813559322</v>
      </c>
      <c r="Y59">
        <v>56</v>
      </c>
      <c r="Z59">
        <f t="shared" si="11"/>
        <v>27</v>
      </c>
      <c r="AC59">
        <v>56</v>
      </c>
      <c r="AD59">
        <v>64</v>
      </c>
      <c r="AE59">
        <f t="shared" si="9"/>
        <v>64</v>
      </c>
    </row>
    <row r="60" spans="1:31" x14ac:dyDescent="0.2">
      <c r="A60">
        <v>147</v>
      </c>
      <c r="B60">
        <v>105</v>
      </c>
      <c r="K60">
        <v>60</v>
      </c>
      <c r="L60">
        <v>43</v>
      </c>
      <c r="M60">
        <f t="shared" si="4"/>
        <v>0</v>
      </c>
      <c r="P60">
        <v>172</v>
      </c>
      <c r="U60">
        <v>57</v>
      </c>
      <c r="V60">
        <f t="shared" si="10"/>
        <v>45.762711864406782</v>
      </c>
      <c r="Y60">
        <v>57</v>
      </c>
      <c r="Z60">
        <f t="shared" si="11"/>
        <v>27.75</v>
      </c>
      <c r="AC60">
        <v>57</v>
      </c>
      <c r="AD60">
        <v>65</v>
      </c>
      <c r="AE60">
        <f t="shared" si="9"/>
        <v>65.5</v>
      </c>
    </row>
    <row r="61" spans="1:31" x14ac:dyDescent="0.2">
      <c r="A61">
        <v>148</v>
      </c>
      <c r="B61">
        <v>105</v>
      </c>
      <c r="K61">
        <v>61</v>
      </c>
      <c r="L61">
        <v>43</v>
      </c>
      <c r="M61">
        <f t="shared" si="4"/>
        <v>1</v>
      </c>
      <c r="P61">
        <v>173</v>
      </c>
      <c r="U61">
        <v>58</v>
      </c>
      <c r="V61">
        <f t="shared" si="10"/>
        <v>46.101694915254235</v>
      </c>
      <c r="Y61">
        <v>58</v>
      </c>
      <c r="Z61">
        <f t="shared" si="11"/>
        <v>28.5</v>
      </c>
      <c r="AC61">
        <v>58</v>
      </c>
      <c r="AD61">
        <v>67</v>
      </c>
      <c r="AE61">
        <f t="shared" si="9"/>
        <v>67</v>
      </c>
    </row>
    <row r="62" spans="1:31" x14ac:dyDescent="0.2">
      <c r="A62">
        <v>149</v>
      </c>
      <c r="B62">
        <v>106</v>
      </c>
      <c r="C62">
        <v>2</v>
      </c>
      <c r="K62">
        <v>62</v>
      </c>
      <c r="L62">
        <v>44</v>
      </c>
      <c r="M62">
        <f t="shared" si="4"/>
        <v>0</v>
      </c>
      <c r="P62">
        <v>174</v>
      </c>
      <c r="U62">
        <v>59</v>
      </c>
      <c r="V62">
        <f t="shared" si="10"/>
        <v>46.440677966101696</v>
      </c>
      <c r="Y62">
        <v>59</v>
      </c>
      <c r="Z62">
        <f t="shared" si="11"/>
        <v>29.25</v>
      </c>
      <c r="AC62">
        <v>59</v>
      </c>
      <c r="AD62">
        <v>68</v>
      </c>
      <c r="AE62">
        <f>TREND(AB$4:AB$5,AA$4:AA$5,AC62)</f>
        <v>68.5</v>
      </c>
    </row>
    <row r="63" spans="1:31" x14ac:dyDescent="0.2">
      <c r="A63">
        <v>150</v>
      </c>
      <c r="B63">
        <v>106</v>
      </c>
      <c r="K63">
        <v>63</v>
      </c>
      <c r="L63">
        <v>44</v>
      </c>
      <c r="M63">
        <f t="shared" si="4"/>
        <v>0</v>
      </c>
      <c r="P63">
        <v>175</v>
      </c>
      <c r="U63">
        <v>60</v>
      </c>
      <c r="V63">
        <f t="shared" si="10"/>
        <v>46.779661016949149</v>
      </c>
      <c r="Y63">
        <v>60</v>
      </c>
      <c r="Z63">
        <v>30</v>
      </c>
      <c r="AC63">
        <v>60</v>
      </c>
      <c r="AD63" s="3">
        <v>70</v>
      </c>
      <c r="AE63">
        <f>TREND(AB$5:AB$6,AA$5:AA$6,AC63)</f>
        <v>70</v>
      </c>
    </row>
    <row r="64" spans="1:31" x14ac:dyDescent="0.2">
      <c r="A64">
        <v>151</v>
      </c>
      <c r="B64">
        <v>107</v>
      </c>
      <c r="C64">
        <v>2</v>
      </c>
      <c r="K64">
        <v>64</v>
      </c>
      <c r="L64">
        <v>44</v>
      </c>
      <c r="M64">
        <f t="shared" si="4"/>
        <v>1</v>
      </c>
      <c r="P64">
        <v>176</v>
      </c>
      <c r="U64">
        <v>61</v>
      </c>
      <c r="V64">
        <f t="shared" si="10"/>
        <v>47.118644067796609</v>
      </c>
      <c r="Y64">
        <v>61</v>
      </c>
      <c r="Z64">
        <f>TREND($X$5:$X$6,$W$5:$W$6,Y64)</f>
        <v>30.256410256410255</v>
      </c>
      <c r="AC64">
        <v>61</v>
      </c>
      <c r="AD64">
        <v>70</v>
      </c>
      <c r="AE64">
        <f t="shared" ref="AE64:AE102" si="12">TREND(AB$5:AB$6,AA$5:AA$6,AC64)</f>
        <v>70.769230769230774</v>
      </c>
    </row>
    <row r="65" spans="1:31" x14ac:dyDescent="0.2">
      <c r="A65">
        <v>152</v>
      </c>
      <c r="B65">
        <v>107</v>
      </c>
      <c r="K65">
        <v>65</v>
      </c>
      <c r="L65">
        <v>45</v>
      </c>
      <c r="M65">
        <f t="shared" si="4"/>
        <v>0</v>
      </c>
      <c r="P65">
        <v>177</v>
      </c>
      <c r="Q65">
        <v>126</v>
      </c>
      <c r="U65">
        <v>62</v>
      </c>
      <c r="V65">
        <f t="shared" si="10"/>
        <v>47.457627118644069</v>
      </c>
      <c r="Y65">
        <v>62</v>
      </c>
      <c r="Z65">
        <f t="shared" ref="Z65:Z101" si="13">TREND($X$5:$X$6,$W$5:$W$6,Y65)</f>
        <v>30.512820512820511</v>
      </c>
      <c r="AC65">
        <v>62</v>
      </c>
      <c r="AD65">
        <v>71</v>
      </c>
      <c r="AE65">
        <f t="shared" si="12"/>
        <v>71.538461538461533</v>
      </c>
    </row>
    <row r="66" spans="1:31" x14ac:dyDescent="0.2">
      <c r="A66">
        <v>153</v>
      </c>
      <c r="B66">
        <v>108</v>
      </c>
      <c r="C66">
        <v>3</v>
      </c>
      <c r="K66">
        <v>66</v>
      </c>
      <c r="L66">
        <v>45</v>
      </c>
      <c r="M66">
        <f t="shared" si="4"/>
        <v>0</v>
      </c>
      <c r="P66">
        <v>178</v>
      </c>
      <c r="U66">
        <v>63</v>
      </c>
      <c r="V66">
        <f t="shared" si="10"/>
        <v>47.79661016949153</v>
      </c>
      <c r="Y66">
        <v>63</v>
      </c>
      <c r="Z66">
        <f t="shared" si="13"/>
        <v>30.76923076923077</v>
      </c>
      <c r="AC66">
        <v>63</v>
      </c>
      <c r="AD66">
        <v>72</v>
      </c>
      <c r="AE66">
        <f t="shared" si="12"/>
        <v>72.307692307692307</v>
      </c>
    </row>
    <row r="67" spans="1:31" x14ac:dyDescent="0.2">
      <c r="A67">
        <v>154</v>
      </c>
      <c r="B67">
        <v>108</v>
      </c>
      <c r="K67">
        <v>67</v>
      </c>
      <c r="L67">
        <v>45</v>
      </c>
      <c r="M67">
        <f t="shared" si="4"/>
        <v>1</v>
      </c>
      <c r="P67">
        <v>179</v>
      </c>
      <c r="U67">
        <v>64</v>
      </c>
      <c r="V67">
        <f t="shared" si="10"/>
        <v>48.135593220338983</v>
      </c>
      <c r="Y67">
        <v>64</v>
      </c>
      <c r="Z67">
        <f t="shared" si="13"/>
        <v>31.025641025641026</v>
      </c>
      <c r="AC67">
        <v>64</v>
      </c>
      <c r="AD67">
        <v>73</v>
      </c>
      <c r="AE67">
        <f t="shared" si="12"/>
        <v>73.076923076923066</v>
      </c>
    </row>
    <row r="68" spans="1:31" x14ac:dyDescent="0.2">
      <c r="A68">
        <v>155</v>
      </c>
      <c r="B68">
        <v>109</v>
      </c>
      <c r="C68">
        <v>2</v>
      </c>
      <c r="D68" s="3"/>
      <c r="K68">
        <v>68</v>
      </c>
      <c r="L68">
        <v>46</v>
      </c>
      <c r="M68">
        <f t="shared" si="4"/>
        <v>0</v>
      </c>
      <c r="P68">
        <v>180</v>
      </c>
      <c r="U68">
        <v>65</v>
      </c>
      <c r="V68">
        <f t="shared" si="10"/>
        <v>48.474576271186436</v>
      </c>
      <c r="Y68">
        <v>65</v>
      </c>
      <c r="Z68">
        <f t="shared" si="13"/>
        <v>31.282051282051281</v>
      </c>
      <c r="AC68">
        <v>65</v>
      </c>
      <c r="AD68">
        <v>73</v>
      </c>
      <c r="AE68">
        <f t="shared" si="12"/>
        <v>73.84615384615384</v>
      </c>
    </row>
    <row r="69" spans="1:31" x14ac:dyDescent="0.2">
      <c r="A69">
        <v>156</v>
      </c>
      <c r="B69">
        <v>109</v>
      </c>
      <c r="K69">
        <v>69</v>
      </c>
      <c r="L69">
        <v>46</v>
      </c>
      <c r="M69">
        <f t="shared" si="4"/>
        <v>0</v>
      </c>
      <c r="P69">
        <v>181</v>
      </c>
      <c r="U69">
        <v>66</v>
      </c>
      <c r="V69">
        <f t="shared" si="10"/>
        <v>48.813559322033896</v>
      </c>
      <c r="Y69">
        <v>66</v>
      </c>
      <c r="Z69">
        <f t="shared" si="13"/>
        <v>31.53846153846154</v>
      </c>
      <c r="AC69">
        <v>66</v>
      </c>
      <c r="AD69">
        <v>74</v>
      </c>
      <c r="AE69">
        <f t="shared" si="12"/>
        <v>74.615384615384613</v>
      </c>
    </row>
    <row r="70" spans="1:31" x14ac:dyDescent="0.2">
      <c r="A70">
        <v>157</v>
      </c>
      <c r="B70">
        <v>110</v>
      </c>
      <c r="C70">
        <v>2</v>
      </c>
      <c r="K70">
        <v>70</v>
      </c>
      <c r="L70">
        <v>46</v>
      </c>
      <c r="M70">
        <f t="shared" si="4"/>
        <v>1</v>
      </c>
      <c r="P70">
        <v>182</v>
      </c>
      <c r="U70">
        <v>67</v>
      </c>
      <c r="V70">
        <f t="shared" si="10"/>
        <v>49.152542372881356</v>
      </c>
      <c r="Y70">
        <v>67</v>
      </c>
      <c r="Z70">
        <f t="shared" si="13"/>
        <v>31.794871794871796</v>
      </c>
      <c r="AC70">
        <v>67</v>
      </c>
      <c r="AD70">
        <v>75</v>
      </c>
      <c r="AE70">
        <f t="shared" si="12"/>
        <v>75.384615384615387</v>
      </c>
    </row>
    <row r="71" spans="1:31" x14ac:dyDescent="0.2">
      <c r="A71">
        <v>158</v>
      </c>
      <c r="B71">
        <v>110</v>
      </c>
      <c r="K71">
        <v>71</v>
      </c>
      <c r="L71">
        <v>47</v>
      </c>
      <c r="M71">
        <f t="shared" si="4"/>
        <v>0</v>
      </c>
      <c r="P71">
        <v>183</v>
      </c>
      <c r="U71">
        <v>68</v>
      </c>
      <c r="V71">
        <f t="shared" si="10"/>
        <v>49.491525423728817</v>
      </c>
      <c r="Y71">
        <v>68</v>
      </c>
      <c r="Z71">
        <f t="shared" si="13"/>
        <v>32.051282051282051</v>
      </c>
      <c r="AC71">
        <v>68</v>
      </c>
      <c r="AD71">
        <v>76</v>
      </c>
      <c r="AE71">
        <f t="shared" si="12"/>
        <v>76.15384615384616</v>
      </c>
    </row>
    <row r="72" spans="1:31" x14ac:dyDescent="0.2">
      <c r="A72">
        <v>159</v>
      </c>
      <c r="B72">
        <v>111</v>
      </c>
      <c r="C72">
        <v>2</v>
      </c>
      <c r="K72">
        <v>72</v>
      </c>
      <c r="L72">
        <v>47</v>
      </c>
      <c r="M72">
        <f t="shared" si="4"/>
        <v>0</v>
      </c>
      <c r="P72">
        <v>184</v>
      </c>
      <c r="Q72">
        <v>127</v>
      </c>
      <c r="U72">
        <v>69</v>
      </c>
      <c r="V72">
        <f t="shared" si="10"/>
        <v>49.83050847457627</v>
      </c>
      <c r="Y72">
        <v>69</v>
      </c>
      <c r="Z72">
        <f t="shared" si="13"/>
        <v>32.307692307692307</v>
      </c>
      <c r="AC72">
        <v>69</v>
      </c>
      <c r="AD72">
        <v>76</v>
      </c>
      <c r="AE72">
        <f t="shared" si="12"/>
        <v>76.92307692307692</v>
      </c>
    </row>
    <row r="73" spans="1:31" x14ac:dyDescent="0.2">
      <c r="A73">
        <v>160</v>
      </c>
      <c r="B73">
        <v>111</v>
      </c>
      <c r="K73">
        <v>73</v>
      </c>
      <c r="L73">
        <v>47</v>
      </c>
      <c r="M73">
        <f t="shared" si="4"/>
        <v>1</v>
      </c>
      <c r="P73">
        <v>185</v>
      </c>
      <c r="U73">
        <v>70</v>
      </c>
      <c r="V73">
        <f t="shared" si="10"/>
        <v>50.16949152542373</v>
      </c>
      <c r="Y73">
        <v>70</v>
      </c>
      <c r="Z73">
        <f t="shared" si="13"/>
        <v>32.564102564102569</v>
      </c>
      <c r="AC73">
        <v>70</v>
      </c>
      <c r="AD73">
        <v>77</v>
      </c>
      <c r="AE73">
        <f t="shared" si="12"/>
        <v>77.692307692307693</v>
      </c>
    </row>
    <row r="74" spans="1:31" x14ac:dyDescent="0.2">
      <c r="A74">
        <v>161</v>
      </c>
      <c r="B74">
        <v>112</v>
      </c>
      <c r="C74">
        <v>2</v>
      </c>
      <c r="K74">
        <v>74</v>
      </c>
      <c r="L74">
        <v>48</v>
      </c>
      <c r="M74">
        <f t="shared" si="4"/>
        <v>0</v>
      </c>
      <c r="P74">
        <v>186</v>
      </c>
      <c r="U74">
        <v>71</v>
      </c>
      <c r="V74">
        <f t="shared" si="10"/>
        <v>50.508474576271183</v>
      </c>
      <c r="Y74">
        <v>71</v>
      </c>
      <c r="Z74">
        <f t="shared" si="13"/>
        <v>32.820512820512818</v>
      </c>
      <c r="AC74">
        <v>71</v>
      </c>
      <c r="AD74">
        <v>78</v>
      </c>
      <c r="AE74">
        <f t="shared" si="12"/>
        <v>78.461538461538453</v>
      </c>
    </row>
    <row r="75" spans="1:31" x14ac:dyDescent="0.2">
      <c r="A75">
        <v>162</v>
      </c>
      <c r="B75">
        <v>112</v>
      </c>
      <c r="K75">
        <v>75</v>
      </c>
      <c r="L75">
        <v>48</v>
      </c>
      <c r="M75">
        <f t="shared" si="4"/>
        <v>0</v>
      </c>
      <c r="P75">
        <v>187</v>
      </c>
      <c r="U75">
        <v>72</v>
      </c>
      <c r="V75">
        <f t="shared" si="10"/>
        <v>50.847457627118644</v>
      </c>
      <c r="Y75">
        <v>72</v>
      </c>
      <c r="Z75">
        <f t="shared" si="13"/>
        <v>33.07692307692308</v>
      </c>
      <c r="AC75">
        <v>72</v>
      </c>
      <c r="AD75">
        <v>79</v>
      </c>
      <c r="AE75">
        <f t="shared" si="12"/>
        <v>79.230769230769226</v>
      </c>
    </row>
    <row r="76" spans="1:31" x14ac:dyDescent="0.2">
      <c r="A76">
        <v>163</v>
      </c>
      <c r="B76">
        <v>113</v>
      </c>
      <c r="C76">
        <v>2</v>
      </c>
      <c r="K76">
        <v>76</v>
      </c>
      <c r="L76">
        <v>48</v>
      </c>
      <c r="M76">
        <f t="shared" si="4"/>
        <v>1</v>
      </c>
      <c r="P76">
        <v>188</v>
      </c>
      <c r="U76">
        <v>73</v>
      </c>
      <c r="V76">
        <f t="shared" si="10"/>
        <v>51.186440677966104</v>
      </c>
      <c r="Y76">
        <v>73</v>
      </c>
      <c r="Z76">
        <f t="shared" si="13"/>
        <v>33.333333333333329</v>
      </c>
      <c r="AC76">
        <v>73</v>
      </c>
      <c r="AD76">
        <v>80</v>
      </c>
      <c r="AE76">
        <f t="shared" si="12"/>
        <v>80</v>
      </c>
    </row>
    <row r="77" spans="1:31" x14ac:dyDescent="0.2">
      <c r="A77">
        <v>164</v>
      </c>
      <c r="B77">
        <v>113</v>
      </c>
      <c r="K77">
        <v>77</v>
      </c>
      <c r="L77">
        <v>49</v>
      </c>
      <c r="M77">
        <f t="shared" si="4"/>
        <v>0</v>
      </c>
      <c r="P77">
        <v>189</v>
      </c>
      <c r="U77">
        <v>74</v>
      </c>
      <c r="V77">
        <f t="shared" si="10"/>
        <v>51.525423728813564</v>
      </c>
      <c r="Y77">
        <v>74</v>
      </c>
      <c r="Z77">
        <f t="shared" si="13"/>
        <v>33.589743589743591</v>
      </c>
      <c r="AC77">
        <v>74</v>
      </c>
      <c r="AD77">
        <v>80</v>
      </c>
      <c r="AE77">
        <f t="shared" si="12"/>
        <v>80.769230769230774</v>
      </c>
    </row>
    <row r="78" spans="1:31" x14ac:dyDescent="0.2">
      <c r="A78">
        <v>165</v>
      </c>
      <c r="B78">
        <v>114</v>
      </c>
      <c r="C78">
        <v>2</v>
      </c>
      <c r="K78">
        <v>78</v>
      </c>
      <c r="L78">
        <v>49</v>
      </c>
      <c r="M78">
        <f t="shared" si="4"/>
        <v>0</v>
      </c>
      <c r="P78">
        <v>190</v>
      </c>
      <c r="U78">
        <v>75</v>
      </c>
      <c r="V78">
        <f t="shared" si="10"/>
        <v>51.864406779661017</v>
      </c>
      <c r="Y78">
        <v>75</v>
      </c>
      <c r="Z78">
        <f t="shared" si="13"/>
        <v>33.846153846153847</v>
      </c>
      <c r="AC78">
        <v>75</v>
      </c>
      <c r="AD78">
        <v>81</v>
      </c>
      <c r="AE78">
        <f t="shared" si="12"/>
        <v>81.538461538461547</v>
      </c>
    </row>
    <row r="79" spans="1:31" x14ac:dyDescent="0.2">
      <c r="A79">
        <v>166</v>
      </c>
      <c r="B79">
        <v>114</v>
      </c>
      <c r="K79">
        <v>79</v>
      </c>
      <c r="L79">
        <v>49</v>
      </c>
      <c r="M79">
        <f t="shared" si="4"/>
        <v>1</v>
      </c>
      <c r="P79">
        <v>191</v>
      </c>
      <c r="Q79">
        <v>128</v>
      </c>
      <c r="U79">
        <v>76</v>
      </c>
      <c r="V79">
        <f t="shared" si="10"/>
        <v>52.203389830508478</v>
      </c>
      <c r="Y79">
        <v>76</v>
      </c>
      <c r="Z79">
        <f t="shared" si="13"/>
        <v>34.102564102564102</v>
      </c>
      <c r="AC79">
        <v>76</v>
      </c>
      <c r="AD79">
        <v>82</v>
      </c>
      <c r="AE79">
        <f t="shared" si="12"/>
        <v>82.307692307692307</v>
      </c>
    </row>
    <row r="80" spans="1:31" x14ac:dyDescent="0.2">
      <c r="A80">
        <v>167</v>
      </c>
      <c r="B80">
        <v>115</v>
      </c>
      <c r="C80">
        <v>2</v>
      </c>
      <c r="K80">
        <v>80</v>
      </c>
      <c r="L80">
        <v>50</v>
      </c>
      <c r="M80">
        <f t="shared" si="4"/>
        <v>0</v>
      </c>
      <c r="P80">
        <v>192</v>
      </c>
      <c r="U80">
        <v>77</v>
      </c>
      <c r="V80">
        <f t="shared" si="10"/>
        <v>52.542372881355931</v>
      </c>
      <c r="Y80">
        <v>77</v>
      </c>
      <c r="Z80">
        <f t="shared" si="13"/>
        <v>34.358974358974358</v>
      </c>
      <c r="AC80">
        <v>77</v>
      </c>
      <c r="AD80">
        <v>83</v>
      </c>
      <c r="AE80">
        <f t="shared" si="12"/>
        <v>83.076923076923066</v>
      </c>
    </row>
    <row r="81" spans="1:31" x14ac:dyDescent="0.2">
      <c r="A81">
        <v>168</v>
      </c>
      <c r="B81">
        <v>115</v>
      </c>
      <c r="K81">
        <v>81</v>
      </c>
      <c r="L81">
        <v>50</v>
      </c>
      <c r="M81">
        <f t="shared" ref="M81:M98" si="14">L82-L81</f>
        <v>0</v>
      </c>
      <c r="P81">
        <v>193</v>
      </c>
      <c r="U81">
        <v>78</v>
      </c>
      <c r="V81">
        <f t="shared" si="10"/>
        <v>52.881355932203391</v>
      </c>
      <c r="Y81">
        <v>78</v>
      </c>
      <c r="Z81">
        <f t="shared" si="13"/>
        <v>34.615384615384613</v>
      </c>
      <c r="AC81">
        <v>78</v>
      </c>
      <c r="AD81">
        <v>83</v>
      </c>
      <c r="AE81">
        <f t="shared" si="12"/>
        <v>83.84615384615384</v>
      </c>
    </row>
    <row r="82" spans="1:31" x14ac:dyDescent="0.2">
      <c r="A82">
        <v>169</v>
      </c>
      <c r="B82">
        <v>116</v>
      </c>
      <c r="C82">
        <v>4</v>
      </c>
      <c r="K82">
        <v>82</v>
      </c>
      <c r="L82">
        <v>50</v>
      </c>
      <c r="M82">
        <f t="shared" si="14"/>
        <v>1</v>
      </c>
      <c r="P82">
        <v>194</v>
      </c>
      <c r="U82">
        <v>79</v>
      </c>
      <c r="V82">
        <f t="shared" si="10"/>
        <v>53.220338983050851</v>
      </c>
      <c r="Y82">
        <v>79</v>
      </c>
      <c r="Z82">
        <f t="shared" si="13"/>
        <v>34.871794871794876</v>
      </c>
      <c r="AC82">
        <v>79</v>
      </c>
      <c r="AD82">
        <v>84</v>
      </c>
      <c r="AE82">
        <f t="shared" si="12"/>
        <v>84.615384615384613</v>
      </c>
    </row>
    <row r="83" spans="1:31" x14ac:dyDescent="0.2">
      <c r="A83">
        <v>170</v>
      </c>
      <c r="B83">
        <v>116</v>
      </c>
      <c r="K83">
        <v>83</v>
      </c>
      <c r="L83">
        <v>51</v>
      </c>
      <c r="M83">
        <f t="shared" si="14"/>
        <v>0</v>
      </c>
      <c r="P83">
        <v>195</v>
      </c>
      <c r="U83">
        <v>80</v>
      </c>
      <c r="V83">
        <f t="shared" si="10"/>
        <v>53.559322033898312</v>
      </c>
      <c r="Y83">
        <v>80</v>
      </c>
      <c r="Z83">
        <f t="shared" si="13"/>
        <v>35.128205128205124</v>
      </c>
      <c r="AC83">
        <v>80</v>
      </c>
      <c r="AD83">
        <v>85</v>
      </c>
      <c r="AE83">
        <f t="shared" si="12"/>
        <v>85.384615384615387</v>
      </c>
    </row>
    <row r="84" spans="1:31" x14ac:dyDescent="0.2">
      <c r="A84">
        <v>171</v>
      </c>
      <c r="B84">
        <v>116</v>
      </c>
      <c r="K84">
        <v>84</v>
      </c>
      <c r="L84">
        <v>51</v>
      </c>
      <c r="M84">
        <f t="shared" si="14"/>
        <v>0</v>
      </c>
      <c r="P84">
        <v>196</v>
      </c>
      <c r="U84">
        <v>81</v>
      </c>
      <c r="V84">
        <f t="shared" si="10"/>
        <v>53.898305084745765</v>
      </c>
      <c r="Y84">
        <v>81</v>
      </c>
      <c r="Z84">
        <f t="shared" si="13"/>
        <v>35.384615384615387</v>
      </c>
      <c r="AC84">
        <v>81</v>
      </c>
      <c r="AD84">
        <v>86</v>
      </c>
      <c r="AE84">
        <f t="shared" si="12"/>
        <v>86.15384615384616</v>
      </c>
    </row>
    <row r="85" spans="1:31" x14ac:dyDescent="0.2">
      <c r="A85">
        <v>172</v>
      </c>
      <c r="B85">
        <v>116</v>
      </c>
      <c r="K85">
        <v>85</v>
      </c>
      <c r="L85">
        <v>51</v>
      </c>
      <c r="M85">
        <f t="shared" si="14"/>
        <v>1</v>
      </c>
      <c r="P85">
        <v>197</v>
      </c>
      <c r="U85">
        <v>82</v>
      </c>
      <c r="V85">
        <f t="shared" si="10"/>
        <v>54.237288135593218</v>
      </c>
      <c r="Y85">
        <v>82</v>
      </c>
      <c r="Z85">
        <f t="shared" si="13"/>
        <v>35.641025641025642</v>
      </c>
      <c r="AC85">
        <v>82</v>
      </c>
      <c r="AD85">
        <v>86</v>
      </c>
      <c r="AE85">
        <f t="shared" si="12"/>
        <v>86.923076923076934</v>
      </c>
    </row>
    <row r="86" spans="1:31" x14ac:dyDescent="0.2">
      <c r="A86">
        <v>173</v>
      </c>
      <c r="B86">
        <v>117</v>
      </c>
      <c r="C86">
        <v>7</v>
      </c>
      <c r="K86">
        <v>86</v>
      </c>
      <c r="L86">
        <v>52</v>
      </c>
      <c r="M86">
        <f t="shared" si="14"/>
        <v>0</v>
      </c>
      <c r="P86">
        <v>198</v>
      </c>
      <c r="Q86">
        <v>129</v>
      </c>
      <c r="U86">
        <v>83</v>
      </c>
      <c r="V86">
        <f t="shared" si="10"/>
        <v>54.576271186440678</v>
      </c>
      <c r="Y86">
        <v>83</v>
      </c>
      <c r="Z86">
        <f t="shared" si="13"/>
        <v>35.897435897435898</v>
      </c>
      <c r="AC86">
        <v>83</v>
      </c>
      <c r="AD86">
        <v>87</v>
      </c>
      <c r="AE86">
        <f t="shared" si="12"/>
        <v>87.692307692307693</v>
      </c>
    </row>
    <row r="87" spans="1:31" x14ac:dyDescent="0.2">
      <c r="A87">
        <v>174</v>
      </c>
      <c r="B87">
        <v>117</v>
      </c>
      <c r="K87">
        <v>87</v>
      </c>
      <c r="L87">
        <v>52</v>
      </c>
      <c r="M87">
        <f t="shared" si="14"/>
        <v>0</v>
      </c>
      <c r="P87">
        <v>199</v>
      </c>
      <c r="U87">
        <v>84</v>
      </c>
      <c r="V87">
        <f t="shared" si="10"/>
        <v>54.915254237288138</v>
      </c>
      <c r="Y87">
        <v>84</v>
      </c>
      <c r="Z87">
        <f t="shared" si="13"/>
        <v>36.153846153846153</v>
      </c>
      <c r="AC87">
        <v>84</v>
      </c>
      <c r="AD87">
        <v>88</v>
      </c>
      <c r="AE87">
        <f t="shared" si="12"/>
        <v>88.461538461538467</v>
      </c>
    </row>
    <row r="88" spans="1:31" x14ac:dyDescent="0.2">
      <c r="A88">
        <v>175</v>
      </c>
      <c r="B88">
        <v>117</v>
      </c>
      <c r="D88" s="3"/>
      <c r="K88">
        <v>88</v>
      </c>
      <c r="L88">
        <v>52</v>
      </c>
      <c r="M88">
        <f t="shared" si="14"/>
        <v>1</v>
      </c>
      <c r="P88">
        <v>200</v>
      </c>
      <c r="U88">
        <v>85</v>
      </c>
      <c r="V88">
        <f t="shared" si="10"/>
        <v>55.254237288135599</v>
      </c>
      <c r="Y88">
        <v>85</v>
      </c>
      <c r="Z88">
        <f t="shared" si="13"/>
        <v>36.410256410256409</v>
      </c>
      <c r="AC88">
        <v>85</v>
      </c>
      <c r="AD88">
        <v>89</v>
      </c>
      <c r="AE88">
        <f t="shared" si="12"/>
        <v>89.230769230769226</v>
      </c>
    </row>
    <row r="89" spans="1:31" x14ac:dyDescent="0.2">
      <c r="A89">
        <v>176</v>
      </c>
      <c r="B89">
        <v>117</v>
      </c>
      <c r="K89">
        <v>89</v>
      </c>
      <c r="L89">
        <v>53</v>
      </c>
      <c r="M89">
        <f t="shared" si="14"/>
        <v>0</v>
      </c>
      <c r="P89">
        <v>201</v>
      </c>
      <c r="U89">
        <v>86</v>
      </c>
      <c r="V89">
        <f t="shared" si="10"/>
        <v>55.593220338983059</v>
      </c>
      <c r="Y89">
        <v>86</v>
      </c>
      <c r="Z89">
        <f t="shared" si="13"/>
        <v>36.666666666666671</v>
      </c>
      <c r="AC89">
        <v>86</v>
      </c>
      <c r="AD89">
        <v>90</v>
      </c>
      <c r="AE89">
        <f t="shared" si="12"/>
        <v>90</v>
      </c>
    </row>
    <row r="90" spans="1:31" x14ac:dyDescent="0.2">
      <c r="A90">
        <v>177</v>
      </c>
      <c r="B90">
        <v>117</v>
      </c>
      <c r="K90">
        <v>90</v>
      </c>
      <c r="L90">
        <v>53</v>
      </c>
      <c r="M90">
        <f t="shared" si="14"/>
        <v>0</v>
      </c>
      <c r="P90">
        <v>202</v>
      </c>
      <c r="U90">
        <v>87</v>
      </c>
      <c r="V90">
        <f t="shared" si="10"/>
        <v>55.932203389830512</v>
      </c>
      <c r="Y90">
        <v>87</v>
      </c>
      <c r="Z90">
        <f t="shared" si="13"/>
        <v>36.92307692307692</v>
      </c>
      <c r="AC90">
        <v>87</v>
      </c>
      <c r="AD90">
        <v>90</v>
      </c>
      <c r="AE90">
        <f t="shared" si="12"/>
        <v>90.769230769230774</v>
      </c>
    </row>
    <row r="91" spans="1:31" x14ac:dyDescent="0.2">
      <c r="A91">
        <v>178</v>
      </c>
      <c r="B91">
        <v>117</v>
      </c>
      <c r="K91">
        <v>91</v>
      </c>
      <c r="L91">
        <v>53</v>
      </c>
      <c r="M91">
        <f t="shared" si="14"/>
        <v>1</v>
      </c>
      <c r="P91">
        <v>203</v>
      </c>
      <c r="U91">
        <v>88</v>
      </c>
      <c r="V91">
        <f t="shared" si="10"/>
        <v>56.271186440677965</v>
      </c>
      <c r="Y91">
        <v>88</v>
      </c>
      <c r="Z91">
        <f t="shared" si="13"/>
        <v>37.179487179487182</v>
      </c>
      <c r="AC91">
        <v>88</v>
      </c>
      <c r="AD91">
        <v>91</v>
      </c>
      <c r="AE91">
        <f t="shared" si="12"/>
        <v>91.538461538461547</v>
      </c>
    </row>
    <row r="92" spans="1:31" x14ac:dyDescent="0.2">
      <c r="A92">
        <v>179</v>
      </c>
      <c r="B92">
        <v>117</v>
      </c>
      <c r="K92">
        <v>92</v>
      </c>
      <c r="L92">
        <v>54</v>
      </c>
      <c r="M92">
        <f t="shared" si="14"/>
        <v>0</v>
      </c>
      <c r="P92">
        <v>204</v>
      </c>
      <c r="U92">
        <v>89</v>
      </c>
      <c r="V92">
        <f t="shared" si="10"/>
        <v>56.610169491525426</v>
      </c>
      <c r="Y92">
        <v>89</v>
      </c>
      <c r="Z92">
        <f t="shared" si="13"/>
        <v>37.435897435897438</v>
      </c>
      <c r="AC92">
        <v>89</v>
      </c>
      <c r="AD92">
        <v>92</v>
      </c>
      <c r="AE92">
        <f t="shared" si="12"/>
        <v>92.307692307692307</v>
      </c>
    </row>
    <row r="93" spans="1:31" x14ac:dyDescent="0.2">
      <c r="A93">
        <v>180</v>
      </c>
      <c r="B93">
        <v>118</v>
      </c>
      <c r="C93">
        <v>7</v>
      </c>
      <c r="K93">
        <v>93</v>
      </c>
      <c r="L93">
        <v>54</v>
      </c>
      <c r="M93">
        <f t="shared" si="14"/>
        <v>0</v>
      </c>
      <c r="P93">
        <v>205</v>
      </c>
      <c r="Q93">
        <v>130</v>
      </c>
      <c r="U93">
        <v>90</v>
      </c>
      <c r="V93">
        <f t="shared" si="10"/>
        <v>56.949152542372886</v>
      </c>
      <c r="Y93">
        <v>90</v>
      </c>
      <c r="Z93">
        <f t="shared" si="13"/>
        <v>37.692307692307693</v>
      </c>
      <c r="AC93">
        <v>90</v>
      </c>
      <c r="AD93">
        <v>93</v>
      </c>
      <c r="AE93">
        <f t="shared" si="12"/>
        <v>93.07692307692308</v>
      </c>
    </row>
    <row r="94" spans="1:31" x14ac:dyDescent="0.2">
      <c r="A94">
        <v>181</v>
      </c>
      <c r="B94">
        <v>118</v>
      </c>
      <c r="K94">
        <v>94</v>
      </c>
      <c r="L94">
        <v>54</v>
      </c>
      <c r="M94">
        <f t="shared" si="14"/>
        <v>1</v>
      </c>
      <c r="P94">
        <v>206</v>
      </c>
      <c r="U94">
        <v>91</v>
      </c>
      <c r="V94">
        <f t="shared" si="10"/>
        <v>57.288135593220346</v>
      </c>
      <c r="Y94">
        <v>91</v>
      </c>
      <c r="Z94">
        <f t="shared" si="13"/>
        <v>37.948717948717949</v>
      </c>
      <c r="AC94">
        <v>91</v>
      </c>
      <c r="AD94">
        <v>93</v>
      </c>
      <c r="AE94">
        <f t="shared" si="12"/>
        <v>93.846153846153854</v>
      </c>
    </row>
    <row r="95" spans="1:31" x14ac:dyDescent="0.2">
      <c r="A95">
        <v>182</v>
      </c>
      <c r="B95">
        <v>118</v>
      </c>
      <c r="K95">
        <v>95</v>
      </c>
      <c r="L95">
        <v>55</v>
      </c>
      <c r="M95">
        <f t="shared" si="14"/>
        <v>0</v>
      </c>
      <c r="P95">
        <v>207</v>
      </c>
      <c r="U95">
        <v>92</v>
      </c>
      <c r="V95">
        <f t="shared" si="10"/>
        <v>57.627118644067799</v>
      </c>
      <c r="Y95">
        <v>92</v>
      </c>
      <c r="Z95">
        <f t="shared" si="13"/>
        <v>38.205128205128204</v>
      </c>
      <c r="AC95">
        <v>92</v>
      </c>
      <c r="AD95">
        <v>94</v>
      </c>
      <c r="AE95">
        <f t="shared" si="12"/>
        <v>94.615384615384613</v>
      </c>
    </row>
    <row r="96" spans="1:31" x14ac:dyDescent="0.2">
      <c r="A96">
        <v>183</v>
      </c>
      <c r="B96">
        <v>118</v>
      </c>
      <c r="K96">
        <v>96</v>
      </c>
      <c r="L96">
        <v>55</v>
      </c>
      <c r="M96">
        <f t="shared" si="14"/>
        <v>1</v>
      </c>
      <c r="P96">
        <v>208</v>
      </c>
      <c r="U96">
        <v>93</v>
      </c>
      <c r="V96">
        <f t="shared" si="10"/>
        <v>57.96610169491526</v>
      </c>
      <c r="Y96">
        <v>93</v>
      </c>
      <c r="Z96">
        <f t="shared" si="13"/>
        <v>38.461538461538467</v>
      </c>
      <c r="AC96">
        <v>93</v>
      </c>
      <c r="AD96">
        <v>95</v>
      </c>
      <c r="AE96">
        <f t="shared" si="12"/>
        <v>95.384615384615387</v>
      </c>
    </row>
    <row r="97" spans="1:31" x14ac:dyDescent="0.2">
      <c r="A97">
        <v>184</v>
      </c>
      <c r="B97">
        <v>118</v>
      </c>
      <c r="K97">
        <v>97</v>
      </c>
      <c r="L97">
        <v>56</v>
      </c>
      <c r="M97">
        <f t="shared" si="14"/>
        <v>0</v>
      </c>
      <c r="P97">
        <v>209</v>
      </c>
      <c r="U97">
        <v>94</v>
      </c>
      <c r="V97">
        <f t="shared" si="10"/>
        <v>58.305084745762713</v>
      </c>
      <c r="Y97">
        <v>94</v>
      </c>
      <c r="Z97">
        <f t="shared" si="13"/>
        <v>38.717948717948715</v>
      </c>
      <c r="AC97">
        <v>94</v>
      </c>
      <c r="AD97">
        <v>96</v>
      </c>
      <c r="AE97">
        <f t="shared" si="12"/>
        <v>96.15384615384616</v>
      </c>
    </row>
    <row r="98" spans="1:31" x14ac:dyDescent="0.2">
      <c r="A98">
        <v>185</v>
      </c>
      <c r="B98">
        <v>118</v>
      </c>
      <c r="K98">
        <v>98</v>
      </c>
      <c r="L98">
        <v>56</v>
      </c>
      <c r="M98">
        <f t="shared" si="14"/>
        <v>0</v>
      </c>
      <c r="P98">
        <v>210</v>
      </c>
      <c r="U98">
        <v>95</v>
      </c>
      <c r="V98">
        <f t="shared" si="10"/>
        <v>58.644067796610173</v>
      </c>
      <c r="Y98">
        <v>95</v>
      </c>
      <c r="Z98">
        <f t="shared" si="13"/>
        <v>38.974358974358978</v>
      </c>
      <c r="AC98">
        <v>95</v>
      </c>
      <c r="AD98">
        <v>96</v>
      </c>
      <c r="AE98">
        <f t="shared" si="12"/>
        <v>96.923076923076934</v>
      </c>
    </row>
    <row r="99" spans="1:31" x14ac:dyDescent="0.2">
      <c r="A99">
        <v>186</v>
      </c>
      <c r="B99">
        <v>118</v>
      </c>
      <c r="K99">
        <v>99</v>
      </c>
      <c r="L99">
        <v>56</v>
      </c>
      <c r="P99">
        <v>211</v>
      </c>
      <c r="U99">
        <v>96</v>
      </c>
      <c r="V99">
        <f t="shared" si="10"/>
        <v>58.983050847457633</v>
      </c>
      <c r="Y99">
        <v>96</v>
      </c>
      <c r="Z99">
        <f t="shared" si="13"/>
        <v>39.230769230769234</v>
      </c>
      <c r="AC99">
        <v>96</v>
      </c>
      <c r="AD99">
        <v>97</v>
      </c>
      <c r="AE99">
        <f t="shared" si="12"/>
        <v>97.692307692307693</v>
      </c>
    </row>
    <row r="100" spans="1:31" x14ac:dyDescent="0.2">
      <c r="A100">
        <v>187</v>
      </c>
      <c r="B100">
        <v>119</v>
      </c>
      <c r="C100">
        <v>7</v>
      </c>
      <c r="P100">
        <v>212</v>
      </c>
      <c r="Q100">
        <v>131</v>
      </c>
      <c r="U100">
        <v>97</v>
      </c>
      <c r="V100">
        <f t="shared" si="10"/>
        <v>59.322033898305094</v>
      </c>
      <c r="Y100">
        <v>97</v>
      </c>
      <c r="Z100">
        <f t="shared" si="13"/>
        <v>39.487179487179489</v>
      </c>
      <c r="AC100">
        <v>97</v>
      </c>
      <c r="AD100">
        <v>98</v>
      </c>
      <c r="AE100">
        <f t="shared" si="12"/>
        <v>98.461538461538467</v>
      </c>
    </row>
    <row r="101" spans="1:31" x14ac:dyDescent="0.2">
      <c r="A101">
        <v>188</v>
      </c>
      <c r="B101">
        <v>119</v>
      </c>
      <c r="P101">
        <v>213</v>
      </c>
      <c r="U101">
        <v>98</v>
      </c>
      <c r="V101">
        <f t="shared" si="10"/>
        <v>59.661016949152554</v>
      </c>
      <c r="Y101">
        <v>98</v>
      </c>
      <c r="Z101">
        <f t="shared" si="13"/>
        <v>39.743589743589745</v>
      </c>
      <c r="AC101">
        <v>98</v>
      </c>
      <c r="AD101">
        <v>99</v>
      </c>
      <c r="AE101">
        <f t="shared" si="12"/>
        <v>99.230769230769241</v>
      </c>
    </row>
    <row r="102" spans="1:31" x14ac:dyDescent="0.2">
      <c r="A102">
        <v>189</v>
      </c>
      <c r="B102">
        <v>119</v>
      </c>
      <c r="P102">
        <v>214</v>
      </c>
      <c r="U102">
        <v>99</v>
      </c>
      <c r="V102">
        <v>60</v>
      </c>
      <c r="Y102">
        <v>99</v>
      </c>
      <c r="Z102">
        <v>40</v>
      </c>
      <c r="AC102">
        <v>99</v>
      </c>
      <c r="AD102" s="3">
        <v>100</v>
      </c>
      <c r="AE102">
        <f t="shared" si="12"/>
        <v>100</v>
      </c>
    </row>
    <row r="103" spans="1:31" x14ac:dyDescent="0.2">
      <c r="A103">
        <v>190</v>
      </c>
      <c r="B103">
        <v>119</v>
      </c>
      <c r="P103">
        <v>215</v>
      </c>
    </row>
    <row r="104" spans="1:31" x14ac:dyDescent="0.2">
      <c r="A104">
        <v>191</v>
      </c>
      <c r="B104">
        <v>119</v>
      </c>
      <c r="P104">
        <v>216</v>
      </c>
    </row>
    <row r="105" spans="1:31" x14ac:dyDescent="0.2">
      <c r="A105">
        <v>192</v>
      </c>
      <c r="B105">
        <v>119</v>
      </c>
      <c r="P105">
        <v>217</v>
      </c>
    </row>
    <row r="106" spans="1:31" x14ac:dyDescent="0.2">
      <c r="A106">
        <v>193</v>
      </c>
      <c r="B106">
        <v>119</v>
      </c>
      <c r="P106">
        <v>218</v>
      </c>
    </row>
    <row r="107" spans="1:31" x14ac:dyDescent="0.2">
      <c r="A107">
        <v>194</v>
      </c>
      <c r="B107">
        <v>120</v>
      </c>
      <c r="C107">
        <v>7</v>
      </c>
      <c r="P107">
        <v>219</v>
      </c>
      <c r="Q107">
        <v>132</v>
      </c>
    </row>
    <row r="108" spans="1:31" x14ac:dyDescent="0.2">
      <c r="A108">
        <v>195</v>
      </c>
      <c r="B108">
        <v>120</v>
      </c>
      <c r="P108">
        <v>220</v>
      </c>
    </row>
    <row r="109" spans="1:31" x14ac:dyDescent="0.2">
      <c r="A109">
        <v>196</v>
      </c>
      <c r="B109">
        <v>120</v>
      </c>
      <c r="P109">
        <v>221</v>
      </c>
    </row>
    <row r="110" spans="1:31" x14ac:dyDescent="0.2">
      <c r="A110">
        <v>197</v>
      </c>
      <c r="B110">
        <v>120</v>
      </c>
      <c r="P110">
        <v>222</v>
      </c>
    </row>
    <row r="111" spans="1:31" x14ac:dyDescent="0.2">
      <c r="A111">
        <v>198</v>
      </c>
      <c r="B111">
        <v>120</v>
      </c>
      <c r="P111">
        <v>223</v>
      </c>
    </row>
    <row r="112" spans="1:31" x14ac:dyDescent="0.2">
      <c r="A112">
        <v>199</v>
      </c>
      <c r="B112">
        <v>120</v>
      </c>
      <c r="P112">
        <v>224</v>
      </c>
    </row>
    <row r="113" spans="1:18" x14ac:dyDescent="0.2">
      <c r="A113">
        <v>200</v>
      </c>
      <c r="B113">
        <v>120</v>
      </c>
      <c r="P113">
        <v>225</v>
      </c>
    </row>
    <row r="114" spans="1:18" x14ac:dyDescent="0.2">
      <c r="A114">
        <v>201</v>
      </c>
      <c r="B114">
        <v>121</v>
      </c>
      <c r="C114">
        <v>7</v>
      </c>
      <c r="P114">
        <v>226</v>
      </c>
      <c r="Q114">
        <v>133</v>
      </c>
    </row>
    <row r="115" spans="1:18" x14ac:dyDescent="0.2">
      <c r="A115">
        <v>202</v>
      </c>
      <c r="B115">
        <v>121</v>
      </c>
      <c r="P115">
        <v>227</v>
      </c>
    </row>
    <row r="116" spans="1:18" x14ac:dyDescent="0.2">
      <c r="A116">
        <v>203</v>
      </c>
      <c r="B116">
        <v>121</v>
      </c>
      <c r="P116">
        <v>228</v>
      </c>
    </row>
    <row r="117" spans="1:18" x14ac:dyDescent="0.2">
      <c r="A117">
        <v>204</v>
      </c>
      <c r="B117">
        <v>121</v>
      </c>
      <c r="P117">
        <v>229</v>
      </c>
    </row>
    <row r="118" spans="1:18" x14ac:dyDescent="0.2">
      <c r="A118">
        <v>205</v>
      </c>
      <c r="B118">
        <v>121</v>
      </c>
      <c r="P118">
        <v>230</v>
      </c>
    </row>
    <row r="119" spans="1:18" x14ac:dyDescent="0.2">
      <c r="A119">
        <v>206</v>
      </c>
      <c r="B119">
        <v>121</v>
      </c>
      <c r="P119">
        <v>231</v>
      </c>
    </row>
    <row r="120" spans="1:18" x14ac:dyDescent="0.2">
      <c r="A120">
        <v>207</v>
      </c>
      <c r="B120">
        <v>121</v>
      </c>
      <c r="P120">
        <v>232</v>
      </c>
    </row>
    <row r="121" spans="1:18" x14ac:dyDescent="0.2">
      <c r="A121">
        <v>208</v>
      </c>
      <c r="B121">
        <v>122</v>
      </c>
      <c r="C121">
        <v>7</v>
      </c>
      <c r="P121">
        <v>233</v>
      </c>
      <c r="Q121">
        <v>134</v>
      </c>
    </row>
    <row r="122" spans="1:18" x14ac:dyDescent="0.2">
      <c r="A122">
        <v>209</v>
      </c>
      <c r="B122">
        <v>122</v>
      </c>
      <c r="P122">
        <v>234</v>
      </c>
    </row>
    <row r="123" spans="1:18" x14ac:dyDescent="0.2">
      <c r="A123">
        <v>210</v>
      </c>
      <c r="B123">
        <v>122</v>
      </c>
      <c r="P123">
        <v>235</v>
      </c>
    </row>
    <row r="124" spans="1:18" x14ac:dyDescent="0.2">
      <c r="A124">
        <v>211</v>
      </c>
      <c r="B124">
        <v>122</v>
      </c>
      <c r="P124">
        <v>236</v>
      </c>
    </row>
    <row r="125" spans="1:18" x14ac:dyDescent="0.2">
      <c r="A125">
        <v>212</v>
      </c>
      <c r="B125">
        <v>122</v>
      </c>
      <c r="P125">
        <v>237</v>
      </c>
    </row>
    <row r="126" spans="1:18" x14ac:dyDescent="0.2">
      <c r="A126">
        <v>213</v>
      </c>
      <c r="B126">
        <v>122</v>
      </c>
      <c r="P126">
        <v>238</v>
      </c>
    </row>
    <row r="127" spans="1:18" x14ac:dyDescent="0.2">
      <c r="A127">
        <v>214</v>
      </c>
      <c r="B127">
        <v>122</v>
      </c>
      <c r="P127">
        <v>239</v>
      </c>
    </row>
    <row r="128" spans="1:18" x14ac:dyDescent="0.2">
      <c r="A128">
        <v>215</v>
      </c>
      <c r="B128">
        <v>123</v>
      </c>
      <c r="C128">
        <v>7</v>
      </c>
      <c r="P128">
        <v>240</v>
      </c>
      <c r="Q128">
        <v>135</v>
      </c>
      <c r="R128" s="3">
        <f>135-9</f>
        <v>126</v>
      </c>
    </row>
    <row r="129" spans="1:16" x14ac:dyDescent="0.2">
      <c r="A129">
        <v>216</v>
      </c>
      <c r="B129">
        <v>123</v>
      </c>
      <c r="P129">
        <v>241</v>
      </c>
    </row>
    <row r="130" spans="1:16" x14ac:dyDescent="0.2">
      <c r="A130">
        <v>217</v>
      </c>
      <c r="B130">
        <v>123</v>
      </c>
      <c r="P130">
        <v>242</v>
      </c>
    </row>
    <row r="131" spans="1:16" x14ac:dyDescent="0.2">
      <c r="A131">
        <v>218</v>
      </c>
      <c r="B131">
        <v>123</v>
      </c>
      <c r="P131">
        <v>243</v>
      </c>
    </row>
    <row r="132" spans="1:16" x14ac:dyDescent="0.2">
      <c r="A132">
        <v>219</v>
      </c>
      <c r="B132">
        <v>123</v>
      </c>
      <c r="P132">
        <v>244</v>
      </c>
    </row>
    <row r="133" spans="1:16" x14ac:dyDescent="0.2">
      <c r="A133">
        <v>220</v>
      </c>
      <c r="B133">
        <v>123</v>
      </c>
      <c r="P133">
        <v>245</v>
      </c>
    </row>
    <row r="134" spans="1:16" x14ac:dyDescent="0.2">
      <c r="A134">
        <v>221</v>
      </c>
      <c r="B134">
        <v>123</v>
      </c>
      <c r="P134">
        <v>246</v>
      </c>
    </row>
    <row r="135" spans="1:16" x14ac:dyDescent="0.2">
      <c r="A135">
        <v>222</v>
      </c>
      <c r="B135">
        <v>124</v>
      </c>
      <c r="C135">
        <v>7</v>
      </c>
      <c r="P135">
        <v>247</v>
      </c>
    </row>
    <row r="136" spans="1:16" x14ac:dyDescent="0.2">
      <c r="A136">
        <v>223</v>
      </c>
      <c r="B136">
        <v>124</v>
      </c>
      <c r="P136">
        <v>248</v>
      </c>
    </row>
    <row r="137" spans="1:16" x14ac:dyDescent="0.2">
      <c r="A137">
        <v>224</v>
      </c>
      <c r="B137">
        <v>124</v>
      </c>
      <c r="P137">
        <v>249</v>
      </c>
    </row>
    <row r="138" spans="1:16" x14ac:dyDescent="0.2">
      <c r="A138">
        <v>225</v>
      </c>
      <c r="B138">
        <v>124</v>
      </c>
      <c r="P138">
        <v>250</v>
      </c>
    </row>
    <row r="139" spans="1:16" x14ac:dyDescent="0.2">
      <c r="A139">
        <v>226</v>
      </c>
      <c r="B139">
        <v>124</v>
      </c>
      <c r="P139">
        <v>251</v>
      </c>
    </row>
    <row r="140" spans="1:16" x14ac:dyDescent="0.2">
      <c r="A140">
        <v>227</v>
      </c>
      <c r="B140">
        <v>124</v>
      </c>
      <c r="P140">
        <v>252</v>
      </c>
    </row>
    <row r="141" spans="1:16" x14ac:dyDescent="0.2">
      <c r="A141">
        <v>228</v>
      </c>
      <c r="B141">
        <v>124</v>
      </c>
      <c r="P141">
        <v>253</v>
      </c>
    </row>
    <row r="142" spans="1:16" x14ac:dyDescent="0.2">
      <c r="A142">
        <v>229</v>
      </c>
      <c r="B142">
        <v>125</v>
      </c>
      <c r="C142">
        <v>7</v>
      </c>
      <c r="P142">
        <v>254</v>
      </c>
    </row>
    <row r="143" spans="1:16" x14ac:dyDescent="0.2">
      <c r="A143">
        <v>230</v>
      </c>
      <c r="B143">
        <v>125</v>
      </c>
      <c r="P143">
        <v>255</v>
      </c>
    </row>
    <row r="144" spans="1:16" x14ac:dyDescent="0.2">
      <c r="A144">
        <v>231</v>
      </c>
      <c r="B144">
        <v>125</v>
      </c>
      <c r="P144">
        <v>256</v>
      </c>
    </row>
    <row r="145" spans="1:17" x14ac:dyDescent="0.2">
      <c r="A145">
        <v>232</v>
      </c>
      <c r="B145">
        <v>125</v>
      </c>
      <c r="P145">
        <v>257</v>
      </c>
    </row>
    <row r="146" spans="1:17" x14ac:dyDescent="0.2">
      <c r="A146">
        <v>233</v>
      </c>
      <c r="B146">
        <v>125</v>
      </c>
      <c r="P146">
        <v>258</v>
      </c>
    </row>
    <row r="147" spans="1:17" x14ac:dyDescent="0.2">
      <c r="A147">
        <v>234</v>
      </c>
      <c r="B147">
        <v>125</v>
      </c>
      <c r="P147">
        <v>259</v>
      </c>
    </row>
    <row r="148" spans="1:17" x14ac:dyDescent="0.2">
      <c r="A148">
        <v>235</v>
      </c>
      <c r="B148">
        <v>125</v>
      </c>
      <c r="D148" s="3"/>
      <c r="P148">
        <v>260</v>
      </c>
    </row>
    <row r="149" spans="1:17" x14ac:dyDescent="0.2">
      <c r="A149">
        <v>236</v>
      </c>
      <c r="B149">
        <v>126</v>
      </c>
      <c r="C149">
        <v>12</v>
      </c>
      <c r="P149">
        <v>261</v>
      </c>
    </row>
    <row r="150" spans="1:17" x14ac:dyDescent="0.2">
      <c r="A150">
        <v>237</v>
      </c>
      <c r="B150">
        <v>126</v>
      </c>
      <c r="P150">
        <v>262</v>
      </c>
      <c r="Q150">
        <v>136</v>
      </c>
    </row>
    <row r="151" spans="1:17" x14ac:dyDescent="0.2">
      <c r="A151">
        <v>238</v>
      </c>
      <c r="B151">
        <v>126</v>
      </c>
      <c r="P151">
        <v>263</v>
      </c>
    </row>
    <row r="152" spans="1:17" x14ac:dyDescent="0.2">
      <c r="A152">
        <v>239</v>
      </c>
      <c r="B152">
        <v>126</v>
      </c>
      <c r="P152">
        <v>264</v>
      </c>
    </row>
    <row r="153" spans="1:17" x14ac:dyDescent="0.2">
      <c r="A153">
        <v>240</v>
      </c>
      <c r="B153">
        <v>126</v>
      </c>
      <c r="P153">
        <v>265</v>
      </c>
    </row>
    <row r="154" spans="1:17" x14ac:dyDescent="0.2">
      <c r="A154">
        <v>241</v>
      </c>
      <c r="B154">
        <v>126</v>
      </c>
      <c r="P154">
        <v>266</v>
      </c>
    </row>
    <row r="155" spans="1:17" x14ac:dyDescent="0.2">
      <c r="A155">
        <v>242</v>
      </c>
      <c r="B155">
        <v>126</v>
      </c>
      <c r="P155">
        <v>267</v>
      </c>
    </row>
    <row r="156" spans="1:17" x14ac:dyDescent="0.2">
      <c r="A156">
        <v>243</v>
      </c>
      <c r="B156">
        <v>126</v>
      </c>
      <c r="P156">
        <v>268</v>
      </c>
    </row>
    <row r="157" spans="1:17" x14ac:dyDescent="0.2">
      <c r="A157">
        <v>244</v>
      </c>
      <c r="B157">
        <v>126</v>
      </c>
      <c r="P157">
        <v>269</v>
      </c>
    </row>
    <row r="158" spans="1:17" x14ac:dyDescent="0.2">
      <c r="A158">
        <v>245</v>
      </c>
      <c r="B158">
        <v>126</v>
      </c>
      <c r="P158">
        <v>270</v>
      </c>
    </row>
    <row r="159" spans="1:17" x14ac:dyDescent="0.2">
      <c r="A159">
        <v>246</v>
      </c>
      <c r="B159">
        <v>126</v>
      </c>
      <c r="P159">
        <v>271</v>
      </c>
    </row>
    <row r="160" spans="1:17" x14ac:dyDescent="0.2">
      <c r="A160">
        <v>247</v>
      </c>
      <c r="B160">
        <v>126</v>
      </c>
      <c r="P160">
        <v>272</v>
      </c>
    </row>
    <row r="161" spans="1:16" x14ac:dyDescent="0.2">
      <c r="A161">
        <v>248</v>
      </c>
      <c r="B161">
        <v>127</v>
      </c>
      <c r="C161">
        <v>21</v>
      </c>
      <c r="P161">
        <v>273</v>
      </c>
    </row>
    <row r="162" spans="1:16" x14ac:dyDescent="0.2">
      <c r="A162">
        <v>249</v>
      </c>
      <c r="P162">
        <v>274</v>
      </c>
    </row>
    <row r="163" spans="1:16" x14ac:dyDescent="0.2">
      <c r="A163">
        <v>250</v>
      </c>
      <c r="P163">
        <v>275</v>
      </c>
    </row>
    <row r="164" spans="1:16" x14ac:dyDescent="0.2">
      <c r="A164">
        <v>251</v>
      </c>
      <c r="P164">
        <v>276</v>
      </c>
    </row>
    <row r="165" spans="1:16" x14ac:dyDescent="0.2">
      <c r="A165">
        <v>252</v>
      </c>
      <c r="P165">
        <v>277</v>
      </c>
    </row>
    <row r="166" spans="1:16" x14ac:dyDescent="0.2">
      <c r="A166">
        <v>253</v>
      </c>
      <c r="P166">
        <v>278</v>
      </c>
    </row>
    <row r="167" spans="1:16" x14ac:dyDescent="0.2">
      <c r="A167">
        <v>254</v>
      </c>
      <c r="P167">
        <v>279</v>
      </c>
    </row>
    <row r="168" spans="1:16" x14ac:dyDescent="0.2">
      <c r="A168">
        <v>255</v>
      </c>
      <c r="P168">
        <v>280</v>
      </c>
    </row>
    <row r="169" spans="1:16" x14ac:dyDescent="0.2">
      <c r="A169">
        <v>256</v>
      </c>
      <c r="P169">
        <v>281</v>
      </c>
    </row>
    <row r="170" spans="1:16" x14ac:dyDescent="0.2">
      <c r="A170">
        <v>257</v>
      </c>
      <c r="P170">
        <v>282</v>
      </c>
    </row>
    <row r="171" spans="1:16" x14ac:dyDescent="0.2">
      <c r="A171">
        <v>258</v>
      </c>
      <c r="P171">
        <v>283</v>
      </c>
    </row>
    <row r="172" spans="1:16" x14ac:dyDescent="0.2">
      <c r="A172">
        <v>259</v>
      </c>
      <c r="P172">
        <v>284</v>
      </c>
    </row>
    <row r="173" spans="1:16" x14ac:dyDescent="0.2">
      <c r="A173">
        <v>260</v>
      </c>
      <c r="P173">
        <v>285</v>
      </c>
    </row>
    <row r="174" spans="1:16" x14ac:dyDescent="0.2">
      <c r="A174">
        <v>261</v>
      </c>
      <c r="P174">
        <v>286</v>
      </c>
    </row>
    <row r="175" spans="1:16" x14ac:dyDescent="0.2">
      <c r="A175">
        <v>262</v>
      </c>
      <c r="P175">
        <v>287</v>
      </c>
    </row>
    <row r="176" spans="1:16" x14ac:dyDescent="0.2">
      <c r="A176">
        <v>263</v>
      </c>
      <c r="P176">
        <v>288</v>
      </c>
    </row>
    <row r="177" spans="1:16" x14ac:dyDescent="0.2">
      <c r="A177">
        <v>264</v>
      </c>
      <c r="P177">
        <v>289</v>
      </c>
    </row>
    <row r="178" spans="1:16" x14ac:dyDescent="0.2">
      <c r="A178">
        <v>265</v>
      </c>
      <c r="P178">
        <v>290</v>
      </c>
    </row>
    <row r="179" spans="1:16" x14ac:dyDescent="0.2">
      <c r="A179">
        <v>266</v>
      </c>
      <c r="P179">
        <v>291</v>
      </c>
    </row>
    <row r="180" spans="1:16" x14ac:dyDescent="0.2">
      <c r="A180">
        <v>267</v>
      </c>
      <c r="P180">
        <v>292</v>
      </c>
    </row>
    <row r="181" spans="1:16" x14ac:dyDescent="0.2">
      <c r="A181">
        <v>268</v>
      </c>
      <c r="P181">
        <v>293</v>
      </c>
    </row>
    <row r="182" spans="1:16" x14ac:dyDescent="0.2">
      <c r="A182">
        <v>269</v>
      </c>
      <c r="B182">
        <v>128</v>
      </c>
      <c r="C182">
        <v>22</v>
      </c>
      <c r="P182">
        <v>294</v>
      </c>
    </row>
    <row r="183" spans="1:16" x14ac:dyDescent="0.2">
      <c r="A183">
        <v>270</v>
      </c>
      <c r="P183">
        <v>295</v>
      </c>
    </row>
    <row r="184" spans="1:16" x14ac:dyDescent="0.2">
      <c r="A184">
        <v>271</v>
      </c>
      <c r="P184">
        <v>296</v>
      </c>
    </row>
    <row r="185" spans="1:16" x14ac:dyDescent="0.2">
      <c r="A185">
        <v>272</v>
      </c>
      <c r="P185">
        <v>297</v>
      </c>
    </row>
    <row r="186" spans="1:16" x14ac:dyDescent="0.2">
      <c r="A186">
        <v>273</v>
      </c>
      <c r="P186">
        <v>298</v>
      </c>
    </row>
    <row r="187" spans="1:16" x14ac:dyDescent="0.2">
      <c r="A187">
        <v>274</v>
      </c>
      <c r="P187">
        <v>299</v>
      </c>
    </row>
    <row r="188" spans="1:16" x14ac:dyDescent="0.2">
      <c r="A188">
        <v>275</v>
      </c>
      <c r="P188">
        <v>300</v>
      </c>
    </row>
    <row r="189" spans="1:16" x14ac:dyDescent="0.2">
      <c r="A189">
        <v>276</v>
      </c>
      <c r="P189">
        <v>301</v>
      </c>
    </row>
    <row r="190" spans="1:16" x14ac:dyDescent="0.2">
      <c r="A190">
        <v>277</v>
      </c>
      <c r="P190">
        <v>302</v>
      </c>
    </row>
    <row r="191" spans="1:16" x14ac:dyDescent="0.2">
      <c r="A191">
        <v>278</v>
      </c>
      <c r="P191">
        <v>303</v>
      </c>
    </row>
    <row r="192" spans="1:16" x14ac:dyDescent="0.2">
      <c r="A192">
        <v>279</v>
      </c>
      <c r="P192">
        <v>304</v>
      </c>
    </row>
    <row r="193" spans="1:16" x14ac:dyDescent="0.2">
      <c r="A193">
        <v>280</v>
      </c>
      <c r="P193">
        <v>305</v>
      </c>
    </row>
    <row r="194" spans="1:16" x14ac:dyDescent="0.2">
      <c r="A194">
        <v>281</v>
      </c>
      <c r="P194">
        <v>306</v>
      </c>
    </row>
    <row r="195" spans="1:16" x14ac:dyDescent="0.2">
      <c r="A195">
        <v>282</v>
      </c>
      <c r="P195">
        <v>307</v>
      </c>
    </row>
    <row r="196" spans="1:16" x14ac:dyDescent="0.2">
      <c r="A196">
        <v>283</v>
      </c>
      <c r="P196">
        <v>308</v>
      </c>
    </row>
    <row r="197" spans="1:16" x14ac:dyDescent="0.2">
      <c r="A197">
        <v>284</v>
      </c>
      <c r="P197">
        <v>309</v>
      </c>
    </row>
    <row r="198" spans="1:16" x14ac:dyDescent="0.2">
      <c r="A198">
        <v>285</v>
      </c>
      <c r="P198">
        <v>310</v>
      </c>
    </row>
    <row r="199" spans="1:16" x14ac:dyDescent="0.2">
      <c r="A199">
        <v>286</v>
      </c>
      <c r="P199">
        <v>311</v>
      </c>
    </row>
    <row r="200" spans="1:16" x14ac:dyDescent="0.2">
      <c r="A200">
        <v>287</v>
      </c>
      <c r="P200">
        <v>312</v>
      </c>
    </row>
    <row r="201" spans="1:16" x14ac:dyDescent="0.2">
      <c r="A201">
        <v>288</v>
      </c>
      <c r="P201">
        <v>313</v>
      </c>
    </row>
    <row r="202" spans="1:16" x14ac:dyDescent="0.2">
      <c r="A202">
        <v>289</v>
      </c>
      <c r="P202">
        <v>314</v>
      </c>
    </row>
    <row r="203" spans="1:16" x14ac:dyDescent="0.2">
      <c r="A203">
        <v>290</v>
      </c>
      <c r="P203">
        <v>315</v>
      </c>
    </row>
    <row r="204" spans="1:16" x14ac:dyDescent="0.2">
      <c r="A204">
        <v>291</v>
      </c>
      <c r="B204">
        <v>129</v>
      </c>
      <c r="C204">
        <v>22</v>
      </c>
    </row>
    <row r="205" spans="1:16" x14ac:dyDescent="0.2">
      <c r="A205">
        <v>292</v>
      </c>
    </row>
    <row r="206" spans="1:16" x14ac:dyDescent="0.2">
      <c r="A206">
        <v>293</v>
      </c>
    </row>
    <row r="207" spans="1:16" x14ac:dyDescent="0.2">
      <c r="A207">
        <v>294</v>
      </c>
    </row>
    <row r="208" spans="1:16" x14ac:dyDescent="0.2">
      <c r="A208">
        <v>295</v>
      </c>
    </row>
    <row r="209" spans="1:1" x14ac:dyDescent="0.2">
      <c r="A209">
        <v>296</v>
      </c>
    </row>
    <row r="210" spans="1:1" x14ac:dyDescent="0.2">
      <c r="A210">
        <v>297</v>
      </c>
    </row>
    <row r="211" spans="1:1" x14ac:dyDescent="0.2">
      <c r="A211">
        <v>298</v>
      </c>
    </row>
    <row r="212" spans="1:1" x14ac:dyDescent="0.2">
      <c r="A212">
        <v>299</v>
      </c>
    </row>
    <row r="213" spans="1:1" x14ac:dyDescent="0.2">
      <c r="A213">
        <v>300</v>
      </c>
    </row>
    <row r="214" spans="1:1" x14ac:dyDescent="0.2">
      <c r="A214">
        <v>301</v>
      </c>
    </row>
    <row r="215" spans="1:1" x14ac:dyDescent="0.2">
      <c r="A215">
        <v>302</v>
      </c>
    </row>
    <row r="216" spans="1:1" x14ac:dyDescent="0.2">
      <c r="A216">
        <v>303</v>
      </c>
    </row>
    <row r="217" spans="1:1" x14ac:dyDescent="0.2">
      <c r="A217">
        <v>304</v>
      </c>
    </row>
    <row r="218" spans="1:1" x14ac:dyDescent="0.2">
      <c r="A218">
        <v>305</v>
      </c>
    </row>
    <row r="219" spans="1:1" x14ac:dyDescent="0.2">
      <c r="A219">
        <v>306</v>
      </c>
    </row>
    <row r="220" spans="1:1" x14ac:dyDescent="0.2">
      <c r="A220">
        <v>307</v>
      </c>
    </row>
    <row r="221" spans="1:1" x14ac:dyDescent="0.2">
      <c r="A221">
        <v>308</v>
      </c>
    </row>
    <row r="222" spans="1:1" x14ac:dyDescent="0.2">
      <c r="A222">
        <v>309</v>
      </c>
    </row>
    <row r="223" spans="1:1" x14ac:dyDescent="0.2">
      <c r="A223">
        <v>310</v>
      </c>
    </row>
    <row r="224" spans="1:1" x14ac:dyDescent="0.2">
      <c r="A224">
        <v>311</v>
      </c>
    </row>
    <row r="225" spans="1:3" x14ac:dyDescent="0.2">
      <c r="A225">
        <v>312</v>
      </c>
    </row>
    <row r="226" spans="1:3" x14ac:dyDescent="0.2">
      <c r="A226">
        <v>313</v>
      </c>
      <c r="B226">
        <v>130</v>
      </c>
      <c r="C226">
        <v>22</v>
      </c>
    </row>
    <row r="227" spans="1:3" x14ac:dyDescent="0.2">
      <c r="A227">
        <v>314</v>
      </c>
    </row>
    <row r="228" spans="1:3" x14ac:dyDescent="0.2">
      <c r="A228">
        <v>315</v>
      </c>
    </row>
    <row r="229" spans="1:3" x14ac:dyDescent="0.2">
      <c r="A229">
        <v>316</v>
      </c>
    </row>
    <row r="230" spans="1:3" x14ac:dyDescent="0.2">
      <c r="A230">
        <v>317</v>
      </c>
    </row>
    <row r="231" spans="1:3" x14ac:dyDescent="0.2">
      <c r="A231">
        <v>318</v>
      </c>
    </row>
    <row r="232" spans="1:3" x14ac:dyDescent="0.2">
      <c r="A232">
        <v>319</v>
      </c>
    </row>
    <row r="233" spans="1:3" x14ac:dyDescent="0.2">
      <c r="A233">
        <v>320</v>
      </c>
    </row>
    <row r="234" spans="1:3" x14ac:dyDescent="0.2">
      <c r="A234">
        <v>321</v>
      </c>
    </row>
    <row r="235" spans="1:3" x14ac:dyDescent="0.2">
      <c r="A235">
        <v>322</v>
      </c>
    </row>
    <row r="236" spans="1:3" x14ac:dyDescent="0.2">
      <c r="A236">
        <v>323</v>
      </c>
    </row>
    <row r="237" spans="1:3" x14ac:dyDescent="0.2">
      <c r="A237">
        <v>324</v>
      </c>
    </row>
    <row r="238" spans="1:3" x14ac:dyDescent="0.2">
      <c r="A238">
        <v>325</v>
      </c>
    </row>
    <row r="239" spans="1:3" x14ac:dyDescent="0.2">
      <c r="A239">
        <v>326</v>
      </c>
    </row>
    <row r="240" spans="1:3" x14ac:dyDescent="0.2">
      <c r="A240">
        <v>327</v>
      </c>
    </row>
    <row r="241" spans="1:3" x14ac:dyDescent="0.2">
      <c r="A241">
        <v>328</v>
      </c>
    </row>
    <row r="242" spans="1:3" x14ac:dyDescent="0.2">
      <c r="A242">
        <v>329</v>
      </c>
    </row>
    <row r="243" spans="1:3" x14ac:dyDescent="0.2">
      <c r="A243">
        <v>330</v>
      </c>
    </row>
    <row r="244" spans="1:3" x14ac:dyDescent="0.2">
      <c r="A244">
        <v>331</v>
      </c>
    </row>
    <row r="245" spans="1:3" x14ac:dyDescent="0.2">
      <c r="A245">
        <v>332</v>
      </c>
    </row>
    <row r="246" spans="1:3" x14ac:dyDescent="0.2">
      <c r="A246">
        <v>333</v>
      </c>
    </row>
    <row r="247" spans="1:3" x14ac:dyDescent="0.2">
      <c r="A247">
        <v>334</v>
      </c>
    </row>
    <row r="248" spans="1:3" x14ac:dyDescent="0.2">
      <c r="A248">
        <v>335</v>
      </c>
      <c r="B248">
        <v>131</v>
      </c>
      <c r="C248">
        <v>21</v>
      </c>
    </row>
    <row r="249" spans="1:3" x14ac:dyDescent="0.2">
      <c r="A249">
        <v>336</v>
      </c>
    </row>
    <row r="250" spans="1:3" x14ac:dyDescent="0.2">
      <c r="A250">
        <v>337</v>
      </c>
    </row>
    <row r="251" spans="1:3" x14ac:dyDescent="0.2">
      <c r="A251">
        <v>338</v>
      </c>
    </row>
    <row r="252" spans="1:3" x14ac:dyDescent="0.2">
      <c r="A252">
        <v>339</v>
      </c>
    </row>
    <row r="253" spans="1:3" x14ac:dyDescent="0.2">
      <c r="A253">
        <v>340</v>
      </c>
    </row>
    <row r="254" spans="1:3" x14ac:dyDescent="0.2">
      <c r="A254">
        <v>341</v>
      </c>
    </row>
    <row r="255" spans="1:3" x14ac:dyDescent="0.2">
      <c r="A255">
        <v>342</v>
      </c>
    </row>
    <row r="256" spans="1:3" x14ac:dyDescent="0.2">
      <c r="A256">
        <v>343</v>
      </c>
    </row>
    <row r="257" spans="1:3" x14ac:dyDescent="0.2">
      <c r="A257">
        <v>344</v>
      </c>
    </row>
    <row r="258" spans="1:3" x14ac:dyDescent="0.2">
      <c r="A258">
        <v>345</v>
      </c>
    </row>
    <row r="259" spans="1:3" x14ac:dyDescent="0.2">
      <c r="A259">
        <v>346</v>
      </c>
    </row>
    <row r="260" spans="1:3" x14ac:dyDescent="0.2">
      <c r="A260">
        <v>347</v>
      </c>
    </row>
    <row r="261" spans="1:3" x14ac:dyDescent="0.2">
      <c r="A261">
        <v>348</v>
      </c>
    </row>
    <row r="262" spans="1:3" x14ac:dyDescent="0.2">
      <c r="A262">
        <v>349</v>
      </c>
    </row>
    <row r="263" spans="1:3" x14ac:dyDescent="0.2">
      <c r="A263">
        <v>350</v>
      </c>
    </row>
    <row r="264" spans="1:3" x14ac:dyDescent="0.2">
      <c r="A264">
        <v>351</v>
      </c>
    </row>
    <row r="265" spans="1:3" x14ac:dyDescent="0.2">
      <c r="A265">
        <v>352</v>
      </c>
    </row>
    <row r="266" spans="1:3" x14ac:dyDescent="0.2">
      <c r="A266">
        <v>353</v>
      </c>
    </row>
    <row r="267" spans="1:3" x14ac:dyDescent="0.2">
      <c r="A267">
        <v>354</v>
      </c>
    </row>
    <row r="268" spans="1:3" x14ac:dyDescent="0.2">
      <c r="A268">
        <v>355</v>
      </c>
    </row>
    <row r="269" spans="1:3" x14ac:dyDescent="0.2">
      <c r="A269">
        <v>356</v>
      </c>
      <c r="B269">
        <v>132</v>
      </c>
      <c r="C269">
        <v>22</v>
      </c>
    </row>
    <row r="270" spans="1:3" x14ac:dyDescent="0.2">
      <c r="A270">
        <v>357</v>
      </c>
    </row>
    <row r="271" spans="1:3" x14ac:dyDescent="0.2">
      <c r="A271">
        <v>358</v>
      </c>
    </row>
    <row r="272" spans="1:3" x14ac:dyDescent="0.2">
      <c r="A272">
        <v>359</v>
      </c>
    </row>
    <row r="273" spans="1:1" x14ac:dyDescent="0.2">
      <c r="A273">
        <v>360</v>
      </c>
    </row>
    <row r="274" spans="1:1" x14ac:dyDescent="0.2">
      <c r="A274">
        <v>361</v>
      </c>
    </row>
    <row r="275" spans="1:1" x14ac:dyDescent="0.2">
      <c r="A275">
        <v>362</v>
      </c>
    </row>
    <row r="276" spans="1:1" x14ac:dyDescent="0.2">
      <c r="A276">
        <v>363</v>
      </c>
    </row>
    <row r="277" spans="1:1" x14ac:dyDescent="0.2">
      <c r="A277">
        <v>364</v>
      </c>
    </row>
    <row r="278" spans="1:1" x14ac:dyDescent="0.2">
      <c r="A278">
        <v>365</v>
      </c>
    </row>
    <row r="279" spans="1:1" x14ac:dyDescent="0.2">
      <c r="A279">
        <v>366</v>
      </c>
    </row>
    <row r="280" spans="1:1" x14ac:dyDescent="0.2">
      <c r="A280">
        <v>367</v>
      </c>
    </row>
    <row r="281" spans="1:1" x14ac:dyDescent="0.2">
      <c r="A281">
        <v>368</v>
      </c>
    </row>
    <row r="282" spans="1:1" x14ac:dyDescent="0.2">
      <c r="A282">
        <v>369</v>
      </c>
    </row>
    <row r="283" spans="1:1" x14ac:dyDescent="0.2">
      <c r="A283">
        <v>370</v>
      </c>
    </row>
    <row r="284" spans="1:1" x14ac:dyDescent="0.2">
      <c r="A284">
        <v>371</v>
      </c>
    </row>
    <row r="285" spans="1:1" x14ac:dyDescent="0.2">
      <c r="A285">
        <v>372</v>
      </c>
    </row>
    <row r="286" spans="1:1" x14ac:dyDescent="0.2">
      <c r="A286">
        <v>373</v>
      </c>
    </row>
    <row r="287" spans="1:1" x14ac:dyDescent="0.2">
      <c r="A287">
        <v>374</v>
      </c>
    </row>
    <row r="288" spans="1:1" x14ac:dyDescent="0.2">
      <c r="A288">
        <v>375</v>
      </c>
    </row>
    <row r="289" spans="1:3" x14ac:dyDescent="0.2">
      <c r="A289">
        <v>376</v>
      </c>
    </row>
    <row r="290" spans="1:3" x14ac:dyDescent="0.2">
      <c r="A290">
        <v>377</v>
      </c>
    </row>
    <row r="291" spans="1:3" x14ac:dyDescent="0.2">
      <c r="A291">
        <v>378</v>
      </c>
      <c r="B291">
        <v>133</v>
      </c>
      <c r="C291">
        <v>22</v>
      </c>
    </row>
    <row r="292" spans="1:3" x14ac:dyDescent="0.2">
      <c r="A292">
        <v>379</v>
      </c>
    </row>
    <row r="293" spans="1:3" x14ac:dyDescent="0.2">
      <c r="A293">
        <v>380</v>
      </c>
    </row>
    <row r="294" spans="1:3" x14ac:dyDescent="0.2">
      <c r="A294">
        <v>381</v>
      </c>
    </row>
    <row r="295" spans="1:3" x14ac:dyDescent="0.2">
      <c r="A295">
        <v>382</v>
      </c>
    </row>
    <row r="296" spans="1:3" x14ac:dyDescent="0.2">
      <c r="A296">
        <v>383</v>
      </c>
    </row>
    <row r="297" spans="1:3" x14ac:dyDescent="0.2">
      <c r="A297">
        <v>384</v>
      </c>
    </row>
    <row r="298" spans="1:3" x14ac:dyDescent="0.2">
      <c r="A298">
        <v>385</v>
      </c>
    </row>
    <row r="299" spans="1:3" x14ac:dyDescent="0.2">
      <c r="A299">
        <v>386</v>
      </c>
    </row>
    <row r="300" spans="1:3" x14ac:dyDescent="0.2">
      <c r="A300">
        <v>387</v>
      </c>
    </row>
    <row r="301" spans="1:3" x14ac:dyDescent="0.2">
      <c r="A301">
        <v>388</v>
      </c>
    </row>
    <row r="302" spans="1:3" x14ac:dyDescent="0.2">
      <c r="A302">
        <v>389</v>
      </c>
    </row>
    <row r="303" spans="1:3" x14ac:dyDescent="0.2">
      <c r="A303">
        <v>390</v>
      </c>
    </row>
    <row r="304" spans="1:3" x14ac:dyDescent="0.2">
      <c r="A304">
        <v>391</v>
      </c>
    </row>
    <row r="305" spans="1:3" x14ac:dyDescent="0.2">
      <c r="A305">
        <v>392</v>
      </c>
    </row>
    <row r="306" spans="1:3" x14ac:dyDescent="0.2">
      <c r="A306">
        <v>393</v>
      </c>
    </row>
    <row r="307" spans="1:3" x14ac:dyDescent="0.2">
      <c r="A307">
        <v>394</v>
      </c>
    </row>
    <row r="308" spans="1:3" x14ac:dyDescent="0.2">
      <c r="A308">
        <v>395</v>
      </c>
    </row>
    <row r="309" spans="1:3" x14ac:dyDescent="0.2">
      <c r="A309">
        <v>396</v>
      </c>
    </row>
    <row r="310" spans="1:3" x14ac:dyDescent="0.2">
      <c r="A310">
        <v>397</v>
      </c>
    </row>
    <row r="311" spans="1:3" x14ac:dyDescent="0.2">
      <c r="A311">
        <v>398</v>
      </c>
    </row>
    <row r="312" spans="1:3" x14ac:dyDescent="0.2">
      <c r="A312">
        <v>399</v>
      </c>
    </row>
    <row r="313" spans="1:3" x14ac:dyDescent="0.2">
      <c r="A313">
        <v>400</v>
      </c>
      <c r="B313">
        <v>134</v>
      </c>
      <c r="C313">
        <v>21</v>
      </c>
    </row>
    <row r="314" spans="1:3" x14ac:dyDescent="0.2">
      <c r="A314">
        <v>401</v>
      </c>
    </row>
    <row r="315" spans="1:3" x14ac:dyDescent="0.2">
      <c r="A315">
        <v>402</v>
      </c>
    </row>
    <row r="316" spans="1:3" x14ac:dyDescent="0.2">
      <c r="A316">
        <v>403</v>
      </c>
    </row>
    <row r="317" spans="1:3" x14ac:dyDescent="0.2">
      <c r="A317">
        <v>404</v>
      </c>
    </row>
    <row r="318" spans="1:3" x14ac:dyDescent="0.2">
      <c r="A318">
        <v>405</v>
      </c>
    </row>
    <row r="319" spans="1:3" x14ac:dyDescent="0.2">
      <c r="A319">
        <v>406</v>
      </c>
    </row>
    <row r="320" spans="1:3" x14ac:dyDescent="0.2">
      <c r="A320">
        <v>407</v>
      </c>
    </row>
    <row r="321" spans="1:3" x14ac:dyDescent="0.2">
      <c r="A321">
        <v>408</v>
      </c>
    </row>
    <row r="322" spans="1:3" x14ac:dyDescent="0.2">
      <c r="A322">
        <v>409</v>
      </c>
    </row>
    <row r="323" spans="1:3" x14ac:dyDescent="0.2">
      <c r="A323">
        <v>410</v>
      </c>
    </row>
    <row r="324" spans="1:3" x14ac:dyDescent="0.2">
      <c r="A324">
        <v>411</v>
      </c>
    </row>
    <row r="325" spans="1:3" x14ac:dyDescent="0.2">
      <c r="A325">
        <v>412</v>
      </c>
    </row>
    <row r="326" spans="1:3" x14ac:dyDescent="0.2">
      <c r="A326">
        <v>413</v>
      </c>
    </row>
    <row r="327" spans="1:3" x14ac:dyDescent="0.2">
      <c r="A327">
        <v>414</v>
      </c>
    </row>
    <row r="328" spans="1:3" x14ac:dyDescent="0.2">
      <c r="A328">
        <v>415</v>
      </c>
    </row>
    <row r="329" spans="1:3" x14ac:dyDescent="0.2">
      <c r="A329">
        <v>416</v>
      </c>
    </row>
    <row r="330" spans="1:3" x14ac:dyDescent="0.2">
      <c r="A330">
        <v>417</v>
      </c>
    </row>
    <row r="331" spans="1:3" x14ac:dyDescent="0.2">
      <c r="A331">
        <v>418</v>
      </c>
    </row>
    <row r="332" spans="1:3" x14ac:dyDescent="0.2">
      <c r="A332">
        <v>419</v>
      </c>
    </row>
    <row r="333" spans="1:3" x14ac:dyDescent="0.2">
      <c r="A333">
        <v>420</v>
      </c>
    </row>
    <row r="334" spans="1:3" x14ac:dyDescent="0.2">
      <c r="A334">
        <v>421</v>
      </c>
      <c r="B334">
        <v>135</v>
      </c>
      <c r="C334">
        <v>22</v>
      </c>
    </row>
    <row r="335" spans="1:3" x14ac:dyDescent="0.2">
      <c r="A335">
        <v>422</v>
      </c>
    </row>
    <row r="336" spans="1:3" x14ac:dyDescent="0.2">
      <c r="A336">
        <v>423</v>
      </c>
    </row>
    <row r="337" spans="1:1" x14ac:dyDescent="0.2">
      <c r="A337">
        <v>424</v>
      </c>
    </row>
    <row r="338" spans="1:1" x14ac:dyDescent="0.2">
      <c r="A338">
        <v>425</v>
      </c>
    </row>
    <row r="339" spans="1:1" x14ac:dyDescent="0.2">
      <c r="A339">
        <v>426</v>
      </c>
    </row>
    <row r="340" spans="1:1" x14ac:dyDescent="0.2">
      <c r="A340">
        <v>427</v>
      </c>
    </row>
    <row r="341" spans="1:1" x14ac:dyDescent="0.2">
      <c r="A341">
        <v>428</v>
      </c>
    </row>
    <row r="342" spans="1:1" x14ac:dyDescent="0.2">
      <c r="A342">
        <v>429</v>
      </c>
    </row>
    <row r="343" spans="1:1" x14ac:dyDescent="0.2">
      <c r="A343">
        <v>430</v>
      </c>
    </row>
    <row r="344" spans="1:1" x14ac:dyDescent="0.2">
      <c r="A344">
        <v>431</v>
      </c>
    </row>
    <row r="345" spans="1:1" x14ac:dyDescent="0.2">
      <c r="A345">
        <v>432</v>
      </c>
    </row>
    <row r="346" spans="1:1" x14ac:dyDescent="0.2">
      <c r="A346">
        <v>433</v>
      </c>
    </row>
    <row r="347" spans="1:1" x14ac:dyDescent="0.2">
      <c r="A347">
        <v>434</v>
      </c>
    </row>
    <row r="348" spans="1:1" x14ac:dyDescent="0.2">
      <c r="A348">
        <v>435</v>
      </c>
    </row>
    <row r="349" spans="1:1" x14ac:dyDescent="0.2">
      <c r="A349">
        <v>436</v>
      </c>
    </row>
    <row r="350" spans="1:1" x14ac:dyDescent="0.2">
      <c r="A350">
        <v>437</v>
      </c>
    </row>
    <row r="351" spans="1:1" x14ac:dyDescent="0.2">
      <c r="A351">
        <v>438</v>
      </c>
    </row>
    <row r="352" spans="1:1" x14ac:dyDescent="0.2">
      <c r="A352">
        <v>439</v>
      </c>
    </row>
    <row r="353" spans="1:2" x14ac:dyDescent="0.2">
      <c r="A353">
        <v>440</v>
      </c>
    </row>
    <row r="354" spans="1:2" x14ac:dyDescent="0.2">
      <c r="A354">
        <v>441</v>
      </c>
    </row>
    <row r="355" spans="1:2" x14ac:dyDescent="0.2">
      <c r="A355">
        <v>442</v>
      </c>
    </row>
    <row r="356" spans="1:2" x14ac:dyDescent="0.2">
      <c r="A356">
        <v>443</v>
      </c>
      <c r="B356">
        <v>136</v>
      </c>
    </row>
    <row r="357" spans="1:2" x14ac:dyDescent="0.2">
      <c r="A357">
        <v>444</v>
      </c>
    </row>
    <row r="358" spans="1:2" x14ac:dyDescent="0.2">
      <c r="A358">
        <v>445</v>
      </c>
    </row>
    <row r="359" spans="1:2" x14ac:dyDescent="0.2">
      <c r="A359">
        <v>446</v>
      </c>
    </row>
    <row r="360" spans="1:2" x14ac:dyDescent="0.2">
      <c r="A360">
        <v>447</v>
      </c>
    </row>
    <row r="361" spans="1:2" x14ac:dyDescent="0.2">
      <c r="A361">
        <v>448</v>
      </c>
    </row>
    <row r="362" spans="1:2" x14ac:dyDescent="0.2">
      <c r="A362">
        <v>449</v>
      </c>
    </row>
    <row r="363" spans="1:2" x14ac:dyDescent="0.2">
      <c r="A363">
        <v>450</v>
      </c>
    </row>
    <row r="364" spans="1:2" x14ac:dyDescent="0.2">
      <c r="A364">
        <v>451</v>
      </c>
    </row>
    <row r="365" spans="1:2" x14ac:dyDescent="0.2">
      <c r="A365">
        <v>452</v>
      </c>
    </row>
  </sheetData>
  <mergeCells count="2">
    <mergeCell ref="F2:J2"/>
    <mergeCell ref="F11:N1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CC32-2AC4-4D6B-92E8-9550243E7FA4}">
  <dimension ref="A1:K100"/>
  <sheetViews>
    <sheetView workbookViewId="0">
      <selection activeCell="C17" sqref="C17"/>
    </sheetView>
  </sheetViews>
  <sheetFormatPr defaultRowHeight="14.25" x14ac:dyDescent="0.2"/>
  <cols>
    <col min="10" max="10" width="11.625" bestFit="1" customWidth="1"/>
  </cols>
  <sheetData>
    <row r="1" spans="1:11" x14ac:dyDescent="0.2">
      <c r="A1" t="s">
        <v>42</v>
      </c>
      <c r="B1" t="s">
        <v>43</v>
      </c>
      <c r="C1" t="s">
        <v>75</v>
      </c>
      <c r="E1" s="1">
        <v>1</v>
      </c>
      <c r="F1" s="1">
        <v>300</v>
      </c>
      <c r="H1" t="s">
        <v>42</v>
      </c>
      <c r="I1" t="s">
        <v>43</v>
      </c>
      <c r="J1" s="9"/>
      <c r="K1" s="9"/>
    </row>
    <row r="2" spans="1:11" x14ac:dyDescent="0.2">
      <c r="A2">
        <v>1</v>
      </c>
      <c r="B2">
        <v>300</v>
      </c>
      <c r="C2">
        <f t="shared" ref="C2:C10" si="0">B3-B2</f>
        <v>1</v>
      </c>
      <c r="D2">
        <f>C3-C2</f>
        <v>3</v>
      </c>
      <c r="E2" s="1">
        <v>15</v>
      </c>
      <c r="F2" s="1">
        <v>550</v>
      </c>
      <c r="H2">
        <v>1</v>
      </c>
      <c r="I2">
        <f>B2+0.5</f>
        <v>300.5</v>
      </c>
    </row>
    <row r="3" spans="1:11" x14ac:dyDescent="0.2">
      <c r="A3">
        <v>2</v>
      </c>
      <c r="B3">
        <v>301</v>
      </c>
      <c r="C3">
        <f t="shared" si="0"/>
        <v>4</v>
      </c>
      <c r="D3">
        <f t="shared" ref="D3:D66" si="1">C4-C3</f>
        <v>2</v>
      </c>
      <c r="E3" s="1">
        <v>27</v>
      </c>
      <c r="F3" s="1">
        <v>1000</v>
      </c>
      <c r="H3">
        <v>2</v>
      </c>
      <c r="I3">
        <f t="shared" ref="I3:I66" si="2">B3+0.5</f>
        <v>301.5</v>
      </c>
    </row>
    <row r="4" spans="1:11" x14ac:dyDescent="0.2">
      <c r="A4">
        <v>3</v>
      </c>
      <c r="B4">
        <v>305</v>
      </c>
      <c r="C4">
        <f t="shared" si="0"/>
        <v>6</v>
      </c>
      <c r="D4">
        <f t="shared" si="1"/>
        <v>3</v>
      </c>
      <c r="E4" s="1">
        <v>39</v>
      </c>
      <c r="F4" s="1">
        <v>1200</v>
      </c>
      <c r="H4">
        <v>3</v>
      </c>
      <c r="I4">
        <f t="shared" si="2"/>
        <v>305.5</v>
      </c>
    </row>
    <row r="5" spans="1:11" x14ac:dyDescent="0.2">
      <c r="A5">
        <v>4</v>
      </c>
      <c r="B5">
        <v>311</v>
      </c>
      <c r="C5">
        <f t="shared" si="0"/>
        <v>9</v>
      </c>
      <c r="D5">
        <f t="shared" si="1"/>
        <v>2</v>
      </c>
      <c r="E5" s="1">
        <v>50</v>
      </c>
      <c r="F5" s="1">
        <v>1300</v>
      </c>
      <c r="H5">
        <v>4</v>
      </c>
      <c r="I5">
        <f t="shared" si="2"/>
        <v>311.5</v>
      </c>
    </row>
    <row r="6" spans="1:11" x14ac:dyDescent="0.2">
      <c r="A6">
        <v>5</v>
      </c>
      <c r="B6">
        <v>320</v>
      </c>
      <c r="C6">
        <f t="shared" si="0"/>
        <v>11</v>
      </c>
      <c r="D6">
        <f t="shared" si="1"/>
        <v>3</v>
      </c>
      <c r="E6" s="1">
        <v>99</v>
      </c>
      <c r="F6" s="1">
        <v>1400</v>
      </c>
      <c r="H6">
        <v>5</v>
      </c>
      <c r="I6">
        <f t="shared" si="2"/>
        <v>320.5</v>
      </c>
    </row>
    <row r="7" spans="1:11" x14ac:dyDescent="0.2">
      <c r="A7">
        <v>6</v>
      </c>
      <c r="B7">
        <v>331</v>
      </c>
      <c r="C7">
        <f t="shared" si="0"/>
        <v>14</v>
      </c>
      <c r="D7">
        <f t="shared" si="1"/>
        <v>3</v>
      </c>
      <c r="H7">
        <v>6</v>
      </c>
      <c r="I7">
        <f t="shared" si="2"/>
        <v>331.5</v>
      </c>
    </row>
    <row r="8" spans="1:11" x14ac:dyDescent="0.2">
      <c r="A8">
        <v>7</v>
      </c>
      <c r="B8">
        <v>345</v>
      </c>
      <c r="C8">
        <f t="shared" si="0"/>
        <v>17</v>
      </c>
      <c r="D8">
        <f t="shared" si="1"/>
        <v>2</v>
      </c>
      <c r="H8">
        <v>7</v>
      </c>
      <c r="I8">
        <f t="shared" si="2"/>
        <v>345.5</v>
      </c>
    </row>
    <row r="9" spans="1:11" x14ac:dyDescent="0.2">
      <c r="A9">
        <v>8</v>
      </c>
      <c r="B9">
        <v>362</v>
      </c>
      <c r="C9">
        <f t="shared" si="0"/>
        <v>19</v>
      </c>
      <c r="D9">
        <f t="shared" si="1"/>
        <v>3</v>
      </c>
      <c r="H9">
        <v>8</v>
      </c>
      <c r="I9">
        <f t="shared" si="2"/>
        <v>362.5</v>
      </c>
    </row>
    <row r="10" spans="1:11" x14ac:dyDescent="0.2">
      <c r="A10">
        <v>9</v>
      </c>
      <c r="B10">
        <v>381</v>
      </c>
      <c r="C10">
        <f t="shared" si="0"/>
        <v>22</v>
      </c>
      <c r="D10">
        <f t="shared" si="1"/>
        <v>2</v>
      </c>
      <c r="H10">
        <v>9</v>
      </c>
      <c r="I10">
        <f t="shared" si="2"/>
        <v>381.5</v>
      </c>
    </row>
    <row r="11" spans="1:11" x14ac:dyDescent="0.2">
      <c r="A11">
        <v>10</v>
      </c>
      <c r="B11">
        <v>403</v>
      </c>
      <c r="C11">
        <f>B12-B11</f>
        <v>24</v>
      </c>
      <c r="D11">
        <f t="shared" si="1"/>
        <v>3</v>
      </c>
      <c r="H11">
        <v>10</v>
      </c>
      <c r="I11">
        <f t="shared" si="2"/>
        <v>403.5</v>
      </c>
    </row>
    <row r="12" spans="1:11" x14ac:dyDescent="0.2">
      <c r="A12">
        <v>11</v>
      </c>
      <c r="B12">
        <v>427</v>
      </c>
      <c r="C12">
        <f t="shared" ref="C12:C75" si="3">B13-B12</f>
        <v>27</v>
      </c>
      <c r="D12">
        <f t="shared" si="1"/>
        <v>2</v>
      </c>
      <c r="H12">
        <v>11</v>
      </c>
      <c r="I12">
        <f t="shared" si="2"/>
        <v>427.5</v>
      </c>
    </row>
    <row r="13" spans="1:11" x14ac:dyDescent="0.2">
      <c r="A13">
        <v>12</v>
      </c>
      <c r="B13">
        <v>454</v>
      </c>
      <c r="C13">
        <f t="shared" si="3"/>
        <v>29</v>
      </c>
      <c r="D13">
        <f t="shared" si="1"/>
        <v>3</v>
      </c>
      <c r="H13">
        <v>12</v>
      </c>
      <c r="I13">
        <f t="shared" si="2"/>
        <v>454.5</v>
      </c>
    </row>
    <row r="14" spans="1:11" x14ac:dyDescent="0.2">
      <c r="A14">
        <v>13</v>
      </c>
      <c r="B14">
        <v>483</v>
      </c>
      <c r="C14">
        <f t="shared" si="3"/>
        <v>32</v>
      </c>
      <c r="D14">
        <f t="shared" si="1"/>
        <v>3</v>
      </c>
      <c r="H14">
        <v>13</v>
      </c>
      <c r="I14">
        <f t="shared" si="2"/>
        <v>483.5</v>
      </c>
    </row>
    <row r="15" spans="1:11" x14ac:dyDescent="0.2">
      <c r="A15">
        <v>14</v>
      </c>
      <c r="B15">
        <v>515</v>
      </c>
      <c r="C15">
        <f t="shared" si="3"/>
        <v>35</v>
      </c>
      <c r="D15">
        <f t="shared" si="1"/>
        <v>9</v>
      </c>
      <c r="H15">
        <v>14</v>
      </c>
      <c r="I15">
        <f t="shared" si="2"/>
        <v>515.5</v>
      </c>
    </row>
    <row r="16" spans="1:11" x14ac:dyDescent="0.2">
      <c r="A16">
        <v>15</v>
      </c>
      <c r="B16" s="1">
        <v>550</v>
      </c>
      <c r="C16">
        <f t="shared" si="3"/>
        <v>44</v>
      </c>
      <c r="D16">
        <f t="shared" si="1"/>
        <v>0</v>
      </c>
      <c r="H16">
        <v>15</v>
      </c>
      <c r="I16">
        <f t="shared" si="2"/>
        <v>550.5</v>
      </c>
    </row>
    <row r="17" spans="1:9" x14ac:dyDescent="0.2">
      <c r="A17">
        <v>16</v>
      </c>
      <c r="B17">
        <v>594</v>
      </c>
      <c r="C17">
        <f t="shared" si="3"/>
        <v>44</v>
      </c>
      <c r="D17">
        <f t="shared" si="1"/>
        <v>-1</v>
      </c>
      <c r="H17">
        <v>16</v>
      </c>
      <c r="I17">
        <f t="shared" si="2"/>
        <v>594.5</v>
      </c>
    </row>
    <row r="18" spans="1:9" x14ac:dyDescent="0.2">
      <c r="A18">
        <v>17</v>
      </c>
      <c r="B18">
        <v>638</v>
      </c>
      <c r="C18">
        <f t="shared" si="3"/>
        <v>43</v>
      </c>
      <c r="D18">
        <f t="shared" si="1"/>
        <v>-1</v>
      </c>
      <c r="H18">
        <v>17</v>
      </c>
      <c r="I18">
        <f t="shared" si="2"/>
        <v>638.5</v>
      </c>
    </row>
    <row r="19" spans="1:9" x14ac:dyDescent="0.2">
      <c r="A19">
        <v>18</v>
      </c>
      <c r="B19">
        <v>681</v>
      </c>
      <c r="C19">
        <f t="shared" si="3"/>
        <v>42</v>
      </c>
      <c r="D19">
        <f t="shared" si="1"/>
        <v>-1</v>
      </c>
      <c r="H19">
        <v>18</v>
      </c>
      <c r="I19">
        <f t="shared" si="2"/>
        <v>681.5</v>
      </c>
    </row>
    <row r="20" spans="1:9" x14ac:dyDescent="0.2">
      <c r="A20">
        <v>19</v>
      </c>
      <c r="B20">
        <v>723</v>
      </c>
      <c r="C20">
        <f t="shared" si="3"/>
        <v>41</v>
      </c>
      <c r="D20">
        <f t="shared" si="1"/>
        <v>-1</v>
      </c>
      <c r="H20">
        <v>19</v>
      </c>
      <c r="I20">
        <f t="shared" si="2"/>
        <v>723.5</v>
      </c>
    </row>
    <row r="21" spans="1:9" x14ac:dyDescent="0.2">
      <c r="A21">
        <v>20</v>
      </c>
      <c r="B21">
        <v>764</v>
      </c>
      <c r="C21">
        <f t="shared" si="3"/>
        <v>40</v>
      </c>
      <c r="D21">
        <f t="shared" si="1"/>
        <v>-2</v>
      </c>
      <c r="H21">
        <v>20</v>
      </c>
      <c r="I21">
        <f t="shared" si="2"/>
        <v>764.5</v>
      </c>
    </row>
    <row r="22" spans="1:9" x14ac:dyDescent="0.2">
      <c r="A22">
        <v>21</v>
      </c>
      <c r="B22">
        <v>804</v>
      </c>
      <c r="C22">
        <f t="shared" si="3"/>
        <v>38</v>
      </c>
      <c r="D22">
        <f t="shared" si="1"/>
        <v>-1</v>
      </c>
      <c r="H22">
        <v>21</v>
      </c>
      <c r="I22">
        <f t="shared" si="2"/>
        <v>804.5</v>
      </c>
    </row>
    <row r="23" spans="1:9" x14ac:dyDescent="0.2">
      <c r="A23">
        <v>22</v>
      </c>
      <c r="B23">
        <v>842</v>
      </c>
      <c r="C23">
        <f t="shared" si="3"/>
        <v>37</v>
      </c>
      <c r="D23">
        <f t="shared" si="1"/>
        <v>-2</v>
      </c>
      <c r="H23">
        <v>22</v>
      </c>
      <c r="I23">
        <f t="shared" si="2"/>
        <v>842.5</v>
      </c>
    </row>
    <row r="24" spans="1:9" x14ac:dyDescent="0.2">
      <c r="A24">
        <v>23</v>
      </c>
      <c r="B24">
        <v>879</v>
      </c>
      <c r="C24">
        <f t="shared" si="3"/>
        <v>35</v>
      </c>
      <c r="D24">
        <f t="shared" si="1"/>
        <v>-2</v>
      </c>
      <c r="H24">
        <v>23</v>
      </c>
      <c r="I24">
        <f t="shared" si="2"/>
        <v>879.5</v>
      </c>
    </row>
    <row r="25" spans="1:9" x14ac:dyDescent="0.2">
      <c r="A25">
        <v>24</v>
      </c>
      <c r="B25">
        <v>914</v>
      </c>
      <c r="C25">
        <f t="shared" si="3"/>
        <v>33</v>
      </c>
      <c r="D25">
        <f t="shared" si="1"/>
        <v>-3</v>
      </c>
      <c r="H25">
        <v>24</v>
      </c>
      <c r="I25">
        <f t="shared" si="2"/>
        <v>914.5</v>
      </c>
    </row>
    <row r="26" spans="1:9" x14ac:dyDescent="0.2">
      <c r="A26">
        <v>25</v>
      </c>
      <c r="B26">
        <v>947</v>
      </c>
      <c r="C26">
        <f t="shared" si="3"/>
        <v>30</v>
      </c>
      <c r="D26">
        <f t="shared" si="1"/>
        <v>-7</v>
      </c>
      <c r="H26">
        <v>25</v>
      </c>
      <c r="I26">
        <f t="shared" si="2"/>
        <v>947.5</v>
      </c>
    </row>
    <row r="27" spans="1:9" x14ac:dyDescent="0.2">
      <c r="A27">
        <v>26</v>
      </c>
      <c r="B27">
        <v>977</v>
      </c>
      <c r="C27">
        <f t="shared" si="3"/>
        <v>23</v>
      </c>
      <c r="D27">
        <f t="shared" si="1"/>
        <v>-4</v>
      </c>
      <c r="H27">
        <v>26</v>
      </c>
      <c r="I27">
        <f t="shared" si="2"/>
        <v>977.5</v>
      </c>
    </row>
    <row r="28" spans="1:9" x14ac:dyDescent="0.2">
      <c r="A28">
        <v>27</v>
      </c>
      <c r="B28" s="1">
        <v>1000</v>
      </c>
      <c r="C28">
        <f t="shared" si="3"/>
        <v>19</v>
      </c>
      <c r="D28">
        <f t="shared" si="1"/>
        <v>0</v>
      </c>
      <c r="H28">
        <v>27</v>
      </c>
      <c r="I28">
        <f t="shared" si="2"/>
        <v>1000.5</v>
      </c>
    </row>
    <row r="29" spans="1:9" x14ac:dyDescent="0.2">
      <c r="A29">
        <v>28</v>
      </c>
      <c r="B29">
        <v>1019</v>
      </c>
      <c r="C29">
        <f t="shared" si="3"/>
        <v>19</v>
      </c>
      <c r="D29">
        <f t="shared" si="1"/>
        <v>-1</v>
      </c>
      <c r="H29">
        <v>28</v>
      </c>
      <c r="I29">
        <f t="shared" si="2"/>
        <v>1019.5</v>
      </c>
    </row>
    <row r="30" spans="1:9" x14ac:dyDescent="0.2">
      <c r="A30">
        <v>29</v>
      </c>
      <c r="B30">
        <v>1038</v>
      </c>
      <c r="C30">
        <f t="shared" si="3"/>
        <v>18</v>
      </c>
      <c r="D30">
        <f t="shared" si="1"/>
        <v>0</v>
      </c>
      <c r="H30">
        <v>29</v>
      </c>
      <c r="I30">
        <f t="shared" si="2"/>
        <v>1038.5</v>
      </c>
    </row>
    <row r="31" spans="1:9" x14ac:dyDescent="0.2">
      <c r="A31">
        <v>30</v>
      </c>
      <c r="B31">
        <v>1056</v>
      </c>
      <c r="C31">
        <f t="shared" si="3"/>
        <v>18</v>
      </c>
      <c r="D31">
        <f t="shared" si="1"/>
        <v>0</v>
      </c>
      <c r="H31">
        <v>30</v>
      </c>
      <c r="I31">
        <f t="shared" si="2"/>
        <v>1056.5</v>
      </c>
    </row>
    <row r="32" spans="1:9" x14ac:dyDescent="0.2">
      <c r="A32">
        <v>31</v>
      </c>
      <c r="B32">
        <v>1074</v>
      </c>
      <c r="C32">
        <f t="shared" si="3"/>
        <v>18</v>
      </c>
      <c r="D32">
        <f t="shared" si="1"/>
        <v>-1</v>
      </c>
      <c r="H32">
        <v>31</v>
      </c>
      <c r="I32">
        <f t="shared" si="2"/>
        <v>1074.5</v>
      </c>
    </row>
    <row r="33" spans="1:9" x14ac:dyDescent="0.2">
      <c r="A33">
        <v>32</v>
      </c>
      <c r="B33">
        <v>1092</v>
      </c>
      <c r="C33">
        <f t="shared" si="3"/>
        <v>17</v>
      </c>
      <c r="D33">
        <f t="shared" si="1"/>
        <v>-1</v>
      </c>
      <c r="H33">
        <v>32</v>
      </c>
      <c r="I33">
        <f t="shared" si="2"/>
        <v>1092.5</v>
      </c>
    </row>
    <row r="34" spans="1:9" x14ac:dyDescent="0.2">
      <c r="A34">
        <v>33</v>
      </c>
      <c r="B34">
        <v>1109</v>
      </c>
      <c r="C34">
        <f t="shared" si="3"/>
        <v>16</v>
      </c>
      <c r="D34">
        <f t="shared" si="1"/>
        <v>0</v>
      </c>
      <c r="H34">
        <v>33</v>
      </c>
      <c r="I34">
        <f t="shared" si="2"/>
        <v>1109.5</v>
      </c>
    </row>
    <row r="35" spans="1:9" x14ac:dyDescent="0.2">
      <c r="A35">
        <v>34</v>
      </c>
      <c r="B35">
        <v>1125</v>
      </c>
      <c r="C35">
        <f t="shared" si="3"/>
        <v>16</v>
      </c>
      <c r="D35">
        <f t="shared" si="1"/>
        <v>0</v>
      </c>
      <c r="H35">
        <v>34</v>
      </c>
      <c r="I35">
        <f t="shared" si="2"/>
        <v>1125.5</v>
      </c>
    </row>
    <row r="36" spans="1:9" x14ac:dyDescent="0.2">
      <c r="A36">
        <v>35</v>
      </c>
      <c r="B36">
        <v>1141</v>
      </c>
      <c r="C36">
        <f t="shared" si="3"/>
        <v>16</v>
      </c>
      <c r="D36">
        <f t="shared" si="1"/>
        <v>-1</v>
      </c>
      <c r="H36">
        <v>35</v>
      </c>
      <c r="I36">
        <f t="shared" si="2"/>
        <v>1141.5</v>
      </c>
    </row>
    <row r="37" spans="1:9" x14ac:dyDescent="0.2">
      <c r="A37">
        <v>36</v>
      </c>
      <c r="B37">
        <v>1157</v>
      </c>
      <c r="C37">
        <f t="shared" si="3"/>
        <v>15</v>
      </c>
      <c r="D37">
        <f t="shared" si="1"/>
        <v>-1</v>
      </c>
      <c r="H37">
        <v>36</v>
      </c>
      <c r="I37">
        <f t="shared" si="2"/>
        <v>1157.5</v>
      </c>
    </row>
    <row r="38" spans="1:9" x14ac:dyDescent="0.2">
      <c r="A38">
        <v>37</v>
      </c>
      <c r="B38">
        <v>1172</v>
      </c>
      <c r="C38">
        <f t="shared" si="3"/>
        <v>14</v>
      </c>
      <c r="D38">
        <f t="shared" si="1"/>
        <v>0</v>
      </c>
      <c r="H38">
        <v>37</v>
      </c>
      <c r="I38">
        <f t="shared" si="2"/>
        <v>1172.5</v>
      </c>
    </row>
    <row r="39" spans="1:9" x14ac:dyDescent="0.2">
      <c r="A39">
        <v>38</v>
      </c>
      <c r="B39">
        <v>1186</v>
      </c>
      <c r="C39">
        <f t="shared" si="3"/>
        <v>14</v>
      </c>
      <c r="D39">
        <f t="shared" si="1"/>
        <v>-1</v>
      </c>
      <c r="H39">
        <v>38</v>
      </c>
      <c r="I39">
        <f t="shared" si="2"/>
        <v>1186.5</v>
      </c>
    </row>
    <row r="40" spans="1:9" x14ac:dyDescent="0.2">
      <c r="A40">
        <v>39</v>
      </c>
      <c r="B40" s="1">
        <v>1200</v>
      </c>
      <c r="C40">
        <f t="shared" si="3"/>
        <v>13</v>
      </c>
      <c r="D40">
        <f t="shared" si="1"/>
        <v>0</v>
      </c>
      <c r="H40">
        <v>39</v>
      </c>
      <c r="I40">
        <f t="shared" si="2"/>
        <v>1200.5</v>
      </c>
    </row>
    <row r="41" spans="1:9" x14ac:dyDescent="0.2">
      <c r="A41">
        <v>40</v>
      </c>
      <c r="B41">
        <v>1213</v>
      </c>
      <c r="C41">
        <f t="shared" si="3"/>
        <v>13</v>
      </c>
      <c r="D41">
        <f t="shared" si="1"/>
        <v>-1</v>
      </c>
      <c r="H41">
        <v>40</v>
      </c>
      <c r="I41">
        <f t="shared" si="2"/>
        <v>1213.5</v>
      </c>
    </row>
    <row r="42" spans="1:9" x14ac:dyDescent="0.2">
      <c r="A42">
        <v>41</v>
      </c>
      <c r="B42">
        <v>1226</v>
      </c>
      <c r="C42">
        <f t="shared" si="3"/>
        <v>12</v>
      </c>
      <c r="D42">
        <f t="shared" si="1"/>
        <v>-1</v>
      </c>
      <c r="H42">
        <v>41</v>
      </c>
      <c r="I42">
        <f t="shared" si="2"/>
        <v>1226.5</v>
      </c>
    </row>
    <row r="43" spans="1:9" x14ac:dyDescent="0.2">
      <c r="A43">
        <v>42</v>
      </c>
      <c r="B43">
        <v>1238</v>
      </c>
      <c r="C43">
        <f t="shared" si="3"/>
        <v>11</v>
      </c>
      <c r="D43">
        <f t="shared" si="1"/>
        <v>0</v>
      </c>
      <c r="H43">
        <v>42</v>
      </c>
      <c r="I43">
        <f t="shared" si="2"/>
        <v>1238.5</v>
      </c>
    </row>
    <row r="44" spans="1:9" x14ac:dyDescent="0.2">
      <c r="A44">
        <v>43</v>
      </c>
      <c r="B44">
        <v>1249</v>
      </c>
      <c r="C44">
        <f t="shared" si="3"/>
        <v>11</v>
      </c>
      <c r="D44">
        <f t="shared" si="1"/>
        <v>-2</v>
      </c>
      <c r="H44">
        <v>43</v>
      </c>
      <c r="I44">
        <f t="shared" si="2"/>
        <v>1249.5</v>
      </c>
    </row>
    <row r="45" spans="1:9" x14ac:dyDescent="0.2">
      <c r="A45">
        <v>44</v>
      </c>
      <c r="B45">
        <v>1260</v>
      </c>
      <c r="C45">
        <f t="shared" si="3"/>
        <v>9</v>
      </c>
      <c r="D45">
        <f t="shared" si="1"/>
        <v>0</v>
      </c>
      <c r="H45">
        <v>44</v>
      </c>
      <c r="I45">
        <f t="shared" si="2"/>
        <v>1260.5</v>
      </c>
    </row>
    <row r="46" spans="1:9" x14ac:dyDescent="0.2">
      <c r="A46">
        <v>45</v>
      </c>
      <c r="B46">
        <v>1269</v>
      </c>
      <c r="C46">
        <f t="shared" si="3"/>
        <v>9</v>
      </c>
      <c r="D46">
        <f t="shared" si="1"/>
        <v>-2</v>
      </c>
      <c r="H46">
        <v>45</v>
      </c>
      <c r="I46">
        <f t="shared" si="2"/>
        <v>1269.5</v>
      </c>
    </row>
    <row r="47" spans="1:9" x14ac:dyDescent="0.2">
      <c r="A47">
        <v>46</v>
      </c>
      <c r="B47">
        <v>1278</v>
      </c>
      <c r="C47">
        <f t="shared" si="3"/>
        <v>7</v>
      </c>
      <c r="D47">
        <f t="shared" si="1"/>
        <v>0</v>
      </c>
      <c r="H47">
        <v>46</v>
      </c>
      <c r="I47">
        <f t="shared" si="2"/>
        <v>1278.5</v>
      </c>
    </row>
    <row r="48" spans="1:9" x14ac:dyDescent="0.2">
      <c r="A48">
        <v>47</v>
      </c>
      <c r="B48">
        <v>1285</v>
      </c>
      <c r="C48">
        <f t="shared" si="3"/>
        <v>7</v>
      </c>
      <c r="D48">
        <f t="shared" si="1"/>
        <v>-2</v>
      </c>
      <c r="H48">
        <v>47</v>
      </c>
      <c r="I48">
        <f t="shared" si="2"/>
        <v>1285.5</v>
      </c>
    </row>
    <row r="49" spans="1:9" x14ac:dyDescent="0.2">
      <c r="A49">
        <v>48</v>
      </c>
      <c r="B49">
        <v>1292</v>
      </c>
      <c r="C49">
        <f t="shared" si="3"/>
        <v>5</v>
      </c>
      <c r="D49">
        <f t="shared" si="1"/>
        <v>-2</v>
      </c>
      <c r="G49" s="7"/>
      <c r="H49">
        <v>48</v>
      </c>
      <c r="I49">
        <f t="shared" si="2"/>
        <v>1292.5</v>
      </c>
    </row>
    <row r="50" spans="1:9" x14ac:dyDescent="0.2">
      <c r="A50">
        <v>49</v>
      </c>
      <c r="B50">
        <v>1297</v>
      </c>
      <c r="C50">
        <f t="shared" si="3"/>
        <v>3</v>
      </c>
      <c r="D50">
        <f t="shared" si="1"/>
        <v>-1</v>
      </c>
      <c r="G50" s="7"/>
      <c r="H50">
        <v>49</v>
      </c>
      <c r="I50">
        <f t="shared" si="2"/>
        <v>1297.5</v>
      </c>
    </row>
    <row r="51" spans="1:9" x14ac:dyDescent="0.2">
      <c r="A51">
        <v>50</v>
      </c>
      <c r="B51" s="1">
        <v>1300</v>
      </c>
      <c r="C51">
        <f t="shared" si="3"/>
        <v>2</v>
      </c>
      <c r="D51">
        <f t="shared" si="1"/>
        <v>0</v>
      </c>
      <c r="G51" s="7"/>
      <c r="H51">
        <v>50</v>
      </c>
      <c r="I51">
        <f t="shared" si="2"/>
        <v>1300.5</v>
      </c>
    </row>
    <row r="52" spans="1:9" x14ac:dyDescent="0.2">
      <c r="A52">
        <v>51</v>
      </c>
      <c r="B52">
        <v>1302</v>
      </c>
      <c r="C52">
        <f t="shared" si="3"/>
        <v>2</v>
      </c>
      <c r="D52">
        <f t="shared" si="1"/>
        <v>1</v>
      </c>
      <c r="G52" s="7"/>
      <c r="H52">
        <v>51</v>
      </c>
      <c r="I52">
        <f t="shared" si="2"/>
        <v>1302.5</v>
      </c>
    </row>
    <row r="53" spans="1:9" x14ac:dyDescent="0.2">
      <c r="A53">
        <v>52</v>
      </c>
      <c r="B53">
        <v>1304</v>
      </c>
      <c r="C53">
        <f t="shared" si="3"/>
        <v>3</v>
      </c>
      <c r="D53">
        <f t="shared" si="1"/>
        <v>-1</v>
      </c>
      <c r="G53" s="7"/>
      <c r="H53">
        <v>52</v>
      </c>
      <c r="I53">
        <f t="shared" si="2"/>
        <v>1304.5</v>
      </c>
    </row>
    <row r="54" spans="1:9" x14ac:dyDescent="0.2">
      <c r="A54">
        <v>53</v>
      </c>
      <c r="B54">
        <v>1307</v>
      </c>
      <c r="C54">
        <f t="shared" si="3"/>
        <v>2</v>
      </c>
      <c r="D54">
        <f t="shared" si="1"/>
        <v>1</v>
      </c>
      <c r="G54" s="7"/>
      <c r="H54">
        <v>53</v>
      </c>
      <c r="I54">
        <f t="shared" si="2"/>
        <v>1307.5</v>
      </c>
    </row>
    <row r="55" spans="1:9" x14ac:dyDescent="0.2">
      <c r="A55">
        <v>54</v>
      </c>
      <c r="B55">
        <v>1309</v>
      </c>
      <c r="C55">
        <f t="shared" si="3"/>
        <v>3</v>
      </c>
      <c r="D55">
        <f t="shared" si="1"/>
        <v>-1</v>
      </c>
      <c r="G55" s="7"/>
      <c r="H55">
        <v>54</v>
      </c>
      <c r="I55">
        <f t="shared" si="2"/>
        <v>1309.5</v>
      </c>
    </row>
    <row r="56" spans="1:9" x14ac:dyDescent="0.2">
      <c r="A56">
        <v>55</v>
      </c>
      <c r="B56">
        <v>1312</v>
      </c>
      <c r="C56">
        <f t="shared" si="3"/>
        <v>2</v>
      </c>
      <c r="D56">
        <f t="shared" si="1"/>
        <v>0</v>
      </c>
      <c r="G56" s="7"/>
      <c r="H56">
        <v>55</v>
      </c>
      <c r="I56">
        <f t="shared" si="2"/>
        <v>1312.5</v>
      </c>
    </row>
    <row r="57" spans="1:9" x14ac:dyDescent="0.2">
      <c r="A57">
        <v>56</v>
      </c>
      <c r="B57">
        <v>1314</v>
      </c>
      <c r="C57">
        <f t="shared" si="3"/>
        <v>2</v>
      </c>
      <c r="D57">
        <f t="shared" si="1"/>
        <v>1</v>
      </c>
      <c r="G57" s="7"/>
      <c r="H57">
        <v>56</v>
      </c>
      <c r="I57">
        <f t="shared" si="2"/>
        <v>1314.5</v>
      </c>
    </row>
    <row r="58" spans="1:9" x14ac:dyDescent="0.2">
      <c r="A58">
        <v>57</v>
      </c>
      <c r="B58">
        <v>1316</v>
      </c>
      <c r="C58">
        <f t="shared" si="3"/>
        <v>3</v>
      </c>
      <c r="D58">
        <f t="shared" si="1"/>
        <v>-1</v>
      </c>
      <c r="G58" s="7"/>
      <c r="H58">
        <v>57</v>
      </c>
      <c r="I58">
        <f t="shared" si="2"/>
        <v>1316.5</v>
      </c>
    </row>
    <row r="59" spans="1:9" x14ac:dyDescent="0.2">
      <c r="A59">
        <v>58</v>
      </c>
      <c r="B59">
        <v>1319</v>
      </c>
      <c r="C59">
        <f t="shared" si="3"/>
        <v>2</v>
      </c>
      <c r="D59">
        <f t="shared" si="1"/>
        <v>0</v>
      </c>
      <c r="G59" s="7"/>
      <c r="H59">
        <v>58</v>
      </c>
      <c r="I59">
        <f t="shared" si="2"/>
        <v>1319.5</v>
      </c>
    </row>
    <row r="60" spans="1:9" x14ac:dyDescent="0.2">
      <c r="A60">
        <v>59</v>
      </c>
      <c r="B60">
        <v>1321</v>
      </c>
      <c r="C60">
        <f t="shared" si="3"/>
        <v>2</v>
      </c>
      <c r="D60">
        <f t="shared" si="1"/>
        <v>1</v>
      </c>
      <c r="G60" s="7"/>
      <c r="H60">
        <v>59</v>
      </c>
      <c r="I60">
        <f t="shared" si="2"/>
        <v>1321.5</v>
      </c>
    </row>
    <row r="61" spans="1:9" x14ac:dyDescent="0.2">
      <c r="A61">
        <v>60</v>
      </c>
      <c r="B61">
        <v>1323</v>
      </c>
      <c r="C61">
        <f t="shared" si="3"/>
        <v>3</v>
      </c>
      <c r="D61">
        <f t="shared" si="1"/>
        <v>-1</v>
      </c>
      <c r="G61" s="7"/>
      <c r="H61">
        <v>60</v>
      </c>
      <c r="I61">
        <f t="shared" si="2"/>
        <v>1323.5</v>
      </c>
    </row>
    <row r="62" spans="1:9" x14ac:dyDescent="0.2">
      <c r="A62">
        <v>61</v>
      </c>
      <c r="B62">
        <v>1326</v>
      </c>
      <c r="C62">
        <f t="shared" si="3"/>
        <v>2</v>
      </c>
      <c r="D62">
        <f t="shared" si="1"/>
        <v>0</v>
      </c>
      <c r="G62" s="7"/>
      <c r="H62">
        <v>61</v>
      </c>
      <c r="I62">
        <f t="shared" si="2"/>
        <v>1326.5</v>
      </c>
    </row>
    <row r="63" spans="1:9" x14ac:dyDescent="0.2">
      <c r="A63">
        <v>62</v>
      </c>
      <c r="B63">
        <v>1328</v>
      </c>
      <c r="C63">
        <f t="shared" si="3"/>
        <v>2</v>
      </c>
      <c r="D63">
        <f t="shared" si="1"/>
        <v>1</v>
      </c>
      <c r="G63" s="7"/>
      <c r="H63">
        <v>62</v>
      </c>
      <c r="I63">
        <f t="shared" si="2"/>
        <v>1328.5</v>
      </c>
    </row>
    <row r="64" spans="1:9" x14ac:dyDescent="0.2">
      <c r="A64">
        <v>63</v>
      </c>
      <c r="B64">
        <v>1330</v>
      </c>
      <c r="C64">
        <f t="shared" si="3"/>
        <v>3</v>
      </c>
      <c r="D64">
        <f t="shared" si="1"/>
        <v>-1</v>
      </c>
      <c r="G64" s="7"/>
      <c r="H64">
        <v>63</v>
      </c>
      <c r="I64">
        <f t="shared" si="2"/>
        <v>1330.5</v>
      </c>
    </row>
    <row r="65" spans="1:9" x14ac:dyDescent="0.2">
      <c r="A65">
        <v>64</v>
      </c>
      <c r="B65">
        <v>1333</v>
      </c>
      <c r="C65">
        <f t="shared" si="3"/>
        <v>2</v>
      </c>
      <c r="D65">
        <f t="shared" si="1"/>
        <v>0</v>
      </c>
      <c r="G65" s="7"/>
      <c r="H65">
        <v>64</v>
      </c>
      <c r="I65">
        <f t="shared" si="2"/>
        <v>1333.5</v>
      </c>
    </row>
    <row r="66" spans="1:9" x14ac:dyDescent="0.2">
      <c r="A66">
        <v>65</v>
      </c>
      <c r="B66">
        <v>1335</v>
      </c>
      <c r="C66">
        <f t="shared" si="3"/>
        <v>2</v>
      </c>
      <c r="D66">
        <f t="shared" si="1"/>
        <v>1</v>
      </c>
      <c r="G66" s="7"/>
      <c r="H66">
        <v>65</v>
      </c>
      <c r="I66">
        <f t="shared" si="2"/>
        <v>1335.5</v>
      </c>
    </row>
    <row r="67" spans="1:9" x14ac:dyDescent="0.2">
      <c r="A67">
        <v>66</v>
      </c>
      <c r="B67">
        <v>1337</v>
      </c>
      <c r="C67">
        <f t="shared" si="3"/>
        <v>3</v>
      </c>
      <c r="D67">
        <f t="shared" ref="D67:D98" si="4">C68-C67</f>
        <v>-1</v>
      </c>
      <c r="G67" s="7"/>
      <c r="H67">
        <v>66</v>
      </c>
      <c r="I67">
        <f t="shared" ref="I67:I100" si="5">B67+0.5</f>
        <v>1337.5</v>
      </c>
    </row>
    <row r="68" spans="1:9" x14ac:dyDescent="0.2">
      <c r="A68">
        <v>67</v>
      </c>
      <c r="B68">
        <v>1340</v>
      </c>
      <c r="C68">
        <f t="shared" si="3"/>
        <v>2</v>
      </c>
      <c r="D68">
        <f t="shared" si="4"/>
        <v>0</v>
      </c>
      <c r="G68" s="7"/>
      <c r="H68">
        <v>67</v>
      </c>
      <c r="I68">
        <f t="shared" si="5"/>
        <v>1340.5</v>
      </c>
    </row>
    <row r="69" spans="1:9" x14ac:dyDescent="0.2">
      <c r="A69">
        <v>68</v>
      </c>
      <c r="B69">
        <v>1342</v>
      </c>
      <c r="C69">
        <f t="shared" si="3"/>
        <v>2</v>
      </c>
      <c r="D69">
        <f t="shared" si="4"/>
        <v>0</v>
      </c>
      <c r="G69" s="7"/>
      <c r="H69">
        <v>68</v>
      </c>
      <c r="I69">
        <f t="shared" si="5"/>
        <v>1342.5</v>
      </c>
    </row>
    <row r="70" spans="1:9" x14ac:dyDescent="0.2">
      <c r="A70">
        <v>69</v>
      </c>
      <c r="B70">
        <v>1344</v>
      </c>
      <c r="C70">
        <f t="shared" si="3"/>
        <v>2</v>
      </c>
      <c r="D70">
        <f t="shared" si="4"/>
        <v>0</v>
      </c>
      <c r="G70" s="7"/>
      <c r="H70">
        <v>69</v>
      </c>
      <c r="I70">
        <f t="shared" si="5"/>
        <v>1344.5</v>
      </c>
    </row>
    <row r="71" spans="1:9" x14ac:dyDescent="0.2">
      <c r="A71">
        <v>70</v>
      </c>
      <c r="B71">
        <v>1346</v>
      </c>
      <c r="C71">
        <f t="shared" si="3"/>
        <v>2</v>
      </c>
      <c r="D71">
        <f t="shared" si="4"/>
        <v>1</v>
      </c>
      <c r="G71" s="7"/>
      <c r="H71">
        <v>70</v>
      </c>
      <c r="I71">
        <f t="shared" si="5"/>
        <v>1346.5</v>
      </c>
    </row>
    <row r="72" spans="1:9" x14ac:dyDescent="0.2">
      <c r="A72">
        <v>71</v>
      </c>
      <c r="B72">
        <v>1348</v>
      </c>
      <c r="C72">
        <f t="shared" si="3"/>
        <v>3</v>
      </c>
      <c r="D72">
        <f t="shared" si="4"/>
        <v>-1</v>
      </c>
      <c r="G72" s="7"/>
      <c r="H72">
        <v>71</v>
      </c>
      <c r="I72">
        <f t="shared" si="5"/>
        <v>1348.5</v>
      </c>
    </row>
    <row r="73" spans="1:9" x14ac:dyDescent="0.2">
      <c r="A73">
        <v>72</v>
      </c>
      <c r="B73">
        <v>1351</v>
      </c>
      <c r="C73">
        <f t="shared" si="3"/>
        <v>2</v>
      </c>
      <c r="D73">
        <f t="shared" si="4"/>
        <v>0</v>
      </c>
      <c r="G73" s="7"/>
      <c r="H73">
        <v>72</v>
      </c>
      <c r="I73">
        <f t="shared" si="5"/>
        <v>1351.5</v>
      </c>
    </row>
    <row r="74" spans="1:9" x14ac:dyDescent="0.2">
      <c r="A74">
        <v>73</v>
      </c>
      <c r="B74">
        <v>1353</v>
      </c>
      <c r="C74">
        <f t="shared" si="3"/>
        <v>2</v>
      </c>
      <c r="D74">
        <f t="shared" si="4"/>
        <v>0</v>
      </c>
      <c r="G74" s="7"/>
      <c r="H74">
        <v>73</v>
      </c>
      <c r="I74">
        <f t="shared" si="5"/>
        <v>1353.5</v>
      </c>
    </row>
    <row r="75" spans="1:9" x14ac:dyDescent="0.2">
      <c r="A75">
        <v>74</v>
      </c>
      <c r="B75">
        <v>1355</v>
      </c>
      <c r="C75">
        <f t="shared" si="3"/>
        <v>2</v>
      </c>
      <c r="D75">
        <f t="shared" si="4"/>
        <v>0</v>
      </c>
      <c r="G75" s="7"/>
      <c r="H75">
        <v>74</v>
      </c>
      <c r="I75">
        <f t="shared" si="5"/>
        <v>1355.5</v>
      </c>
    </row>
    <row r="76" spans="1:9" x14ac:dyDescent="0.2">
      <c r="A76">
        <v>75</v>
      </c>
      <c r="B76">
        <v>1357</v>
      </c>
      <c r="C76">
        <f t="shared" ref="C76:C99" si="6">B77-B76</f>
        <v>2</v>
      </c>
      <c r="D76">
        <f t="shared" si="4"/>
        <v>0</v>
      </c>
      <c r="G76" s="7"/>
      <c r="H76">
        <v>75</v>
      </c>
      <c r="I76">
        <f t="shared" si="5"/>
        <v>1357.5</v>
      </c>
    </row>
    <row r="77" spans="1:9" x14ac:dyDescent="0.2">
      <c r="A77">
        <v>76</v>
      </c>
      <c r="B77">
        <v>1359</v>
      </c>
      <c r="C77">
        <f t="shared" si="6"/>
        <v>2</v>
      </c>
      <c r="D77">
        <f t="shared" si="4"/>
        <v>0</v>
      </c>
      <c r="G77" s="7"/>
      <c r="H77">
        <v>76</v>
      </c>
      <c r="I77">
        <f t="shared" si="5"/>
        <v>1359.5</v>
      </c>
    </row>
    <row r="78" spans="1:9" x14ac:dyDescent="0.2">
      <c r="A78">
        <v>77</v>
      </c>
      <c r="B78">
        <v>1361</v>
      </c>
      <c r="C78">
        <f t="shared" si="6"/>
        <v>2</v>
      </c>
      <c r="D78">
        <f t="shared" si="4"/>
        <v>0</v>
      </c>
      <c r="G78" s="7"/>
      <c r="H78">
        <v>77</v>
      </c>
      <c r="I78">
        <f t="shared" si="5"/>
        <v>1361.5</v>
      </c>
    </row>
    <row r="79" spans="1:9" x14ac:dyDescent="0.2">
      <c r="A79">
        <v>78</v>
      </c>
      <c r="B79">
        <v>1363</v>
      </c>
      <c r="C79">
        <f t="shared" si="6"/>
        <v>2</v>
      </c>
      <c r="D79">
        <f t="shared" si="4"/>
        <v>0</v>
      </c>
      <c r="G79" s="7"/>
      <c r="H79">
        <v>78</v>
      </c>
      <c r="I79">
        <f t="shared" si="5"/>
        <v>1363.5</v>
      </c>
    </row>
    <row r="80" spans="1:9" x14ac:dyDescent="0.2">
      <c r="A80">
        <v>79</v>
      </c>
      <c r="B80">
        <v>1365</v>
      </c>
      <c r="C80">
        <f t="shared" si="6"/>
        <v>2</v>
      </c>
      <c r="D80">
        <f t="shared" si="4"/>
        <v>0</v>
      </c>
      <c r="G80" s="7"/>
      <c r="H80">
        <v>79</v>
      </c>
      <c r="I80">
        <f t="shared" si="5"/>
        <v>1365.5</v>
      </c>
    </row>
    <row r="81" spans="1:9" x14ac:dyDescent="0.2">
      <c r="A81">
        <v>80</v>
      </c>
      <c r="B81">
        <v>1367</v>
      </c>
      <c r="C81">
        <f t="shared" si="6"/>
        <v>2</v>
      </c>
      <c r="D81">
        <f t="shared" si="4"/>
        <v>0</v>
      </c>
      <c r="G81" s="7"/>
      <c r="H81">
        <v>80</v>
      </c>
      <c r="I81">
        <f t="shared" si="5"/>
        <v>1367.5</v>
      </c>
    </row>
    <row r="82" spans="1:9" x14ac:dyDescent="0.2">
      <c r="A82">
        <v>81</v>
      </c>
      <c r="B82">
        <v>1369</v>
      </c>
      <c r="C82">
        <f t="shared" si="6"/>
        <v>2</v>
      </c>
      <c r="D82">
        <f t="shared" si="4"/>
        <v>0</v>
      </c>
      <c r="G82" s="7"/>
      <c r="H82">
        <v>81</v>
      </c>
      <c r="I82">
        <f t="shared" si="5"/>
        <v>1369.5</v>
      </c>
    </row>
    <row r="83" spans="1:9" x14ac:dyDescent="0.2">
      <c r="A83">
        <v>82</v>
      </c>
      <c r="B83">
        <v>1371</v>
      </c>
      <c r="C83">
        <f t="shared" si="6"/>
        <v>2</v>
      </c>
      <c r="D83">
        <f t="shared" si="4"/>
        <v>0</v>
      </c>
      <c r="G83" s="7"/>
      <c r="H83">
        <v>82</v>
      </c>
      <c r="I83">
        <f t="shared" si="5"/>
        <v>1371.5</v>
      </c>
    </row>
    <row r="84" spans="1:9" x14ac:dyDescent="0.2">
      <c r="A84">
        <v>83</v>
      </c>
      <c r="B84">
        <v>1373</v>
      </c>
      <c r="C84">
        <f t="shared" si="6"/>
        <v>2</v>
      </c>
      <c r="D84">
        <f t="shared" si="4"/>
        <v>0</v>
      </c>
      <c r="G84" s="7"/>
      <c r="H84">
        <v>83</v>
      </c>
      <c r="I84">
        <f t="shared" si="5"/>
        <v>1373.5</v>
      </c>
    </row>
    <row r="85" spans="1:9" x14ac:dyDescent="0.2">
      <c r="A85">
        <v>84</v>
      </c>
      <c r="B85">
        <v>1375</v>
      </c>
      <c r="C85">
        <f t="shared" si="6"/>
        <v>2</v>
      </c>
      <c r="D85">
        <f t="shared" si="4"/>
        <v>0</v>
      </c>
      <c r="G85" s="7"/>
      <c r="H85">
        <v>84</v>
      </c>
      <c r="I85">
        <f t="shared" si="5"/>
        <v>1375.5</v>
      </c>
    </row>
    <row r="86" spans="1:9" x14ac:dyDescent="0.2">
      <c r="A86">
        <v>85</v>
      </c>
      <c r="B86">
        <v>1377</v>
      </c>
      <c r="C86">
        <f t="shared" si="6"/>
        <v>2</v>
      </c>
      <c r="D86">
        <f t="shared" si="4"/>
        <v>0</v>
      </c>
      <c r="G86" s="7"/>
      <c r="H86">
        <v>85</v>
      </c>
      <c r="I86">
        <f t="shared" si="5"/>
        <v>1377.5</v>
      </c>
    </row>
    <row r="87" spans="1:9" x14ac:dyDescent="0.2">
      <c r="A87">
        <v>86</v>
      </c>
      <c r="B87">
        <v>1379</v>
      </c>
      <c r="C87">
        <f t="shared" si="6"/>
        <v>2</v>
      </c>
      <c r="D87">
        <f t="shared" si="4"/>
        <v>0</v>
      </c>
      <c r="G87" s="7"/>
      <c r="H87">
        <v>86</v>
      </c>
      <c r="I87">
        <f t="shared" si="5"/>
        <v>1379.5</v>
      </c>
    </row>
    <row r="88" spans="1:9" x14ac:dyDescent="0.2">
      <c r="A88">
        <v>87</v>
      </c>
      <c r="B88">
        <v>1381</v>
      </c>
      <c r="C88">
        <f t="shared" si="6"/>
        <v>2</v>
      </c>
      <c r="D88">
        <f t="shared" si="4"/>
        <v>0</v>
      </c>
      <c r="G88" s="7"/>
      <c r="H88">
        <v>87</v>
      </c>
      <c r="I88">
        <f t="shared" si="5"/>
        <v>1381.5</v>
      </c>
    </row>
    <row r="89" spans="1:9" x14ac:dyDescent="0.2">
      <c r="A89">
        <v>88</v>
      </c>
      <c r="B89">
        <v>1383</v>
      </c>
      <c r="C89">
        <f t="shared" si="6"/>
        <v>2</v>
      </c>
      <c r="D89">
        <f t="shared" si="4"/>
        <v>-1</v>
      </c>
      <c r="H89">
        <v>88</v>
      </c>
      <c r="I89">
        <f t="shared" si="5"/>
        <v>1383.5</v>
      </c>
    </row>
    <row r="90" spans="1:9" x14ac:dyDescent="0.2">
      <c r="A90">
        <v>89</v>
      </c>
      <c r="B90">
        <v>1385</v>
      </c>
      <c r="C90">
        <f t="shared" si="6"/>
        <v>1</v>
      </c>
      <c r="D90">
        <f t="shared" si="4"/>
        <v>1</v>
      </c>
      <c r="H90">
        <v>89</v>
      </c>
      <c r="I90">
        <f t="shared" si="5"/>
        <v>1385.5</v>
      </c>
    </row>
    <row r="91" spans="1:9" x14ac:dyDescent="0.2">
      <c r="A91">
        <v>90</v>
      </c>
      <c r="B91">
        <v>1386</v>
      </c>
      <c r="C91">
        <f t="shared" si="6"/>
        <v>2</v>
      </c>
      <c r="D91">
        <f t="shared" si="4"/>
        <v>0</v>
      </c>
      <c r="H91">
        <v>90</v>
      </c>
      <c r="I91">
        <f t="shared" si="5"/>
        <v>1386.5</v>
      </c>
    </row>
    <row r="92" spans="1:9" x14ac:dyDescent="0.2">
      <c r="A92">
        <v>91</v>
      </c>
      <c r="B92">
        <v>1388</v>
      </c>
      <c r="C92">
        <f t="shared" si="6"/>
        <v>2</v>
      </c>
      <c r="D92">
        <f t="shared" si="4"/>
        <v>-1</v>
      </c>
      <c r="H92">
        <v>91</v>
      </c>
      <c r="I92">
        <f t="shared" si="5"/>
        <v>1388.5</v>
      </c>
    </row>
    <row r="93" spans="1:9" x14ac:dyDescent="0.2">
      <c r="A93">
        <v>92</v>
      </c>
      <c r="B93">
        <v>1390</v>
      </c>
      <c r="C93">
        <f t="shared" si="6"/>
        <v>1</v>
      </c>
      <c r="D93">
        <f t="shared" si="4"/>
        <v>1</v>
      </c>
      <c r="H93">
        <v>92</v>
      </c>
      <c r="I93">
        <f t="shared" si="5"/>
        <v>1390.5</v>
      </c>
    </row>
    <row r="94" spans="1:9" x14ac:dyDescent="0.2">
      <c r="A94">
        <v>93</v>
      </c>
      <c r="B94">
        <v>1391</v>
      </c>
      <c r="C94">
        <f t="shared" si="6"/>
        <v>2</v>
      </c>
      <c r="D94">
        <f t="shared" si="4"/>
        <v>0</v>
      </c>
      <c r="H94">
        <v>93</v>
      </c>
      <c r="I94">
        <f t="shared" si="5"/>
        <v>1391.5</v>
      </c>
    </row>
    <row r="95" spans="1:9" x14ac:dyDescent="0.2">
      <c r="A95">
        <v>94</v>
      </c>
      <c r="B95">
        <v>1393</v>
      </c>
      <c r="C95">
        <f t="shared" si="6"/>
        <v>2</v>
      </c>
      <c r="D95">
        <f t="shared" si="4"/>
        <v>-1</v>
      </c>
      <c r="H95">
        <v>94</v>
      </c>
      <c r="I95">
        <f t="shared" si="5"/>
        <v>1393.5</v>
      </c>
    </row>
    <row r="96" spans="1:9" x14ac:dyDescent="0.2">
      <c r="A96">
        <v>95</v>
      </c>
      <c r="B96">
        <v>1395</v>
      </c>
      <c r="C96">
        <f t="shared" si="6"/>
        <v>1</v>
      </c>
      <c r="D96">
        <f t="shared" si="4"/>
        <v>0</v>
      </c>
      <c r="H96">
        <v>95</v>
      </c>
      <c r="I96">
        <f t="shared" si="5"/>
        <v>1395.5</v>
      </c>
    </row>
    <row r="97" spans="1:9" x14ac:dyDescent="0.2">
      <c r="A97">
        <v>96</v>
      </c>
      <c r="B97">
        <v>1396</v>
      </c>
      <c r="C97">
        <f t="shared" si="6"/>
        <v>1</v>
      </c>
      <c r="D97">
        <f t="shared" si="4"/>
        <v>1</v>
      </c>
      <c r="H97">
        <v>96</v>
      </c>
      <c r="I97">
        <f t="shared" si="5"/>
        <v>1396.5</v>
      </c>
    </row>
    <row r="98" spans="1:9" x14ac:dyDescent="0.2">
      <c r="A98">
        <v>97</v>
      </c>
      <c r="B98">
        <v>1397</v>
      </c>
      <c r="C98">
        <f t="shared" si="6"/>
        <v>2</v>
      </c>
      <c r="D98">
        <f t="shared" si="4"/>
        <v>-1</v>
      </c>
      <c r="H98">
        <v>97</v>
      </c>
      <c r="I98">
        <f t="shared" si="5"/>
        <v>1397.5</v>
      </c>
    </row>
    <row r="99" spans="1:9" x14ac:dyDescent="0.2">
      <c r="A99">
        <v>98</v>
      </c>
      <c r="B99">
        <v>1399</v>
      </c>
      <c r="C99">
        <f t="shared" si="6"/>
        <v>1</v>
      </c>
      <c r="H99">
        <v>98</v>
      </c>
      <c r="I99">
        <f t="shared" si="5"/>
        <v>1399.5</v>
      </c>
    </row>
    <row r="100" spans="1:9" x14ac:dyDescent="0.2">
      <c r="A100">
        <v>99</v>
      </c>
      <c r="B100" s="1">
        <v>1400</v>
      </c>
      <c r="H100">
        <v>99</v>
      </c>
      <c r="I100">
        <f t="shared" si="5"/>
        <v>1400.5</v>
      </c>
    </row>
  </sheetData>
  <mergeCells count="1">
    <mergeCell ref="J1:K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F2AD-C00C-4DD5-AA61-505A5B7F2D41}">
  <dimension ref="A1:J100"/>
  <sheetViews>
    <sheetView workbookViewId="0">
      <selection activeCell="I4" sqref="I4:J4"/>
    </sheetView>
  </sheetViews>
  <sheetFormatPr defaultRowHeight="14.25" x14ac:dyDescent="0.2"/>
  <sheetData>
    <row r="1" spans="1:10" x14ac:dyDescent="0.2">
      <c r="A1" t="s">
        <v>42</v>
      </c>
      <c r="B1" t="s">
        <v>76</v>
      </c>
      <c r="E1" s="1">
        <v>1</v>
      </c>
      <c r="F1" s="1">
        <v>50</v>
      </c>
      <c r="G1" t="s">
        <v>22</v>
      </c>
      <c r="I1" t="s">
        <v>77</v>
      </c>
      <c r="J1" t="s">
        <v>78</v>
      </c>
    </row>
    <row r="2" spans="1:10" x14ac:dyDescent="0.2">
      <c r="A2">
        <v>1</v>
      </c>
      <c r="B2">
        <v>50</v>
      </c>
      <c r="C2">
        <f t="shared" ref="C2:C10" si="0">B3-B2</f>
        <v>3</v>
      </c>
      <c r="E2" s="1">
        <v>15</v>
      </c>
      <c r="F2" s="1">
        <v>120</v>
      </c>
      <c r="I2">
        <v>1</v>
      </c>
      <c r="J2">
        <v>0</v>
      </c>
    </row>
    <row r="3" spans="1:10" x14ac:dyDescent="0.2">
      <c r="A3">
        <v>2</v>
      </c>
      <c r="B3">
        <v>53</v>
      </c>
      <c r="C3">
        <f t="shared" si="0"/>
        <v>5</v>
      </c>
      <c r="E3" s="1">
        <v>20</v>
      </c>
      <c r="F3" s="1">
        <v>150</v>
      </c>
      <c r="I3">
        <v>9</v>
      </c>
      <c r="J3">
        <v>0</v>
      </c>
    </row>
    <row r="4" spans="1:10" x14ac:dyDescent="0.2">
      <c r="A4">
        <v>3</v>
      </c>
      <c r="B4">
        <v>58</v>
      </c>
      <c r="C4">
        <f t="shared" si="0"/>
        <v>4</v>
      </c>
      <c r="E4" s="1">
        <v>35</v>
      </c>
      <c r="F4" s="1">
        <v>280</v>
      </c>
      <c r="I4">
        <v>10</v>
      </c>
      <c r="J4">
        <v>1</v>
      </c>
    </row>
    <row r="5" spans="1:10" x14ac:dyDescent="0.2">
      <c r="A5">
        <v>4</v>
      </c>
      <c r="B5">
        <v>62</v>
      </c>
      <c r="C5">
        <f t="shared" si="0"/>
        <v>5</v>
      </c>
      <c r="E5" s="1">
        <v>60</v>
      </c>
      <c r="F5" s="1">
        <v>350</v>
      </c>
      <c r="I5">
        <v>13</v>
      </c>
      <c r="J5">
        <v>1</v>
      </c>
    </row>
    <row r="6" spans="1:10" x14ac:dyDescent="0.2">
      <c r="A6">
        <v>5</v>
      </c>
      <c r="B6">
        <v>67</v>
      </c>
      <c r="C6">
        <f t="shared" si="0"/>
        <v>5</v>
      </c>
      <c r="E6" s="1">
        <v>99</v>
      </c>
      <c r="F6" s="1">
        <v>450</v>
      </c>
      <c r="I6">
        <v>14</v>
      </c>
      <c r="J6">
        <v>2</v>
      </c>
    </row>
    <row r="7" spans="1:10" x14ac:dyDescent="0.2">
      <c r="A7">
        <v>6</v>
      </c>
      <c r="B7">
        <v>72</v>
      </c>
      <c r="C7">
        <f t="shared" si="0"/>
        <v>5</v>
      </c>
      <c r="I7">
        <v>17</v>
      </c>
      <c r="J7">
        <v>2</v>
      </c>
    </row>
    <row r="8" spans="1:10" x14ac:dyDescent="0.2">
      <c r="A8">
        <v>7</v>
      </c>
      <c r="B8">
        <v>77</v>
      </c>
      <c r="C8">
        <f t="shared" si="0"/>
        <v>5</v>
      </c>
      <c r="I8">
        <v>18</v>
      </c>
      <c r="J8">
        <v>3</v>
      </c>
    </row>
    <row r="9" spans="1:10" x14ac:dyDescent="0.2">
      <c r="A9">
        <v>8</v>
      </c>
      <c r="B9">
        <v>82</v>
      </c>
      <c r="C9">
        <f t="shared" si="0"/>
        <v>5</v>
      </c>
      <c r="I9">
        <v>23</v>
      </c>
      <c r="J9">
        <v>3</v>
      </c>
    </row>
    <row r="10" spans="1:10" x14ac:dyDescent="0.2">
      <c r="A10">
        <v>9</v>
      </c>
      <c r="B10">
        <v>87</v>
      </c>
      <c r="C10">
        <f t="shared" si="0"/>
        <v>6</v>
      </c>
      <c r="G10">
        <v>0</v>
      </c>
      <c r="I10">
        <v>24</v>
      </c>
      <c r="J10">
        <v>4</v>
      </c>
    </row>
    <row r="11" spans="1:10" x14ac:dyDescent="0.2">
      <c r="A11">
        <v>10</v>
      </c>
      <c r="B11">
        <v>93</v>
      </c>
      <c r="C11">
        <f t="shared" ref="C11:C35" si="1">B12-B11</f>
        <v>5</v>
      </c>
      <c r="G11">
        <v>1</v>
      </c>
      <c r="I11">
        <v>29</v>
      </c>
      <c r="J11">
        <v>4</v>
      </c>
    </row>
    <row r="12" spans="1:10" x14ac:dyDescent="0.2">
      <c r="A12">
        <v>11</v>
      </c>
      <c r="B12">
        <v>98</v>
      </c>
      <c r="C12">
        <f t="shared" si="1"/>
        <v>5</v>
      </c>
      <c r="I12">
        <v>30</v>
      </c>
      <c r="J12">
        <v>5</v>
      </c>
    </row>
    <row r="13" spans="1:10" x14ac:dyDescent="0.2">
      <c r="A13">
        <v>12</v>
      </c>
      <c r="B13">
        <v>103</v>
      </c>
      <c r="C13">
        <f t="shared" si="1"/>
        <v>6</v>
      </c>
      <c r="I13">
        <v>39</v>
      </c>
      <c r="J13">
        <v>5</v>
      </c>
    </row>
    <row r="14" spans="1:10" x14ac:dyDescent="0.2">
      <c r="A14">
        <v>13</v>
      </c>
      <c r="B14">
        <v>109</v>
      </c>
      <c r="C14">
        <f t="shared" si="1"/>
        <v>5</v>
      </c>
      <c r="I14">
        <v>40</v>
      </c>
      <c r="J14">
        <v>6</v>
      </c>
    </row>
    <row r="15" spans="1:10" x14ac:dyDescent="0.2">
      <c r="A15">
        <v>14</v>
      </c>
      <c r="B15">
        <v>114</v>
      </c>
      <c r="C15">
        <f t="shared" si="1"/>
        <v>6</v>
      </c>
      <c r="G15">
        <v>2</v>
      </c>
      <c r="I15">
        <v>49</v>
      </c>
      <c r="J15">
        <v>6</v>
      </c>
    </row>
    <row r="16" spans="1:10" x14ac:dyDescent="0.2">
      <c r="A16">
        <v>15</v>
      </c>
      <c r="B16">
        <v>120</v>
      </c>
      <c r="C16">
        <f t="shared" si="1"/>
        <v>4</v>
      </c>
      <c r="I16">
        <v>50</v>
      </c>
      <c r="J16">
        <v>7</v>
      </c>
    </row>
    <row r="17" spans="1:10" x14ac:dyDescent="0.2">
      <c r="A17">
        <v>16</v>
      </c>
      <c r="B17">
        <v>124</v>
      </c>
      <c r="C17">
        <f t="shared" si="1"/>
        <v>6</v>
      </c>
      <c r="I17">
        <v>59</v>
      </c>
      <c r="J17">
        <v>7</v>
      </c>
    </row>
    <row r="18" spans="1:10" x14ac:dyDescent="0.2">
      <c r="A18">
        <v>17</v>
      </c>
      <c r="B18">
        <v>130</v>
      </c>
      <c r="C18">
        <f t="shared" si="1"/>
        <v>6</v>
      </c>
      <c r="I18">
        <v>60</v>
      </c>
      <c r="J18">
        <v>8</v>
      </c>
    </row>
    <row r="19" spans="1:10" x14ac:dyDescent="0.2">
      <c r="A19">
        <v>18</v>
      </c>
      <c r="B19">
        <v>136</v>
      </c>
      <c r="C19">
        <f t="shared" si="1"/>
        <v>7</v>
      </c>
      <c r="G19">
        <v>3</v>
      </c>
      <c r="I19">
        <v>79</v>
      </c>
      <c r="J19">
        <v>8</v>
      </c>
    </row>
    <row r="20" spans="1:10" x14ac:dyDescent="0.2">
      <c r="A20">
        <v>19</v>
      </c>
      <c r="B20">
        <v>143</v>
      </c>
      <c r="C20">
        <f t="shared" si="1"/>
        <v>7</v>
      </c>
      <c r="I20">
        <v>80</v>
      </c>
      <c r="J20">
        <v>9</v>
      </c>
    </row>
    <row r="21" spans="1:10" x14ac:dyDescent="0.2">
      <c r="A21">
        <v>20</v>
      </c>
      <c r="B21">
        <v>150</v>
      </c>
      <c r="C21">
        <f t="shared" si="1"/>
        <v>7</v>
      </c>
      <c r="I21">
        <v>98</v>
      </c>
      <c r="J21">
        <v>9</v>
      </c>
    </row>
    <row r="22" spans="1:10" x14ac:dyDescent="0.2">
      <c r="A22">
        <v>21</v>
      </c>
      <c r="B22">
        <v>157</v>
      </c>
      <c r="C22">
        <f t="shared" si="1"/>
        <v>8</v>
      </c>
      <c r="I22">
        <v>99</v>
      </c>
      <c r="J22">
        <v>10</v>
      </c>
    </row>
    <row r="23" spans="1:10" x14ac:dyDescent="0.2">
      <c r="A23">
        <v>22</v>
      </c>
      <c r="B23">
        <v>165</v>
      </c>
      <c r="C23">
        <f t="shared" si="1"/>
        <v>8</v>
      </c>
    </row>
    <row r="24" spans="1:10" x14ac:dyDescent="0.2">
      <c r="A24">
        <v>23</v>
      </c>
      <c r="B24">
        <v>173</v>
      </c>
      <c r="C24">
        <f t="shared" si="1"/>
        <v>8</v>
      </c>
    </row>
    <row r="25" spans="1:10" x14ac:dyDescent="0.2">
      <c r="A25">
        <v>24</v>
      </c>
      <c r="B25">
        <v>181</v>
      </c>
      <c r="C25">
        <f t="shared" si="1"/>
        <v>8</v>
      </c>
      <c r="G25">
        <v>4</v>
      </c>
    </row>
    <row r="26" spans="1:10" x14ac:dyDescent="0.2">
      <c r="A26">
        <v>25</v>
      </c>
      <c r="B26">
        <v>189</v>
      </c>
      <c r="C26">
        <f t="shared" si="1"/>
        <v>9</v>
      </c>
    </row>
    <row r="27" spans="1:10" x14ac:dyDescent="0.2">
      <c r="A27">
        <v>26</v>
      </c>
      <c r="B27">
        <v>198</v>
      </c>
      <c r="C27">
        <f t="shared" si="1"/>
        <v>8</v>
      </c>
    </row>
    <row r="28" spans="1:10" x14ac:dyDescent="0.2">
      <c r="A28">
        <v>27</v>
      </c>
      <c r="B28">
        <v>206</v>
      </c>
      <c r="C28">
        <f t="shared" si="1"/>
        <v>9</v>
      </c>
    </row>
    <row r="29" spans="1:10" x14ac:dyDescent="0.2">
      <c r="A29">
        <v>28</v>
      </c>
      <c r="B29">
        <v>215</v>
      </c>
      <c r="C29">
        <f t="shared" si="1"/>
        <v>9</v>
      </c>
    </row>
    <row r="30" spans="1:10" x14ac:dyDescent="0.2">
      <c r="A30">
        <v>29</v>
      </c>
      <c r="B30">
        <v>224</v>
      </c>
      <c r="C30">
        <f t="shared" si="1"/>
        <v>9</v>
      </c>
    </row>
    <row r="31" spans="1:10" x14ac:dyDescent="0.2">
      <c r="A31">
        <v>30</v>
      </c>
      <c r="B31">
        <v>233</v>
      </c>
      <c r="C31">
        <f t="shared" si="1"/>
        <v>9</v>
      </c>
      <c r="G31">
        <v>5</v>
      </c>
    </row>
    <row r="32" spans="1:10" x14ac:dyDescent="0.2">
      <c r="A32">
        <v>31</v>
      </c>
      <c r="B32">
        <v>242</v>
      </c>
      <c r="C32">
        <f t="shared" si="1"/>
        <v>9</v>
      </c>
    </row>
    <row r="33" spans="1:7" x14ac:dyDescent="0.2">
      <c r="A33">
        <v>32</v>
      </c>
      <c r="B33">
        <v>251</v>
      </c>
      <c r="C33">
        <f t="shared" si="1"/>
        <v>9</v>
      </c>
    </row>
    <row r="34" spans="1:7" x14ac:dyDescent="0.2">
      <c r="A34">
        <v>33</v>
      </c>
      <c r="B34">
        <v>260</v>
      </c>
      <c r="C34">
        <f t="shared" si="1"/>
        <v>10</v>
      </c>
    </row>
    <row r="35" spans="1:7" x14ac:dyDescent="0.2">
      <c r="A35">
        <v>34</v>
      </c>
      <c r="B35">
        <v>270</v>
      </c>
      <c r="C35">
        <f t="shared" si="1"/>
        <v>10</v>
      </c>
    </row>
    <row r="36" spans="1:7" x14ac:dyDescent="0.2">
      <c r="A36">
        <v>35</v>
      </c>
      <c r="B36">
        <v>280</v>
      </c>
      <c r="C36">
        <f>B37-B36</f>
        <v>3</v>
      </c>
    </row>
    <row r="37" spans="1:7" x14ac:dyDescent="0.2">
      <c r="A37">
        <v>36</v>
      </c>
      <c r="B37">
        <v>283</v>
      </c>
      <c r="C37">
        <f t="shared" ref="C37:C99" si="2">B38-B37</f>
        <v>3</v>
      </c>
    </row>
    <row r="38" spans="1:7" x14ac:dyDescent="0.2">
      <c r="A38">
        <v>37</v>
      </c>
      <c r="B38">
        <v>286</v>
      </c>
      <c r="C38">
        <f t="shared" si="2"/>
        <v>3</v>
      </c>
    </row>
    <row r="39" spans="1:7" x14ac:dyDescent="0.2">
      <c r="A39">
        <v>38</v>
      </c>
      <c r="B39">
        <v>289</v>
      </c>
      <c r="C39">
        <f t="shared" si="2"/>
        <v>4</v>
      </c>
    </row>
    <row r="40" spans="1:7" x14ac:dyDescent="0.2">
      <c r="A40">
        <v>39</v>
      </c>
      <c r="B40">
        <v>293</v>
      </c>
      <c r="C40">
        <f t="shared" si="2"/>
        <v>3</v>
      </c>
    </row>
    <row r="41" spans="1:7" x14ac:dyDescent="0.2">
      <c r="A41">
        <v>40</v>
      </c>
      <c r="B41">
        <v>296</v>
      </c>
      <c r="C41">
        <f t="shared" si="2"/>
        <v>3</v>
      </c>
      <c r="G41">
        <v>6</v>
      </c>
    </row>
    <row r="42" spans="1:7" x14ac:dyDescent="0.2">
      <c r="A42">
        <v>41</v>
      </c>
      <c r="B42">
        <v>299</v>
      </c>
      <c r="C42">
        <f t="shared" si="2"/>
        <v>3</v>
      </c>
    </row>
    <row r="43" spans="1:7" x14ac:dyDescent="0.2">
      <c r="A43">
        <v>42</v>
      </c>
      <c r="B43">
        <v>302</v>
      </c>
      <c r="C43">
        <f t="shared" si="2"/>
        <v>3</v>
      </c>
    </row>
    <row r="44" spans="1:7" x14ac:dyDescent="0.2">
      <c r="A44">
        <v>43</v>
      </c>
      <c r="B44">
        <v>305</v>
      </c>
      <c r="C44">
        <f t="shared" si="2"/>
        <v>4</v>
      </c>
    </row>
    <row r="45" spans="1:7" x14ac:dyDescent="0.2">
      <c r="A45">
        <v>44</v>
      </c>
      <c r="B45">
        <v>309</v>
      </c>
      <c r="C45">
        <f t="shared" si="2"/>
        <v>3</v>
      </c>
    </row>
    <row r="46" spans="1:7" x14ac:dyDescent="0.2">
      <c r="A46">
        <v>45</v>
      </c>
      <c r="B46">
        <v>312</v>
      </c>
      <c r="C46">
        <f t="shared" si="2"/>
        <v>3</v>
      </c>
    </row>
    <row r="47" spans="1:7" x14ac:dyDescent="0.2">
      <c r="A47">
        <v>46</v>
      </c>
      <c r="B47">
        <v>315</v>
      </c>
      <c r="C47">
        <f t="shared" si="2"/>
        <v>3</v>
      </c>
    </row>
    <row r="48" spans="1:7" x14ac:dyDescent="0.2">
      <c r="A48">
        <v>47</v>
      </c>
      <c r="B48">
        <v>318</v>
      </c>
      <c r="C48">
        <f t="shared" si="2"/>
        <v>2</v>
      </c>
    </row>
    <row r="49" spans="1:7" x14ac:dyDescent="0.2">
      <c r="A49">
        <v>48</v>
      </c>
      <c r="B49">
        <v>320</v>
      </c>
      <c r="C49">
        <f t="shared" si="2"/>
        <v>3</v>
      </c>
    </row>
    <row r="50" spans="1:7" x14ac:dyDescent="0.2">
      <c r="A50">
        <v>49</v>
      </c>
      <c r="B50">
        <v>323</v>
      </c>
      <c r="C50">
        <f t="shared" si="2"/>
        <v>3</v>
      </c>
    </row>
    <row r="51" spans="1:7" x14ac:dyDescent="0.2">
      <c r="A51">
        <v>50</v>
      </c>
      <c r="B51">
        <v>326</v>
      </c>
      <c r="C51">
        <f t="shared" si="2"/>
        <v>3</v>
      </c>
      <c r="G51">
        <v>7</v>
      </c>
    </row>
    <row r="52" spans="1:7" x14ac:dyDescent="0.2">
      <c r="A52">
        <v>51</v>
      </c>
      <c r="B52">
        <v>329</v>
      </c>
      <c r="C52">
        <f t="shared" si="2"/>
        <v>3</v>
      </c>
    </row>
    <row r="53" spans="1:7" x14ac:dyDescent="0.2">
      <c r="A53">
        <v>52</v>
      </c>
      <c r="B53">
        <v>332</v>
      </c>
      <c r="C53">
        <f t="shared" si="2"/>
        <v>2</v>
      </c>
    </row>
    <row r="54" spans="1:7" x14ac:dyDescent="0.2">
      <c r="A54">
        <v>53</v>
      </c>
      <c r="B54">
        <v>334</v>
      </c>
      <c r="C54">
        <f t="shared" si="2"/>
        <v>3</v>
      </c>
    </row>
    <row r="55" spans="1:7" x14ac:dyDescent="0.2">
      <c r="A55">
        <v>54</v>
      </c>
      <c r="B55">
        <v>337</v>
      </c>
      <c r="C55">
        <f t="shared" si="2"/>
        <v>2</v>
      </c>
    </row>
    <row r="56" spans="1:7" x14ac:dyDescent="0.2">
      <c r="A56">
        <v>55</v>
      </c>
      <c r="B56">
        <v>339</v>
      </c>
      <c r="C56">
        <f t="shared" si="2"/>
        <v>3</v>
      </c>
    </row>
    <row r="57" spans="1:7" x14ac:dyDescent="0.2">
      <c r="A57">
        <v>56</v>
      </c>
      <c r="B57">
        <v>342</v>
      </c>
      <c r="C57">
        <f t="shared" si="2"/>
        <v>2</v>
      </c>
    </row>
    <row r="58" spans="1:7" x14ac:dyDescent="0.2">
      <c r="A58">
        <v>57</v>
      </c>
      <c r="B58">
        <v>344</v>
      </c>
      <c r="C58">
        <f t="shared" si="2"/>
        <v>2</v>
      </c>
    </row>
    <row r="59" spans="1:7" x14ac:dyDescent="0.2">
      <c r="A59">
        <v>58</v>
      </c>
      <c r="B59">
        <v>346</v>
      </c>
      <c r="C59">
        <f t="shared" si="2"/>
        <v>2</v>
      </c>
    </row>
    <row r="60" spans="1:7" x14ac:dyDescent="0.2">
      <c r="A60">
        <v>59</v>
      </c>
      <c r="B60">
        <v>348</v>
      </c>
      <c r="C60">
        <f t="shared" si="2"/>
        <v>2</v>
      </c>
    </row>
    <row r="61" spans="1:7" x14ac:dyDescent="0.2">
      <c r="A61">
        <v>60</v>
      </c>
      <c r="B61">
        <v>350</v>
      </c>
      <c r="C61">
        <f t="shared" si="2"/>
        <v>2</v>
      </c>
      <c r="G61">
        <v>8</v>
      </c>
    </row>
    <row r="62" spans="1:7" x14ac:dyDescent="0.2">
      <c r="A62">
        <v>61</v>
      </c>
      <c r="B62">
        <v>352</v>
      </c>
      <c r="C62">
        <f t="shared" si="2"/>
        <v>3</v>
      </c>
    </row>
    <row r="63" spans="1:7" x14ac:dyDescent="0.2">
      <c r="A63">
        <v>62</v>
      </c>
      <c r="B63">
        <v>355</v>
      </c>
      <c r="C63">
        <f t="shared" si="2"/>
        <v>3</v>
      </c>
    </row>
    <row r="64" spans="1:7" x14ac:dyDescent="0.2">
      <c r="A64">
        <v>63</v>
      </c>
      <c r="B64">
        <v>358</v>
      </c>
      <c r="C64">
        <f t="shared" si="2"/>
        <v>3</v>
      </c>
    </row>
    <row r="65" spans="1:3" x14ac:dyDescent="0.2">
      <c r="A65">
        <v>64</v>
      </c>
      <c r="B65">
        <v>361</v>
      </c>
      <c r="C65">
        <f t="shared" si="2"/>
        <v>3</v>
      </c>
    </row>
    <row r="66" spans="1:3" x14ac:dyDescent="0.2">
      <c r="A66">
        <v>65</v>
      </c>
      <c r="B66">
        <v>364</v>
      </c>
      <c r="C66">
        <f t="shared" si="2"/>
        <v>2</v>
      </c>
    </row>
    <row r="67" spans="1:3" x14ac:dyDescent="0.2">
      <c r="A67">
        <v>66</v>
      </c>
      <c r="B67">
        <v>366</v>
      </c>
      <c r="C67">
        <f t="shared" si="2"/>
        <v>3</v>
      </c>
    </row>
    <row r="68" spans="1:3" x14ac:dyDescent="0.2">
      <c r="A68">
        <v>67</v>
      </c>
      <c r="B68">
        <v>369</v>
      </c>
      <c r="C68">
        <f t="shared" si="2"/>
        <v>3</v>
      </c>
    </row>
    <row r="69" spans="1:3" x14ac:dyDescent="0.2">
      <c r="A69">
        <v>68</v>
      </c>
      <c r="B69">
        <v>372</v>
      </c>
      <c r="C69">
        <f t="shared" si="2"/>
        <v>3</v>
      </c>
    </row>
    <row r="70" spans="1:3" x14ac:dyDescent="0.2">
      <c r="A70">
        <v>69</v>
      </c>
      <c r="B70">
        <v>375</v>
      </c>
      <c r="C70">
        <f t="shared" si="2"/>
        <v>2</v>
      </c>
    </row>
    <row r="71" spans="1:3" x14ac:dyDescent="0.2">
      <c r="A71">
        <v>70</v>
      </c>
      <c r="B71">
        <v>377</v>
      </c>
      <c r="C71">
        <f t="shared" si="2"/>
        <v>3</v>
      </c>
    </row>
    <row r="72" spans="1:3" x14ac:dyDescent="0.2">
      <c r="A72">
        <v>71</v>
      </c>
      <c r="B72">
        <v>380</v>
      </c>
      <c r="C72">
        <f t="shared" si="2"/>
        <v>3</v>
      </c>
    </row>
    <row r="73" spans="1:3" x14ac:dyDescent="0.2">
      <c r="A73">
        <v>72</v>
      </c>
      <c r="B73">
        <v>383</v>
      </c>
      <c r="C73">
        <f t="shared" si="2"/>
        <v>2</v>
      </c>
    </row>
    <row r="74" spans="1:3" x14ac:dyDescent="0.2">
      <c r="A74">
        <v>73</v>
      </c>
      <c r="B74">
        <v>385</v>
      </c>
      <c r="C74">
        <f t="shared" si="2"/>
        <v>3</v>
      </c>
    </row>
    <row r="75" spans="1:3" x14ac:dyDescent="0.2">
      <c r="A75">
        <v>74</v>
      </c>
      <c r="B75">
        <v>388</v>
      </c>
      <c r="C75">
        <f t="shared" si="2"/>
        <v>3</v>
      </c>
    </row>
    <row r="76" spans="1:3" x14ac:dyDescent="0.2">
      <c r="A76">
        <v>75</v>
      </c>
      <c r="B76">
        <v>391</v>
      </c>
      <c r="C76">
        <f t="shared" si="2"/>
        <v>3</v>
      </c>
    </row>
    <row r="77" spans="1:3" x14ac:dyDescent="0.2">
      <c r="A77">
        <v>76</v>
      </c>
      <c r="B77">
        <v>394</v>
      </c>
      <c r="C77">
        <f t="shared" si="2"/>
        <v>2</v>
      </c>
    </row>
    <row r="78" spans="1:3" x14ac:dyDescent="0.2">
      <c r="A78">
        <v>77</v>
      </c>
      <c r="B78">
        <v>396</v>
      </c>
      <c r="C78">
        <f t="shared" si="2"/>
        <v>3</v>
      </c>
    </row>
    <row r="79" spans="1:3" x14ac:dyDescent="0.2">
      <c r="A79">
        <v>78</v>
      </c>
      <c r="B79">
        <v>399</v>
      </c>
      <c r="C79">
        <f t="shared" si="2"/>
        <v>3</v>
      </c>
    </row>
    <row r="80" spans="1:3" x14ac:dyDescent="0.2">
      <c r="A80">
        <v>79</v>
      </c>
      <c r="B80">
        <v>402</v>
      </c>
      <c r="C80">
        <f t="shared" si="2"/>
        <v>2</v>
      </c>
    </row>
    <row r="81" spans="1:7" x14ac:dyDescent="0.2">
      <c r="A81">
        <v>80</v>
      </c>
      <c r="B81">
        <v>404</v>
      </c>
      <c r="C81">
        <f t="shared" si="2"/>
        <v>3</v>
      </c>
      <c r="G81">
        <v>9</v>
      </c>
    </row>
    <row r="82" spans="1:7" x14ac:dyDescent="0.2">
      <c r="A82">
        <v>81</v>
      </c>
      <c r="B82">
        <v>407</v>
      </c>
      <c r="C82">
        <f t="shared" si="2"/>
        <v>2</v>
      </c>
    </row>
    <row r="83" spans="1:7" x14ac:dyDescent="0.2">
      <c r="A83">
        <v>82</v>
      </c>
      <c r="B83">
        <v>409</v>
      </c>
      <c r="C83">
        <f t="shared" si="2"/>
        <v>3</v>
      </c>
    </row>
    <row r="84" spans="1:7" x14ac:dyDescent="0.2">
      <c r="A84">
        <v>83</v>
      </c>
      <c r="B84">
        <v>412</v>
      </c>
      <c r="C84">
        <f t="shared" si="2"/>
        <v>3</v>
      </c>
    </row>
    <row r="85" spans="1:7" x14ac:dyDescent="0.2">
      <c r="A85">
        <v>84</v>
      </c>
      <c r="B85">
        <v>415</v>
      </c>
      <c r="C85">
        <f t="shared" si="2"/>
        <v>2</v>
      </c>
    </row>
    <row r="86" spans="1:7" x14ac:dyDescent="0.2">
      <c r="A86">
        <v>85</v>
      </c>
      <c r="B86">
        <v>417</v>
      </c>
      <c r="C86">
        <f t="shared" si="2"/>
        <v>3</v>
      </c>
    </row>
    <row r="87" spans="1:7" x14ac:dyDescent="0.2">
      <c r="A87">
        <v>86</v>
      </c>
      <c r="B87">
        <v>420</v>
      </c>
      <c r="C87">
        <f t="shared" si="2"/>
        <v>2</v>
      </c>
    </row>
    <row r="88" spans="1:7" x14ac:dyDescent="0.2">
      <c r="A88">
        <v>87</v>
      </c>
      <c r="B88">
        <v>422</v>
      </c>
      <c r="C88">
        <f t="shared" si="2"/>
        <v>3</v>
      </c>
    </row>
    <row r="89" spans="1:7" x14ac:dyDescent="0.2">
      <c r="A89">
        <v>88</v>
      </c>
      <c r="B89">
        <v>425</v>
      </c>
      <c r="C89">
        <f t="shared" si="2"/>
        <v>2</v>
      </c>
    </row>
    <row r="90" spans="1:7" x14ac:dyDescent="0.2">
      <c r="A90">
        <v>89</v>
      </c>
      <c r="B90">
        <v>427</v>
      </c>
      <c r="C90">
        <f t="shared" si="2"/>
        <v>3</v>
      </c>
    </row>
    <row r="91" spans="1:7" x14ac:dyDescent="0.2">
      <c r="A91">
        <v>90</v>
      </c>
      <c r="B91">
        <v>430</v>
      </c>
      <c r="C91">
        <f t="shared" si="2"/>
        <v>2</v>
      </c>
    </row>
    <row r="92" spans="1:7" x14ac:dyDescent="0.2">
      <c r="A92">
        <v>91</v>
      </c>
      <c r="B92">
        <v>432</v>
      </c>
      <c r="C92">
        <f t="shared" si="2"/>
        <v>2</v>
      </c>
    </row>
    <row r="93" spans="1:7" x14ac:dyDescent="0.2">
      <c r="A93">
        <v>92</v>
      </c>
      <c r="B93">
        <v>434</v>
      </c>
      <c r="C93">
        <f t="shared" si="2"/>
        <v>3</v>
      </c>
    </row>
    <row r="94" spans="1:7" x14ac:dyDescent="0.2">
      <c r="A94">
        <v>93</v>
      </c>
      <c r="B94">
        <v>437</v>
      </c>
      <c r="C94">
        <f t="shared" si="2"/>
        <v>2</v>
      </c>
    </row>
    <row r="95" spans="1:7" x14ac:dyDescent="0.2">
      <c r="A95">
        <v>94</v>
      </c>
      <c r="B95">
        <v>439</v>
      </c>
      <c r="C95">
        <f t="shared" si="2"/>
        <v>2</v>
      </c>
    </row>
    <row r="96" spans="1:7" x14ac:dyDescent="0.2">
      <c r="A96">
        <v>95</v>
      </c>
      <c r="B96">
        <v>441</v>
      </c>
      <c r="C96">
        <f t="shared" si="2"/>
        <v>3</v>
      </c>
    </row>
    <row r="97" spans="1:7" x14ac:dyDescent="0.2">
      <c r="A97">
        <v>96</v>
      </c>
      <c r="B97">
        <v>444</v>
      </c>
      <c r="C97">
        <f t="shared" si="2"/>
        <v>2</v>
      </c>
    </row>
    <row r="98" spans="1:7" x14ac:dyDescent="0.2">
      <c r="A98">
        <v>97</v>
      </c>
      <c r="B98">
        <v>446</v>
      </c>
      <c r="C98">
        <f t="shared" si="2"/>
        <v>2</v>
      </c>
    </row>
    <row r="99" spans="1:7" x14ac:dyDescent="0.2">
      <c r="A99">
        <v>98</v>
      </c>
      <c r="B99">
        <v>448</v>
      </c>
      <c r="C99">
        <f t="shared" si="2"/>
        <v>2</v>
      </c>
    </row>
    <row r="100" spans="1:7" x14ac:dyDescent="0.2">
      <c r="A100">
        <v>99</v>
      </c>
      <c r="B100">
        <v>450</v>
      </c>
      <c r="G100">
        <v>10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2FAD-62F8-43B4-94BC-FD610203B302}">
  <dimension ref="A1:S100"/>
  <sheetViews>
    <sheetView workbookViewId="0">
      <selection activeCell="I7" sqref="I7"/>
    </sheetView>
  </sheetViews>
  <sheetFormatPr defaultRowHeight="14.25" x14ac:dyDescent="0.2"/>
  <cols>
    <col min="12" max="12" width="14" customWidth="1"/>
    <col min="13" max="13" width="14.125" customWidth="1"/>
    <col min="14" max="14" width="18.375" customWidth="1"/>
    <col min="15" max="15" width="21" customWidth="1"/>
  </cols>
  <sheetData>
    <row r="1" spans="1:19" x14ac:dyDescent="0.2">
      <c r="A1" t="s">
        <v>42</v>
      </c>
      <c r="B1" t="s">
        <v>43</v>
      </c>
      <c r="E1" s="1">
        <v>1</v>
      </c>
      <c r="F1" s="1">
        <v>80</v>
      </c>
      <c r="J1" t="s">
        <v>42</v>
      </c>
      <c r="K1" t="s">
        <v>43</v>
      </c>
      <c r="L1" s="9" t="s">
        <v>85</v>
      </c>
      <c r="M1" s="9"/>
      <c r="N1" s="9" t="s">
        <v>86</v>
      </c>
      <c r="O1" s="9"/>
    </row>
    <row r="2" spans="1:19" x14ac:dyDescent="0.2">
      <c r="A2">
        <v>1</v>
      </c>
      <c r="B2">
        <v>80</v>
      </c>
      <c r="D2">
        <f>TREND(F$1:F$2,E$1:E$2,A2)</f>
        <v>80</v>
      </c>
      <c r="E2" s="1">
        <v>14</v>
      </c>
      <c r="F2" s="1">
        <v>100</v>
      </c>
      <c r="J2">
        <v>1</v>
      </c>
      <c r="K2">
        <f>B2+0.5</f>
        <v>80.5</v>
      </c>
      <c r="L2">
        <f>0.0195*POWER(J2,2)+1.2514*J2+78.729</f>
        <v>79.999899999999997</v>
      </c>
      <c r="M2">
        <f>IF(INT(L2)&lt;&gt;B2,0,1)</f>
        <v>0</v>
      </c>
      <c r="N2">
        <f>0.000007*POWER(J2,3)+0.0189*POWER(J2,2)+1.2451*J2+79.8</f>
        <v>81.064007000000004</v>
      </c>
      <c r="O2">
        <f>IF(INT(N2)&lt;&gt;B2,0,1)</f>
        <v>0</v>
      </c>
    </row>
    <row r="3" spans="1:19" x14ac:dyDescent="0.2">
      <c r="A3">
        <v>2</v>
      </c>
      <c r="B3">
        <v>82</v>
      </c>
      <c r="D3">
        <f t="shared" ref="D3:D14" si="0">TREND(F$1:F$2,E$1:E$2,A3)</f>
        <v>81.538461538461547</v>
      </c>
      <c r="E3" s="1">
        <v>24</v>
      </c>
      <c r="F3" s="1">
        <v>120</v>
      </c>
      <c r="J3">
        <v>2</v>
      </c>
      <c r="K3">
        <f t="shared" ref="K3:K41" si="1">B3+0.5</f>
        <v>82.5</v>
      </c>
      <c r="L3">
        <f t="shared" ref="L3:L41" si="2">0.0195*POWER(J3,2)+1.2514*J3+78.729</f>
        <v>81.309799999999996</v>
      </c>
      <c r="M3">
        <f t="shared" ref="M3:M41" si="3">IF(INT(L3)&lt;&gt;B3,0,1)</f>
        <v>0</v>
      </c>
      <c r="N3">
        <f t="shared" ref="N3:N41" si="4">0.000007*POWER(J3,3)+0.0189*POWER(J3,2)+1.2451*J3+79.8</f>
        <v>82.365855999999994</v>
      </c>
      <c r="O3">
        <f t="shared" ref="O3:O41" si="5">IF(INT(N3)&lt;&gt;B3,0,1)</f>
        <v>1</v>
      </c>
    </row>
    <row r="4" spans="1:19" x14ac:dyDescent="0.2">
      <c r="A4">
        <v>3</v>
      </c>
      <c r="B4">
        <v>83</v>
      </c>
      <c r="D4">
        <f t="shared" si="0"/>
        <v>83.07692307692308</v>
      </c>
      <c r="E4" s="1">
        <v>40</v>
      </c>
      <c r="F4" s="1">
        <v>160</v>
      </c>
      <c r="J4">
        <v>3</v>
      </c>
      <c r="K4">
        <f t="shared" si="1"/>
        <v>83.5</v>
      </c>
      <c r="L4">
        <f t="shared" si="2"/>
        <v>82.658699999999996</v>
      </c>
      <c r="M4">
        <f t="shared" si="3"/>
        <v>0</v>
      </c>
      <c r="N4">
        <f t="shared" si="4"/>
        <v>83.705589000000003</v>
      </c>
      <c r="O4">
        <f t="shared" si="5"/>
        <v>1</v>
      </c>
    </row>
    <row r="5" spans="1:19" x14ac:dyDescent="0.2">
      <c r="A5">
        <v>4</v>
      </c>
      <c r="B5">
        <v>85</v>
      </c>
      <c r="D5">
        <f t="shared" si="0"/>
        <v>84.615384615384627</v>
      </c>
      <c r="E5" s="1">
        <v>99</v>
      </c>
      <c r="F5" s="1">
        <v>170</v>
      </c>
      <c r="J5">
        <v>4</v>
      </c>
      <c r="K5">
        <f t="shared" si="1"/>
        <v>85.5</v>
      </c>
      <c r="L5">
        <f t="shared" si="2"/>
        <v>84.046599999999998</v>
      </c>
      <c r="M5">
        <f t="shared" si="3"/>
        <v>0</v>
      </c>
      <c r="N5">
        <f t="shared" si="4"/>
        <v>85.083247999999998</v>
      </c>
      <c r="O5">
        <f t="shared" si="5"/>
        <v>1</v>
      </c>
      <c r="R5">
        <v>1</v>
      </c>
      <c r="S5">
        <v>80</v>
      </c>
    </row>
    <row r="6" spans="1:19" x14ac:dyDescent="0.2">
      <c r="A6">
        <v>5</v>
      </c>
      <c r="B6">
        <v>86</v>
      </c>
      <c r="D6">
        <f t="shared" si="0"/>
        <v>86.15384615384616</v>
      </c>
      <c r="J6">
        <v>5</v>
      </c>
      <c r="K6">
        <f t="shared" si="1"/>
        <v>86.5</v>
      </c>
      <c r="L6">
        <f t="shared" si="2"/>
        <v>85.473500000000001</v>
      </c>
      <c r="M6">
        <f t="shared" si="3"/>
        <v>0</v>
      </c>
      <c r="N6">
        <f t="shared" si="4"/>
        <v>86.498874999999998</v>
      </c>
      <c r="O6">
        <f t="shared" si="5"/>
        <v>1</v>
      </c>
      <c r="R6">
        <v>24</v>
      </c>
      <c r="S6">
        <v>120</v>
      </c>
    </row>
    <row r="7" spans="1:19" x14ac:dyDescent="0.2">
      <c r="A7">
        <v>6</v>
      </c>
      <c r="B7">
        <v>88</v>
      </c>
      <c r="D7">
        <f t="shared" si="0"/>
        <v>87.692307692307693</v>
      </c>
      <c r="J7">
        <v>6</v>
      </c>
      <c r="K7">
        <f t="shared" si="1"/>
        <v>88.5</v>
      </c>
      <c r="L7">
        <f t="shared" si="2"/>
        <v>86.939400000000006</v>
      </c>
      <c r="M7">
        <f t="shared" si="3"/>
        <v>0</v>
      </c>
      <c r="N7">
        <f t="shared" si="4"/>
        <v>87.952511999999999</v>
      </c>
      <c r="O7">
        <f t="shared" si="5"/>
        <v>0</v>
      </c>
      <c r="R7">
        <v>40</v>
      </c>
      <c r="S7">
        <v>160</v>
      </c>
    </row>
    <row r="8" spans="1:19" x14ac:dyDescent="0.2">
      <c r="A8">
        <v>7</v>
      </c>
      <c r="B8">
        <v>89</v>
      </c>
      <c r="D8">
        <f t="shared" si="0"/>
        <v>89.230769230769241</v>
      </c>
      <c r="J8">
        <v>7</v>
      </c>
      <c r="K8">
        <f t="shared" si="1"/>
        <v>89.5</v>
      </c>
      <c r="L8">
        <f t="shared" si="2"/>
        <v>88.444299999999998</v>
      </c>
      <c r="M8">
        <f t="shared" si="3"/>
        <v>0</v>
      </c>
      <c r="N8">
        <f t="shared" si="4"/>
        <v>89.444200999999993</v>
      </c>
      <c r="O8">
        <f t="shared" si="5"/>
        <v>1</v>
      </c>
    </row>
    <row r="9" spans="1:19" x14ac:dyDescent="0.2">
      <c r="A9">
        <v>8</v>
      </c>
      <c r="B9">
        <v>91</v>
      </c>
      <c r="D9">
        <f t="shared" si="0"/>
        <v>90.769230769230774</v>
      </c>
      <c r="J9">
        <v>8</v>
      </c>
      <c r="K9">
        <f t="shared" si="1"/>
        <v>91.5</v>
      </c>
      <c r="L9">
        <f t="shared" si="2"/>
        <v>89.988200000000006</v>
      </c>
      <c r="M9">
        <f t="shared" si="3"/>
        <v>0</v>
      </c>
      <c r="N9">
        <f t="shared" si="4"/>
        <v>90.973984000000002</v>
      </c>
      <c r="O9">
        <f t="shared" si="5"/>
        <v>0</v>
      </c>
    </row>
    <row r="10" spans="1:19" x14ac:dyDescent="0.2">
      <c r="A10">
        <v>9</v>
      </c>
      <c r="B10">
        <v>92</v>
      </c>
      <c r="D10">
        <f t="shared" si="0"/>
        <v>92.307692307692321</v>
      </c>
      <c r="J10">
        <v>9</v>
      </c>
      <c r="K10">
        <f t="shared" si="1"/>
        <v>92.5</v>
      </c>
      <c r="L10">
        <f t="shared" si="2"/>
        <v>91.571100000000001</v>
      </c>
      <c r="M10">
        <f t="shared" si="3"/>
        <v>0</v>
      </c>
      <c r="N10">
        <f t="shared" si="4"/>
        <v>92.541902999999991</v>
      </c>
      <c r="O10">
        <f t="shared" si="5"/>
        <v>1</v>
      </c>
    </row>
    <row r="11" spans="1:19" x14ac:dyDescent="0.2">
      <c r="A11">
        <v>10</v>
      </c>
      <c r="B11">
        <v>94</v>
      </c>
      <c r="C11">
        <f>B12-B11</f>
        <v>1</v>
      </c>
      <c r="D11">
        <f t="shared" si="0"/>
        <v>93.846153846153854</v>
      </c>
      <c r="J11">
        <v>10</v>
      </c>
      <c r="K11">
        <f t="shared" si="1"/>
        <v>94.5</v>
      </c>
      <c r="L11">
        <f t="shared" si="2"/>
        <v>93.192999999999998</v>
      </c>
      <c r="M11">
        <f t="shared" si="3"/>
        <v>0</v>
      </c>
      <c r="N11">
        <f t="shared" si="4"/>
        <v>94.147999999999996</v>
      </c>
      <c r="O11">
        <f t="shared" si="5"/>
        <v>1</v>
      </c>
    </row>
    <row r="12" spans="1:19" x14ac:dyDescent="0.2">
      <c r="A12">
        <v>11</v>
      </c>
      <c r="B12">
        <v>95</v>
      </c>
      <c r="C12">
        <f t="shared" ref="C12:C40" si="6">B13-B12</f>
        <v>2</v>
      </c>
      <c r="D12">
        <f t="shared" si="0"/>
        <v>95.384615384615387</v>
      </c>
      <c r="J12">
        <v>11</v>
      </c>
      <c r="K12">
        <f t="shared" si="1"/>
        <v>95.5</v>
      </c>
      <c r="L12">
        <f t="shared" si="2"/>
        <v>94.853899999999996</v>
      </c>
      <c r="M12">
        <f t="shared" si="3"/>
        <v>0</v>
      </c>
      <c r="N12">
        <f t="shared" si="4"/>
        <v>95.792316999999997</v>
      </c>
      <c r="O12">
        <f t="shared" si="5"/>
        <v>1</v>
      </c>
    </row>
    <row r="13" spans="1:19" x14ac:dyDescent="0.2">
      <c r="A13">
        <v>12</v>
      </c>
      <c r="B13">
        <v>97</v>
      </c>
      <c r="C13">
        <f t="shared" si="6"/>
        <v>1</v>
      </c>
      <c r="D13">
        <f t="shared" si="0"/>
        <v>96.923076923076934</v>
      </c>
      <c r="J13">
        <v>12</v>
      </c>
      <c r="K13">
        <f t="shared" si="1"/>
        <v>97.5</v>
      </c>
      <c r="L13">
        <f t="shared" si="2"/>
        <v>96.553799999999995</v>
      </c>
      <c r="M13">
        <f t="shared" si="3"/>
        <v>0</v>
      </c>
      <c r="N13">
        <f t="shared" si="4"/>
        <v>97.474896000000001</v>
      </c>
      <c r="O13">
        <f t="shared" si="5"/>
        <v>1</v>
      </c>
    </row>
    <row r="14" spans="1:19" x14ac:dyDescent="0.2">
      <c r="A14">
        <v>13</v>
      </c>
      <c r="B14">
        <v>98</v>
      </c>
      <c r="C14">
        <f t="shared" si="6"/>
        <v>2</v>
      </c>
      <c r="D14">
        <f t="shared" si="0"/>
        <v>98.461538461538467</v>
      </c>
      <c r="J14">
        <v>13</v>
      </c>
      <c r="K14">
        <f t="shared" si="1"/>
        <v>98.5</v>
      </c>
      <c r="L14">
        <f t="shared" si="2"/>
        <v>98.292699999999996</v>
      </c>
      <c r="M14">
        <f t="shared" si="3"/>
        <v>1</v>
      </c>
      <c r="N14">
        <f t="shared" si="4"/>
        <v>99.195779000000002</v>
      </c>
      <c r="O14">
        <f t="shared" si="5"/>
        <v>0</v>
      </c>
    </row>
    <row r="15" spans="1:19" x14ac:dyDescent="0.2">
      <c r="A15">
        <v>14</v>
      </c>
      <c r="B15">
        <v>100</v>
      </c>
      <c r="C15" s="1">
        <f t="shared" si="6"/>
        <v>2</v>
      </c>
      <c r="D15">
        <f>TREND(F$2:F$3,E$2:E$3,A15)</f>
        <v>100</v>
      </c>
      <c r="J15">
        <v>14</v>
      </c>
      <c r="K15">
        <f t="shared" si="1"/>
        <v>100.5</v>
      </c>
      <c r="L15">
        <f t="shared" si="2"/>
        <v>100.0706</v>
      </c>
      <c r="M15">
        <f t="shared" si="3"/>
        <v>1</v>
      </c>
      <c r="N15">
        <f t="shared" si="4"/>
        <v>100.95500799999999</v>
      </c>
      <c r="O15">
        <f t="shared" si="5"/>
        <v>1</v>
      </c>
    </row>
    <row r="16" spans="1:19" x14ac:dyDescent="0.2">
      <c r="A16">
        <v>15</v>
      </c>
      <c r="B16">
        <v>102</v>
      </c>
      <c r="C16">
        <f t="shared" si="6"/>
        <v>2</v>
      </c>
      <c r="D16">
        <f t="shared" ref="D16:D25" si="7">TREND(F$2:F$3,E$2:E$3,A16)</f>
        <v>102</v>
      </c>
      <c r="J16">
        <v>15</v>
      </c>
      <c r="K16">
        <f t="shared" si="1"/>
        <v>102.5</v>
      </c>
      <c r="L16">
        <f t="shared" si="2"/>
        <v>101.8875</v>
      </c>
      <c r="M16">
        <f t="shared" si="3"/>
        <v>0</v>
      </c>
      <c r="N16">
        <f t="shared" si="4"/>
        <v>102.75262499999999</v>
      </c>
      <c r="O16">
        <f t="shared" si="5"/>
        <v>1</v>
      </c>
    </row>
    <row r="17" spans="1:15" x14ac:dyDescent="0.2">
      <c r="A17">
        <v>16</v>
      </c>
      <c r="B17">
        <v>104</v>
      </c>
      <c r="C17">
        <f t="shared" si="6"/>
        <v>2</v>
      </c>
      <c r="D17">
        <f t="shared" si="7"/>
        <v>104</v>
      </c>
      <c r="J17">
        <v>16</v>
      </c>
      <c r="K17">
        <f t="shared" si="1"/>
        <v>104.5</v>
      </c>
      <c r="L17">
        <f t="shared" si="2"/>
        <v>103.74340000000001</v>
      </c>
      <c r="M17">
        <f t="shared" si="3"/>
        <v>0</v>
      </c>
      <c r="N17">
        <f t="shared" si="4"/>
        <v>104.588672</v>
      </c>
      <c r="O17">
        <f t="shared" si="5"/>
        <v>1</v>
      </c>
    </row>
    <row r="18" spans="1:15" x14ac:dyDescent="0.2">
      <c r="A18">
        <v>17</v>
      </c>
      <c r="B18">
        <v>106</v>
      </c>
      <c r="C18">
        <f t="shared" si="6"/>
        <v>2</v>
      </c>
      <c r="D18">
        <f t="shared" si="7"/>
        <v>106</v>
      </c>
      <c r="J18">
        <v>17</v>
      </c>
      <c r="K18">
        <f t="shared" si="1"/>
        <v>106.5</v>
      </c>
      <c r="L18">
        <f t="shared" si="2"/>
        <v>105.6383</v>
      </c>
      <c r="M18">
        <f t="shared" si="3"/>
        <v>0</v>
      </c>
      <c r="N18">
        <f t="shared" si="4"/>
        <v>106.46319099999999</v>
      </c>
      <c r="O18">
        <f t="shared" si="5"/>
        <v>1</v>
      </c>
    </row>
    <row r="19" spans="1:15" x14ac:dyDescent="0.2">
      <c r="A19">
        <v>18</v>
      </c>
      <c r="B19">
        <v>108</v>
      </c>
      <c r="C19">
        <f t="shared" si="6"/>
        <v>2</v>
      </c>
      <c r="D19">
        <f t="shared" si="7"/>
        <v>108</v>
      </c>
      <c r="J19">
        <v>18</v>
      </c>
      <c r="K19">
        <f t="shared" si="1"/>
        <v>108.5</v>
      </c>
      <c r="L19">
        <f t="shared" si="2"/>
        <v>107.57220000000001</v>
      </c>
      <c r="M19">
        <f t="shared" si="3"/>
        <v>0</v>
      </c>
      <c r="N19">
        <f t="shared" si="4"/>
        <v>108.37622400000001</v>
      </c>
      <c r="O19">
        <f t="shared" si="5"/>
        <v>1</v>
      </c>
    </row>
    <row r="20" spans="1:15" x14ac:dyDescent="0.2">
      <c r="A20">
        <v>19</v>
      </c>
      <c r="B20">
        <v>110</v>
      </c>
      <c r="C20">
        <f t="shared" si="6"/>
        <v>2</v>
      </c>
      <c r="D20">
        <f t="shared" si="7"/>
        <v>110</v>
      </c>
      <c r="J20">
        <v>19</v>
      </c>
      <c r="K20">
        <f t="shared" si="1"/>
        <v>110.5</v>
      </c>
      <c r="L20">
        <f t="shared" si="2"/>
        <v>109.54510000000001</v>
      </c>
      <c r="M20">
        <f t="shared" si="3"/>
        <v>0</v>
      </c>
      <c r="N20">
        <f t="shared" si="4"/>
        <v>110.32781299999999</v>
      </c>
      <c r="O20">
        <f t="shared" si="5"/>
        <v>1</v>
      </c>
    </row>
    <row r="21" spans="1:15" x14ac:dyDescent="0.2">
      <c r="A21">
        <v>20</v>
      </c>
      <c r="B21">
        <v>112</v>
      </c>
      <c r="C21">
        <f t="shared" si="6"/>
        <v>2</v>
      </c>
      <c r="D21">
        <f t="shared" si="7"/>
        <v>112</v>
      </c>
      <c r="J21">
        <v>20</v>
      </c>
      <c r="K21">
        <f t="shared" si="1"/>
        <v>112.5</v>
      </c>
      <c r="L21">
        <f t="shared" si="2"/>
        <v>111.557</v>
      </c>
      <c r="M21">
        <f t="shared" si="3"/>
        <v>0</v>
      </c>
      <c r="N21">
        <f t="shared" si="4"/>
        <v>112.318</v>
      </c>
      <c r="O21">
        <f t="shared" si="5"/>
        <v>1</v>
      </c>
    </row>
    <row r="22" spans="1:15" x14ac:dyDescent="0.2">
      <c r="A22">
        <v>21</v>
      </c>
      <c r="B22">
        <v>114</v>
      </c>
      <c r="C22">
        <f t="shared" si="6"/>
        <v>2</v>
      </c>
      <c r="D22">
        <f t="shared" si="7"/>
        <v>114</v>
      </c>
      <c r="J22">
        <v>21</v>
      </c>
      <c r="K22">
        <f t="shared" si="1"/>
        <v>114.5</v>
      </c>
      <c r="L22">
        <f t="shared" si="2"/>
        <v>113.6079</v>
      </c>
      <c r="M22">
        <f t="shared" si="3"/>
        <v>0</v>
      </c>
      <c r="N22">
        <f t="shared" si="4"/>
        <v>114.34682699999999</v>
      </c>
      <c r="O22">
        <f t="shared" si="5"/>
        <v>1</v>
      </c>
    </row>
    <row r="23" spans="1:15" x14ac:dyDescent="0.2">
      <c r="A23">
        <v>22</v>
      </c>
      <c r="B23">
        <v>116</v>
      </c>
      <c r="C23">
        <f t="shared" si="6"/>
        <v>2</v>
      </c>
      <c r="D23">
        <f t="shared" si="7"/>
        <v>116</v>
      </c>
      <c r="J23">
        <v>22</v>
      </c>
      <c r="K23">
        <f t="shared" si="1"/>
        <v>116.5</v>
      </c>
      <c r="L23">
        <f t="shared" si="2"/>
        <v>115.6978</v>
      </c>
      <c r="M23">
        <f t="shared" si="3"/>
        <v>0</v>
      </c>
      <c r="N23">
        <f t="shared" si="4"/>
        <v>116.41433599999999</v>
      </c>
      <c r="O23">
        <f t="shared" si="5"/>
        <v>1</v>
      </c>
    </row>
    <row r="24" spans="1:15" x14ac:dyDescent="0.2">
      <c r="A24">
        <v>23</v>
      </c>
      <c r="B24">
        <v>118</v>
      </c>
      <c r="C24">
        <f t="shared" si="6"/>
        <v>2</v>
      </c>
      <c r="D24">
        <f t="shared" si="7"/>
        <v>118</v>
      </c>
      <c r="J24">
        <v>23</v>
      </c>
      <c r="K24">
        <f t="shared" si="1"/>
        <v>118.5</v>
      </c>
      <c r="L24">
        <f t="shared" si="2"/>
        <v>117.8267</v>
      </c>
      <c r="M24">
        <f t="shared" si="3"/>
        <v>0</v>
      </c>
      <c r="N24">
        <f t="shared" si="4"/>
        <v>118.52056899999999</v>
      </c>
      <c r="O24">
        <f t="shared" si="5"/>
        <v>1</v>
      </c>
    </row>
    <row r="25" spans="1:15" x14ac:dyDescent="0.2">
      <c r="A25">
        <v>24</v>
      </c>
      <c r="B25">
        <v>120</v>
      </c>
      <c r="C25" s="1">
        <f t="shared" si="6"/>
        <v>2</v>
      </c>
      <c r="D25">
        <f t="shared" si="7"/>
        <v>120</v>
      </c>
      <c r="J25">
        <v>24</v>
      </c>
      <c r="K25">
        <f t="shared" si="1"/>
        <v>120.5</v>
      </c>
      <c r="L25">
        <f t="shared" si="2"/>
        <v>119.99459999999999</v>
      </c>
      <c r="M25">
        <f t="shared" si="3"/>
        <v>0</v>
      </c>
      <c r="N25">
        <f t="shared" si="4"/>
        <v>120.66556800000001</v>
      </c>
      <c r="O25">
        <f t="shared" si="5"/>
        <v>1</v>
      </c>
    </row>
    <row r="26" spans="1:15" x14ac:dyDescent="0.2">
      <c r="A26">
        <v>25</v>
      </c>
      <c r="B26">
        <v>122</v>
      </c>
      <c r="C26">
        <f t="shared" si="6"/>
        <v>3</v>
      </c>
      <c r="D26">
        <f>TREND(F$3:F$4,E$3:E$4,A26)</f>
        <v>122.5</v>
      </c>
      <c r="J26">
        <v>25</v>
      </c>
      <c r="K26">
        <f t="shared" si="1"/>
        <v>122.5</v>
      </c>
      <c r="L26">
        <f t="shared" si="2"/>
        <v>122.2015</v>
      </c>
      <c r="M26">
        <f t="shared" si="3"/>
        <v>1</v>
      </c>
      <c r="N26">
        <f t="shared" si="4"/>
        <v>122.84937499999999</v>
      </c>
      <c r="O26">
        <f t="shared" si="5"/>
        <v>1</v>
      </c>
    </row>
    <row r="27" spans="1:15" x14ac:dyDescent="0.2">
      <c r="A27">
        <v>26</v>
      </c>
      <c r="B27">
        <v>125</v>
      </c>
      <c r="C27">
        <f t="shared" si="6"/>
        <v>2</v>
      </c>
      <c r="D27">
        <f t="shared" ref="D27:D40" si="8">TREND(F$3:F$4,E$3:E$4,A27)</f>
        <v>125</v>
      </c>
      <c r="J27">
        <v>26</v>
      </c>
      <c r="K27">
        <f t="shared" si="1"/>
        <v>125.5</v>
      </c>
      <c r="L27">
        <f t="shared" si="2"/>
        <v>124.4474</v>
      </c>
      <c r="M27">
        <f t="shared" si="3"/>
        <v>0</v>
      </c>
      <c r="N27">
        <f t="shared" si="4"/>
        <v>125.07203200000001</v>
      </c>
      <c r="O27">
        <f t="shared" si="5"/>
        <v>1</v>
      </c>
    </row>
    <row r="28" spans="1:15" x14ac:dyDescent="0.2">
      <c r="A28">
        <v>27</v>
      </c>
      <c r="B28">
        <v>127</v>
      </c>
      <c r="C28">
        <f t="shared" si="6"/>
        <v>2</v>
      </c>
      <c r="D28">
        <f t="shared" si="8"/>
        <v>127.5</v>
      </c>
      <c r="J28">
        <v>27</v>
      </c>
      <c r="K28">
        <f t="shared" si="1"/>
        <v>127.5</v>
      </c>
      <c r="L28">
        <f t="shared" si="2"/>
        <v>126.73230000000001</v>
      </c>
      <c r="M28">
        <f t="shared" si="3"/>
        <v>0</v>
      </c>
      <c r="N28">
        <f t="shared" si="4"/>
        <v>127.333581</v>
      </c>
      <c r="O28">
        <f t="shared" si="5"/>
        <v>1</v>
      </c>
    </row>
    <row r="29" spans="1:15" x14ac:dyDescent="0.2">
      <c r="A29">
        <v>28</v>
      </c>
      <c r="B29">
        <v>129</v>
      </c>
      <c r="C29">
        <f t="shared" si="6"/>
        <v>3</v>
      </c>
      <c r="D29">
        <f t="shared" si="8"/>
        <v>130</v>
      </c>
      <c r="J29">
        <v>28</v>
      </c>
      <c r="K29">
        <f t="shared" si="1"/>
        <v>129.5</v>
      </c>
      <c r="L29">
        <f t="shared" si="2"/>
        <v>129.05619999999999</v>
      </c>
      <c r="M29">
        <f t="shared" si="3"/>
        <v>1</v>
      </c>
      <c r="N29">
        <f t="shared" si="4"/>
        <v>129.634064</v>
      </c>
      <c r="O29">
        <f t="shared" si="5"/>
        <v>1</v>
      </c>
    </row>
    <row r="30" spans="1:15" x14ac:dyDescent="0.2">
      <c r="A30">
        <v>29</v>
      </c>
      <c r="B30">
        <v>132</v>
      </c>
      <c r="C30">
        <f t="shared" si="6"/>
        <v>2</v>
      </c>
      <c r="D30">
        <f t="shared" si="8"/>
        <v>132.5</v>
      </c>
      <c r="J30">
        <v>29</v>
      </c>
      <c r="K30">
        <f t="shared" si="1"/>
        <v>132.5</v>
      </c>
      <c r="L30">
        <f t="shared" si="2"/>
        <v>131.41910000000001</v>
      </c>
      <c r="M30">
        <f t="shared" si="3"/>
        <v>0</v>
      </c>
      <c r="N30">
        <f t="shared" si="4"/>
        <v>131.973523</v>
      </c>
      <c r="O30">
        <f t="shared" si="5"/>
        <v>0</v>
      </c>
    </row>
    <row r="31" spans="1:15" x14ac:dyDescent="0.2">
      <c r="A31">
        <v>30</v>
      </c>
      <c r="B31">
        <v>134</v>
      </c>
      <c r="C31">
        <f t="shared" si="6"/>
        <v>2</v>
      </c>
      <c r="D31">
        <f t="shared" si="8"/>
        <v>135</v>
      </c>
      <c r="J31">
        <v>30</v>
      </c>
      <c r="K31">
        <f t="shared" si="1"/>
        <v>134.5</v>
      </c>
      <c r="L31">
        <f t="shared" si="2"/>
        <v>133.821</v>
      </c>
      <c r="M31">
        <f t="shared" si="3"/>
        <v>0</v>
      </c>
      <c r="N31">
        <f t="shared" si="4"/>
        <v>134.352</v>
      </c>
      <c r="O31">
        <f t="shared" si="5"/>
        <v>1</v>
      </c>
    </row>
    <row r="32" spans="1:15" x14ac:dyDescent="0.2">
      <c r="A32">
        <v>31</v>
      </c>
      <c r="B32">
        <v>136</v>
      </c>
      <c r="C32">
        <f t="shared" si="6"/>
        <v>3</v>
      </c>
      <c r="D32">
        <f t="shared" si="8"/>
        <v>137.5</v>
      </c>
      <c r="J32">
        <v>31</v>
      </c>
      <c r="K32">
        <f t="shared" si="1"/>
        <v>136.5</v>
      </c>
      <c r="L32">
        <f t="shared" si="2"/>
        <v>136.2619</v>
      </c>
      <c r="M32">
        <f t="shared" si="3"/>
        <v>1</v>
      </c>
      <c r="N32">
        <f t="shared" si="4"/>
        <v>136.76953700000001</v>
      </c>
      <c r="O32">
        <f t="shared" si="5"/>
        <v>1</v>
      </c>
    </row>
    <row r="33" spans="1:15" x14ac:dyDescent="0.2">
      <c r="A33">
        <v>32</v>
      </c>
      <c r="B33">
        <v>139</v>
      </c>
      <c r="C33">
        <f t="shared" si="6"/>
        <v>2</v>
      </c>
      <c r="D33">
        <f t="shared" si="8"/>
        <v>140</v>
      </c>
      <c r="J33">
        <v>32</v>
      </c>
      <c r="K33">
        <f t="shared" si="1"/>
        <v>139.5</v>
      </c>
      <c r="L33">
        <f t="shared" si="2"/>
        <v>138.74180000000001</v>
      </c>
      <c r="M33">
        <f t="shared" si="3"/>
        <v>0</v>
      </c>
      <c r="N33">
        <f t="shared" si="4"/>
        <v>139.22617600000001</v>
      </c>
      <c r="O33">
        <f t="shared" si="5"/>
        <v>1</v>
      </c>
    </row>
    <row r="34" spans="1:15" x14ac:dyDescent="0.2">
      <c r="A34">
        <v>33</v>
      </c>
      <c r="B34">
        <v>141</v>
      </c>
      <c r="C34">
        <f t="shared" si="6"/>
        <v>3</v>
      </c>
      <c r="D34">
        <f t="shared" si="8"/>
        <v>142.5</v>
      </c>
      <c r="J34">
        <v>33</v>
      </c>
      <c r="K34">
        <f t="shared" si="1"/>
        <v>141.5</v>
      </c>
      <c r="L34">
        <f t="shared" si="2"/>
        <v>141.26069999999999</v>
      </c>
      <c r="M34">
        <f t="shared" si="3"/>
        <v>1</v>
      </c>
      <c r="N34">
        <f t="shared" si="4"/>
        <v>141.721959</v>
      </c>
      <c r="O34">
        <f t="shared" si="5"/>
        <v>1</v>
      </c>
    </row>
    <row r="35" spans="1:15" x14ac:dyDescent="0.2">
      <c r="A35">
        <v>34</v>
      </c>
      <c r="B35">
        <v>144</v>
      </c>
      <c r="C35">
        <f t="shared" si="6"/>
        <v>2</v>
      </c>
      <c r="D35">
        <f t="shared" si="8"/>
        <v>145</v>
      </c>
      <c r="J35">
        <v>34</v>
      </c>
      <c r="K35">
        <f t="shared" si="1"/>
        <v>144.5</v>
      </c>
      <c r="L35">
        <f t="shared" si="2"/>
        <v>143.8186</v>
      </c>
      <c r="M35">
        <f t="shared" si="3"/>
        <v>0</v>
      </c>
      <c r="N35">
        <f t="shared" si="4"/>
        <v>144.25692800000002</v>
      </c>
      <c r="O35">
        <f t="shared" si="5"/>
        <v>1</v>
      </c>
    </row>
    <row r="36" spans="1:15" x14ac:dyDescent="0.2">
      <c r="A36">
        <v>35</v>
      </c>
      <c r="B36">
        <v>146</v>
      </c>
      <c r="C36">
        <f t="shared" si="6"/>
        <v>3</v>
      </c>
      <c r="D36">
        <f t="shared" si="8"/>
        <v>147.5</v>
      </c>
      <c r="J36">
        <v>35</v>
      </c>
      <c r="K36">
        <f t="shared" si="1"/>
        <v>146.5</v>
      </c>
      <c r="L36">
        <f t="shared" si="2"/>
        <v>146.41550000000001</v>
      </c>
      <c r="M36">
        <f t="shared" si="3"/>
        <v>1</v>
      </c>
      <c r="N36">
        <f t="shared" si="4"/>
        <v>146.83112499999999</v>
      </c>
      <c r="O36">
        <f t="shared" si="5"/>
        <v>1</v>
      </c>
    </row>
    <row r="37" spans="1:15" x14ac:dyDescent="0.2">
      <c r="A37">
        <v>36</v>
      </c>
      <c r="B37">
        <v>149</v>
      </c>
      <c r="C37">
        <f t="shared" si="6"/>
        <v>3</v>
      </c>
      <c r="D37">
        <f t="shared" si="8"/>
        <v>150</v>
      </c>
      <c r="J37">
        <v>36</v>
      </c>
      <c r="K37">
        <f t="shared" si="1"/>
        <v>149.5</v>
      </c>
      <c r="L37">
        <f t="shared" si="2"/>
        <v>149.0514</v>
      </c>
      <c r="M37">
        <f t="shared" si="3"/>
        <v>1</v>
      </c>
      <c r="N37">
        <f t="shared" si="4"/>
        <v>149.444592</v>
      </c>
      <c r="O37">
        <f t="shared" si="5"/>
        <v>1</v>
      </c>
    </row>
    <row r="38" spans="1:15" x14ac:dyDescent="0.2">
      <c r="A38">
        <v>37</v>
      </c>
      <c r="B38">
        <v>152</v>
      </c>
      <c r="C38">
        <f t="shared" si="6"/>
        <v>2</v>
      </c>
      <c r="D38">
        <f t="shared" si="8"/>
        <v>152.5</v>
      </c>
      <c r="J38">
        <v>37</v>
      </c>
      <c r="K38">
        <f t="shared" si="1"/>
        <v>152.5</v>
      </c>
      <c r="L38">
        <f t="shared" si="2"/>
        <v>151.72629999999998</v>
      </c>
      <c r="M38">
        <f t="shared" si="3"/>
        <v>0</v>
      </c>
      <c r="N38">
        <f t="shared" si="4"/>
        <v>152.09737100000001</v>
      </c>
      <c r="O38">
        <f t="shared" si="5"/>
        <v>1</v>
      </c>
    </row>
    <row r="39" spans="1:15" x14ac:dyDescent="0.2">
      <c r="A39">
        <v>38</v>
      </c>
      <c r="B39">
        <v>154</v>
      </c>
      <c r="C39">
        <f t="shared" si="6"/>
        <v>3</v>
      </c>
      <c r="D39">
        <f t="shared" si="8"/>
        <v>155</v>
      </c>
      <c r="J39">
        <v>38</v>
      </c>
      <c r="K39">
        <f t="shared" si="1"/>
        <v>154.5</v>
      </c>
      <c r="L39">
        <f t="shared" si="2"/>
        <v>154.4402</v>
      </c>
      <c r="M39">
        <f t="shared" si="3"/>
        <v>1</v>
      </c>
      <c r="N39">
        <f t="shared" si="4"/>
        <v>154.78950399999999</v>
      </c>
      <c r="O39">
        <f t="shared" si="5"/>
        <v>1</v>
      </c>
    </row>
    <row r="40" spans="1:15" x14ac:dyDescent="0.2">
      <c r="A40">
        <v>39</v>
      </c>
      <c r="B40">
        <v>157</v>
      </c>
      <c r="C40">
        <f t="shared" si="6"/>
        <v>3</v>
      </c>
      <c r="D40">
        <f t="shared" si="8"/>
        <v>157.5</v>
      </c>
      <c r="J40">
        <v>39</v>
      </c>
      <c r="K40">
        <f t="shared" si="1"/>
        <v>157.5</v>
      </c>
      <c r="L40">
        <f t="shared" si="2"/>
        <v>157.19310000000002</v>
      </c>
      <c r="M40">
        <f t="shared" si="3"/>
        <v>1</v>
      </c>
      <c r="N40">
        <f t="shared" si="4"/>
        <v>157.52103299999999</v>
      </c>
      <c r="O40">
        <f t="shared" si="5"/>
        <v>1</v>
      </c>
    </row>
    <row r="41" spans="1:15" x14ac:dyDescent="0.2">
      <c r="A41">
        <v>40</v>
      </c>
      <c r="B41">
        <v>160</v>
      </c>
      <c r="C41" s="1"/>
      <c r="D41">
        <f>TREND(F$4:F$5,E$4:E$5,A41)</f>
        <v>160</v>
      </c>
      <c r="J41">
        <v>40</v>
      </c>
      <c r="K41">
        <f t="shared" si="1"/>
        <v>160.5</v>
      </c>
      <c r="L41">
        <f t="shared" si="2"/>
        <v>159.98500000000001</v>
      </c>
      <c r="M41">
        <f t="shared" si="3"/>
        <v>0</v>
      </c>
      <c r="N41">
        <f t="shared" si="4"/>
        <v>160.292</v>
      </c>
      <c r="O41">
        <f t="shared" si="5"/>
        <v>1</v>
      </c>
    </row>
    <row r="42" spans="1:15" x14ac:dyDescent="0.2">
      <c r="A42">
        <v>41</v>
      </c>
      <c r="B42">
        <v>160</v>
      </c>
      <c r="D42">
        <f t="shared" ref="D42:D100" si="9">TREND(F$4:F$5,E$4:E$5,A42)</f>
        <v>160.16949152542372</v>
      </c>
    </row>
    <row r="43" spans="1:15" x14ac:dyDescent="0.2">
      <c r="A43">
        <v>42</v>
      </c>
      <c r="B43">
        <v>160</v>
      </c>
      <c r="D43">
        <f t="shared" si="9"/>
        <v>160.33898305084747</v>
      </c>
    </row>
    <row r="44" spans="1:15" x14ac:dyDescent="0.2">
      <c r="A44">
        <v>43</v>
      </c>
      <c r="B44">
        <v>160</v>
      </c>
      <c r="D44">
        <f t="shared" si="9"/>
        <v>160.5084745762712</v>
      </c>
    </row>
    <row r="45" spans="1:15" x14ac:dyDescent="0.2">
      <c r="A45">
        <v>44</v>
      </c>
      <c r="B45">
        <v>160</v>
      </c>
      <c r="D45">
        <f t="shared" si="9"/>
        <v>160.67796610169492</v>
      </c>
    </row>
    <row r="46" spans="1:15" x14ac:dyDescent="0.2">
      <c r="A46">
        <v>45</v>
      </c>
      <c r="B46">
        <v>160</v>
      </c>
      <c r="D46">
        <f t="shared" si="9"/>
        <v>160.84745762711864</v>
      </c>
    </row>
    <row r="47" spans="1:15" x14ac:dyDescent="0.2">
      <c r="A47">
        <v>46</v>
      </c>
      <c r="B47">
        <v>161</v>
      </c>
      <c r="D47">
        <f t="shared" si="9"/>
        <v>161.01694915254237</v>
      </c>
    </row>
    <row r="48" spans="1:15" x14ac:dyDescent="0.2">
      <c r="A48">
        <v>47</v>
      </c>
      <c r="B48">
        <v>161</v>
      </c>
      <c r="D48">
        <f t="shared" si="9"/>
        <v>161.18644067796612</v>
      </c>
    </row>
    <row r="49" spans="1:4" x14ac:dyDescent="0.2">
      <c r="A49">
        <v>48</v>
      </c>
      <c r="B49">
        <v>161</v>
      </c>
      <c r="D49">
        <f t="shared" si="9"/>
        <v>161.35593220338984</v>
      </c>
    </row>
    <row r="50" spans="1:4" x14ac:dyDescent="0.2">
      <c r="A50">
        <v>49</v>
      </c>
      <c r="B50">
        <v>161</v>
      </c>
      <c r="D50">
        <f t="shared" si="9"/>
        <v>161.52542372881356</v>
      </c>
    </row>
    <row r="51" spans="1:4" x14ac:dyDescent="0.2">
      <c r="A51">
        <v>50</v>
      </c>
      <c r="B51">
        <v>161</v>
      </c>
      <c r="D51">
        <f t="shared" si="9"/>
        <v>161.69491525423729</v>
      </c>
    </row>
    <row r="52" spans="1:4" x14ac:dyDescent="0.2">
      <c r="A52">
        <v>51</v>
      </c>
      <c r="B52">
        <v>161</v>
      </c>
      <c r="D52">
        <f t="shared" si="9"/>
        <v>161.86440677966101</v>
      </c>
    </row>
    <row r="53" spans="1:4" x14ac:dyDescent="0.2">
      <c r="A53">
        <v>52</v>
      </c>
      <c r="B53">
        <v>162</v>
      </c>
      <c r="D53">
        <f t="shared" si="9"/>
        <v>162.03389830508476</v>
      </c>
    </row>
    <row r="54" spans="1:4" x14ac:dyDescent="0.2">
      <c r="A54">
        <v>53</v>
      </c>
      <c r="B54">
        <v>162</v>
      </c>
      <c r="D54">
        <f t="shared" si="9"/>
        <v>162.20338983050848</v>
      </c>
    </row>
    <row r="55" spans="1:4" x14ac:dyDescent="0.2">
      <c r="A55">
        <v>54</v>
      </c>
      <c r="B55">
        <v>162</v>
      </c>
      <c r="D55">
        <f t="shared" si="9"/>
        <v>162.37288135593221</v>
      </c>
    </row>
    <row r="56" spans="1:4" x14ac:dyDescent="0.2">
      <c r="A56">
        <v>55</v>
      </c>
      <c r="B56">
        <v>162</v>
      </c>
      <c r="D56">
        <f t="shared" si="9"/>
        <v>162.54237288135593</v>
      </c>
    </row>
    <row r="57" spans="1:4" x14ac:dyDescent="0.2">
      <c r="A57">
        <v>56</v>
      </c>
      <c r="B57">
        <v>162</v>
      </c>
      <c r="D57">
        <f t="shared" si="9"/>
        <v>162.71186440677968</v>
      </c>
    </row>
    <row r="58" spans="1:4" x14ac:dyDescent="0.2">
      <c r="A58">
        <v>57</v>
      </c>
      <c r="B58">
        <v>162</v>
      </c>
      <c r="D58">
        <f t="shared" si="9"/>
        <v>162.88135593220341</v>
      </c>
    </row>
    <row r="59" spans="1:4" x14ac:dyDescent="0.2">
      <c r="A59">
        <v>58</v>
      </c>
      <c r="B59">
        <v>163</v>
      </c>
      <c r="D59">
        <f t="shared" si="9"/>
        <v>163.05084745762713</v>
      </c>
    </row>
    <row r="60" spans="1:4" x14ac:dyDescent="0.2">
      <c r="A60">
        <v>59</v>
      </c>
      <c r="B60">
        <v>163</v>
      </c>
      <c r="D60">
        <f t="shared" si="9"/>
        <v>163.22033898305085</v>
      </c>
    </row>
    <row r="61" spans="1:4" x14ac:dyDescent="0.2">
      <c r="A61">
        <v>60</v>
      </c>
      <c r="B61">
        <v>163</v>
      </c>
      <c r="D61">
        <f t="shared" si="9"/>
        <v>163.38983050847457</v>
      </c>
    </row>
    <row r="62" spans="1:4" x14ac:dyDescent="0.2">
      <c r="A62">
        <v>61</v>
      </c>
      <c r="B62">
        <v>163</v>
      </c>
      <c r="D62">
        <f t="shared" si="9"/>
        <v>163.55932203389833</v>
      </c>
    </row>
    <row r="63" spans="1:4" x14ac:dyDescent="0.2">
      <c r="A63">
        <v>62</v>
      </c>
      <c r="B63">
        <v>163</v>
      </c>
      <c r="D63">
        <f t="shared" si="9"/>
        <v>163.72881355932205</v>
      </c>
    </row>
    <row r="64" spans="1:4" x14ac:dyDescent="0.2">
      <c r="A64">
        <v>63</v>
      </c>
      <c r="B64">
        <v>163</v>
      </c>
      <c r="D64">
        <f t="shared" si="9"/>
        <v>163.89830508474577</v>
      </c>
    </row>
    <row r="65" spans="1:4" x14ac:dyDescent="0.2">
      <c r="A65">
        <v>64</v>
      </c>
      <c r="B65">
        <v>164</v>
      </c>
      <c r="D65">
        <f t="shared" si="9"/>
        <v>164.06779661016949</v>
      </c>
    </row>
    <row r="66" spans="1:4" x14ac:dyDescent="0.2">
      <c r="A66">
        <v>65</v>
      </c>
      <c r="B66">
        <v>164</v>
      </c>
      <c r="D66">
        <f t="shared" si="9"/>
        <v>164.23728813559322</v>
      </c>
    </row>
    <row r="67" spans="1:4" x14ac:dyDescent="0.2">
      <c r="A67">
        <v>66</v>
      </c>
      <c r="B67">
        <v>164</v>
      </c>
      <c r="D67">
        <f t="shared" si="9"/>
        <v>164.40677966101697</v>
      </c>
    </row>
    <row r="68" spans="1:4" x14ac:dyDescent="0.2">
      <c r="A68">
        <v>67</v>
      </c>
      <c r="B68">
        <v>164</v>
      </c>
      <c r="D68">
        <f t="shared" si="9"/>
        <v>164.57627118644069</v>
      </c>
    </row>
    <row r="69" spans="1:4" x14ac:dyDescent="0.2">
      <c r="A69">
        <v>68</v>
      </c>
      <c r="B69">
        <v>164</v>
      </c>
      <c r="D69">
        <f t="shared" si="9"/>
        <v>164.74576271186442</v>
      </c>
    </row>
    <row r="70" spans="1:4" x14ac:dyDescent="0.2">
      <c r="A70">
        <v>69</v>
      </c>
      <c r="B70">
        <v>164</v>
      </c>
      <c r="D70">
        <f t="shared" si="9"/>
        <v>164.91525423728814</v>
      </c>
    </row>
    <row r="71" spans="1:4" x14ac:dyDescent="0.2">
      <c r="A71">
        <v>70</v>
      </c>
      <c r="B71">
        <v>165</v>
      </c>
      <c r="D71">
        <f t="shared" si="9"/>
        <v>165.08474576271186</v>
      </c>
    </row>
    <row r="72" spans="1:4" x14ac:dyDescent="0.2">
      <c r="A72">
        <v>71</v>
      </c>
      <c r="B72">
        <v>165</v>
      </c>
      <c r="D72">
        <f t="shared" si="9"/>
        <v>165.25423728813561</v>
      </c>
    </row>
    <row r="73" spans="1:4" x14ac:dyDescent="0.2">
      <c r="A73">
        <v>72</v>
      </c>
      <c r="B73">
        <v>165</v>
      </c>
      <c r="D73">
        <f t="shared" si="9"/>
        <v>165.42372881355934</v>
      </c>
    </row>
    <row r="74" spans="1:4" x14ac:dyDescent="0.2">
      <c r="A74">
        <v>73</v>
      </c>
      <c r="B74">
        <v>165</v>
      </c>
      <c r="D74">
        <f t="shared" si="9"/>
        <v>165.59322033898306</v>
      </c>
    </row>
    <row r="75" spans="1:4" x14ac:dyDescent="0.2">
      <c r="A75">
        <v>74</v>
      </c>
      <c r="B75">
        <v>165</v>
      </c>
      <c r="D75">
        <f t="shared" si="9"/>
        <v>165.76271186440678</v>
      </c>
    </row>
    <row r="76" spans="1:4" x14ac:dyDescent="0.2">
      <c r="A76">
        <v>75</v>
      </c>
      <c r="B76">
        <v>165</v>
      </c>
      <c r="D76">
        <f t="shared" si="9"/>
        <v>165.93220338983051</v>
      </c>
    </row>
    <row r="77" spans="1:4" x14ac:dyDescent="0.2">
      <c r="A77">
        <v>76</v>
      </c>
      <c r="B77">
        <v>166</v>
      </c>
      <c r="D77">
        <f t="shared" si="9"/>
        <v>166.10169491525426</v>
      </c>
    </row>
    <row r="78" spans="1:4" x14ac:dyDescent="0.2">
      <c r="A78">
        <v>77</v>
      </c>
      <c r="B78">
        <v>166</v>
      </c>
      <c r="D78">
        <f t="shared" si="9"/>
        <v>166.27118644067798</v>
      </c>
    </row>
    <row r="79" spans="1:4" x14ac:dyDescent="0.2">
      <c r="A79">
        <v>78</v>
      </c>
      <c r="B79">
        <v>166</v>
      </c>
      <c r="D79">
        <f t="shared" si="9"/>
        <v>166.4406779661017</v>
      </c>
    </row>
    <row r="80" spans="1:4" x14ac:dyDescent="0.2">
      <c r="A80">
        <v>79</v>
      </c>
      <c r="B80">
        <v>166</v>
      </c>
      <c r="D80">
        <f t="shared" si="9"/>
        <v>166.61016949152543</v>
      </c>
    </row>
    <row r="81" spans="1:4" x14ac:dyDescent="0.2">
      <c r="A81">
        <v>80</v>
      </c>
      <c r="B81">
        <v>166</v>
      </c>
      <c r="D81">
        <f t="shared" si="9"/>
        <v>166.77966101694915</v>
      </c>
    </row>
    <row r="82" spans="1:4" x14ac:dyDescent="0.2">
      <c r="A82">
        <v>81</v>
      </c>
      <c r="B82">
        <v>166</v>
      </c>
      <c r="D82">
        <f t="shared" si="9"/>
        <v>166.9491525423729</v>
      </c>
    </row>
    <row r="83" spans="1:4" x14ac:dyDescent="0.2">
      <c r="A83">
        <v>82</v>
      </c>
      <c r="B83">
        <v>167</v>
      </c>
      <c r="D83">
        <f t="shared" si="9"/>
        <v>167.11864406779662</v>
      </c>
    </row>
    <row r="84" spans="1:4" x14ac:dyDescent="0.2">
      <c r="A84">
        <v>83</v>
      </c>
      <c r="B84">
        <v>167</v>
      </c>
      <c r="D84">
        <f t="shared" si="9"/>
        <v>167.28813559322035</v>
      </c>
    </row>
    <row r="85" spans="1:4" x14ac:dyDescent="0.2">
      <c r="A85">
        <v>84</v>
      </c>
      <c r="B85">
        <v>167</v>
      </c>
      <c r="D85">
        <f t="shared" si="9"/>
        <v>167.45762711864407</v>
      </c>
    </row>
    <row r="86" spans="1:4" x14ac:dyDescent="0.2">
      <c r="A86">
        <v>85</v>
      </c>
      <c r="B86">
        <v>167</v>
      </c>
      <c r="D86">
        <f t="shared" si="9"/>
        <v>167.62711864406782</v>
      </c>
    </row>
    <row r="87" spans="1:4" x14ac:dyDescent="0.2">
      <c r="A87">
        <v>86</v>
      </c>
      <c r="B87">
        <v>167</v>
      </c>
      <c r="D87">
        <f t="shared" si="9"/>
        <v>167.79661016949154</v>
      </c>
    </row>
    <row r="88" spans="1:4" x14ac:dyDescent="0.2">
      <c r="A88">
        <v>87</v>
      </c>
      <c r="B88">
        <v>167</v>
      </c>
      <c r="D88">
        <f t="shared" si="9"/>
        <v>167.96610169491527</v>
      </c>
    </row>
    <row r="89" spans="1:4" x14ac:dyDescent="0.2">
      <c r="A89">
        <v>88</v>
      </c>
      <c r="B89">
        <v>168</v>
      </c>
      <c r="D89">
        <f t="shared" si="9"/>
        <v>168.13559322033899</v>
      </c>
    </row>
    <row r="90" spans="1:4" x14ac:dyDescent="0.2">
      <c r="A90">
        <v>89</v>
      </c>
      <c r="B90">
        <v>168</v>
      </c>
      <c r="D90">
        <f t="shared" si="9"/>
        <v>168.30508474576271</v>
      </c>
    </row>
    <row r="91" spans="1:4" x14ac:dyDescent="0.2">
      <c r="A91">
        <v>90</v>
      </c>
      <c r="B91">
        <v>168</v>
      </c>
      <c r="D91">
        <f t="shared" si="9"/>
        <v>168.47457627118646</v>
      </c>
    </row>
    <row r="92" spans="1:4" x14ac:dyDescent="0.2">
      <c r="A92">
        <v>91</v>
      </c>
      <c r="B92">
        <v>168</v>
      </c>
      <c r="D92">
        <f t="shared" si="9"/>
        <v>168.64406779661019</v>
      </c>
    </row>
    <row r="93" spans="1:4" x14ac:dyDescent="0.2">
      <c r="A93">
        <v>92</v>
      </c>
      <c r="B93">
        <v>168</v>
      </c>
      <c r="D93">
        <f t="shared" si="9"/>
        <v>168.81355932203391</v>
      </c>
    </row>
    <row r="94" spans="1:4" x14ac:dyDescent="0.2">
      <c r="A94">
        <v>93</v>
      </c>
      <c r="B94">
        <v>168</v>
      </c>
      <c r="D94">
        <f t="shared" si="9"/>
        <v>168.98305084745763</v>
      </c>
    </row>
    <row r="95" spans="1:4" x14ac:dyDescent="0.2">
      <c r="A95">
        <v>94</v>
      </c>
      <c r="B95">
        <v>169</v>
      </c>
      <c r="D95">
        <f t="shared" si="9"/>
        <v>169.15254237288136</v>
      </c>
    </row>
    <row r="96" spans="1:4" x14ac:dyDescent="0.2">
      <c r="A96">
        <v>95</v>
      </c>
      <c r="B96">
        <v>169</v>
      </c>
      <c r="D96">
        <f t="shared" si="9"/>
        <v>169.32203389830511</v>
      </c>
    </row>
    <row r="97" spans="1:4" x14ac:dyDescent="0.2">
      <c r="A97">
        <v>96</v>
      </c>
      <c r="B97">
        <v>169</v>
      </c>
      <c r="D97">
        <f t="shared" si="9"/>
        <v>169.49152542372883</v>
      </c>
    </row>
    <row r="98" spans="1:4" x14ac:dyDescent="0.2">
      <c r="A98">
        <v>97</v>
      </c>
      <c r="B98">
        <v>169</v>
      </c>
      <c r="D98">
        <f t="shared" si="9"/>
        <v>169.66101694915255</v>
      </c>
    </row>
    <row r="99" spans="1:4" x14ac:dyDescent="0.2">
      <c r="A99">
        <v>98</v>
      </c>
      <c r="B99">
        <v>169</v>
      </c>
      <c r="D99">
        <f t="shared" si="9"/>
        <v>169.83050847457628</v>
      </c>
    </row>
    <row r="100" spans="1:4" x14ac:dyDescent="0.2">
      <c r="A100">
        <v>99</v>
      </c>
      <c r="B100">
        <v>170</v>
      </c>
      <c r="D100">
        <f t="shared" si="9"/>
        <v>170</v>
      </c>
    </row>
  </sheetData>
  <mergeCells count="2">
    <mergeCell ref="L1:M1"/>
    <mergeCell ref="N1:O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A1B4-0ABD-4BA7-B557-9848E6B90B20}">
  <dimension ref="A1:L234"/>
  <sheetViews>
    <sheetView tabSelected="1" workbookViewId="0">
      <pane ySplit="1" topLeftCell="A101" activePane="bottomLeft" state="frozen"/>
      <selection activeCell="B1" sqref="B1"/>
      <selection pane="bottomLeft" activeCell="L6" sqref="L6"/>
    </sheetView>
  </sheetViews>
  <sheetFormatPr defaultRowHeight="14.25" x14ac:dyDescent="0.2"/>
  <cols>
    <col min="4" max="4" width="23.75" customWidth="1"/>
    <col min="5" max="5" width="25.375" customWidth="1"/>
    <col min="6" max="6" width="16" customWidth="1"/>
    <col min="7" max="7" width="16.25" customWidth="1"/>
    <col min="9" max="9" width="21.125" customWidth="1"/>
    <col min="11" max="11" width="22.375" customWidth="1"/>
  </cols>
  <sheetData>
    <row r="1" spans="1:12" x14ac:dyDescent="0.2">
      <c r="A1" t="s">
        <v>79</v>
      </c>
      <c r="B1" t="s">
        <v>80</v>
      </c>
      <c r="E1" t="s">
        <v>81</v>
      </c>
      <c r="G1" t="s">
        <v>82</v>
      </c>
      <c r="I1" t="s">
        <v>83</v>
      </c>
      <c r="K1" t="s">
        <v>84</v>
      </c>
    </row>
    <row r="2" spans="1:12" x14ac:dyDescent="0.2">
      <c r="A2">
        <v>1</v>
      </c>
      <c r="B2">
        <v>673</v>
      </c>
      <c r="C2">
        <v>1</v>
      </c>
      <c r="D2">
        <f t="shared" ref="D2:D11" si="0">B2+0.5</f>
        <v>673.5</v>
      </c>
      <c r="E2">
        <f t="shared" ref="E2:E8" si="1">0.12*POWER(C2,2)+16*C2+657.4</f>
        <v>673.52</v>
      </c>
      <c r="F2">
        <f t="shared" ref="F2:F65" si="2">IF(INT(E2)&lt;&gt;B2,0,1)</f>
        <v>1</v>
      </c>
    </row>
    <row r="3" spans="1:12" x14ac:dyDescent="0.2">
      <c r="A3">
        <v>2</v>
      </c>
      <c r="B3">
        <v>689</v>
      </c>
      <c r="C3">
        <v>2</v>
      </c>
      <c r="D3">
        <f t="shared" si="0"/>
        <v>689.5</v>
      </c>
      <c r="E3">
        <f t="shared" si="1"/>
        <v>689.88</v>
      </c>
      <c r="F3">
        <f t="shared" si="2"/>
        <v>1</v>
      </c>
    </row>
    <row r="4" spans="1:12" x14ac:dyDescent="0.2">
      <c r="A4">
        <v>3</v>
      </c>
      <c r="B4">
        <v>706</v>
      </c>
      <c r="C4">
        <v>3</v>
      </c>
      <c r="D4">
        <f t="shared" si="0"/>
        <v>706.5</v>
      </c>
      <c r="E4">
        <f t="shared" si="1"/>
        <v>706.48</v>
      </c>
      <c r="F4">
        <f t="shared" si="2"/>
        <v>1</v>
      </c>
    </row>
    <row r="5" spans="1:12" x14ac:dyDescent="0.2">
      <c r="A5">
        <v>4</v>
      </c>
      <c r="B5">
        <v>723</v>
      </c>
      <c r="C5">
        <v>4</v>
      </c>
      <c r="D5">
        <f t="shared" si="0"/>
        <v>723.5</v>
      </c>
      <c r="E5">
        <f t="shared" si="1"/>
        <v>723.31999999999994</v>
      </c>
      <c r="F5">
        <f t="shared" si="2"/>
        <v>1</v>
      </c>
    </row>
    <row r="6" spans="1:12" x14ac:dyDescent="0.2">
      <c r="A6">
        <v>5</v>
      </c>
      <c r="B6">
        <v>740</v>
      </c>
      <c r="C6">
        <v>5</v>
      </c>
      <c r="D6">
        <f t="shared" si="0"/>
        <v>740.5</v>
      </c>
      <c r="E6">
        <f t="shared" si="1"/>
        <v>740.4</v>
      </c>
      <c r="F6">
        <f t="shared" si="2"/>
        <v>1</v>
      </c>
    </row>
    <row r="7" spans="1:12" x14ac:dyDescent="0.2">
      <c r="A7">
        <v>6</v>
      </c>
      <c r="B7">
        <v>757</v>
      </c>
      <c r="C7">
        <v>6</v>
      </c>
      <c r="D7">
        <f t="shared" si="0"/>
        <v>757.5</v>
      </c>
      <c r="E7">
        <f t="shared" si="1"/>
        <v>757.72</v>
      </c>
      <c r="F7">
        <f t="shared" si="2"/>
        <v>1</v>
      </c>
    </row>
    <row r="8" spans="1:12" x14ac:dyDescent="0.2">
      <c r="A8">
        <v>7</v>
      </c>
      <c r="B8">
        <v>775</v>
      </c>
      <c r="C8">
        <v>7</v>
      </c>
      <c r="D8">
        <f t="shared" si="0"/>
        <v>775.5</v>
      </c>
      <c r="E8">
        <f t="shared" si="1"/>
        <v>775.28</v>
      </c>
      <c r="F8">
        <f t="shared" si="2"/>
        <v>1</v>
      </c>
    </row>
    <row r="9" spans="1:12" x14ac:dyDescent="0.2">
      <c r="A9">
        <v>8</v>
      </c>
      <c r="B9">
        <v>793</v>
      </c>
      <c r="C9">
        <v>8</v>
      </c>
      <c r="D9">
        <f t="shared" si="0"/>
        <v>793.5</v>
      </c>
      <c r="E9">
        <f>0.12*POWER(C9,2)+16*C9+657.4</f>
        <v>793.07999999999993</v>
      </c>
      <c r="F9">
        <f t="shared" si="2"/>
        <v>1</v>
      </c>
    </row>
    <row r="10" spans="1:12" x14ac:dyDescent="0.2">
      <c r="A10">
        <v>9</v>
      </c>
      <c r="B10">
        <v>811</v>
      </c>
      <c r="C10">
        <v>9</v>
      </c>
      <c r="D10">
        <f t="shared" si="0"/>
        <v>811.5</v>
      </c>
      <c r="E10">
        <f t="shared" ref="E10:E11" si="3">0.12*POWER(C10,2)+16*C10+657.4</f>
        <v>811.12</v>
      </c>
      <c r="F10">
        <f t="shared" si="2"/>
        <v>1</v>
      </c>
    </row>
    <row r="11" spans="1:12" x14ac:dyDescent="0.2">
      <c r="A11">
        <v>10</v>
      </c>
      <c r="B11">
        <v>829</v>
      </c>
      <c r="C11">
        <v>10</v>
      </c>
      <c r="D11">
        <f t="shared" si="0"/>
        <v>829.5</v>
      </c>
      <c r="E11">
        <f t="shared" si="3"/>
        <v>829.4</v>
      </c>
      <c r="F11">
        <f t="shared" si="2"/>
        <v>1</v>
      </c>
    </row>
    <row r="12" spans="1:12" x14ac:dyDescent="0.2">
      <c r="A12">
        <v>11</v>
      </c>
      <c r="B12">
        <v>847</v>
      </c>
      <c r="C12">
        <v>11</v>
      </c>
      <c r="D12">
        <f t="shared" ref="D12:D43" si="4">B12+0.5</f>
        <v>847.5</v>
      </c>
      <c r="E12">
        <f>-0.000000000001*POWER(C12,4)+0.02*POWER(C12,3)+3.12*POWER(C12,2)+111.78*C12-786.2</f>
        <v>847.51999998535894</v>
      </c>
      <c r="F12">
        <f t="shared" si="2"/>
        <v>1</v>
      </c>
      <c r="G12">
        <f t="shared" ref="G12:G75" si="5">0.02*POWER(C12,3)+3.12*POWER(C12,2)+111.78*C12-786.28</f>
        <v>847.44</v>
      </c>
      <c r="H12">
        <f>IF(INT(G12)&lt;&gt;$B12,0,1)</f>
        <v>1</v>
      </c>
      <c r="I12">
        <f>-0.00000000000002*POWER(C12,5)+0.00000000004*POWER(C12,4)+0.02*POWER(C12,3)+3.12*POWER(C12,2)+111.78*C12-786.27</f>
        <v>847.45000058241885</v>
      </c>
      <c r="J12">
        <f>IF(INT(I12)&lt;&gt;B12,0,1)</f>
        <v>1</v>
      </c>
      <c r="K12">
        <f>0.00000000000000002*POWER(C12,6)-0.00000000000003*POWER(C12,5)+0.00000000003*POWER(C12,4)+0.02*POWER(C12,3)+3.12*POWER(C12,2)+111.78*C12-786.45</f>
        <v>847.27000043443377</v>
      </c>
      <c r="L12">
        <f>IF(INT(K12)&lt;&gt;B12,0,1)</f>
        <v>1</v>
      </c>
    </row>
    <row r="13" spans="1:12" x14ac:dyDescent="0.2">
      <c r="A13">
        <v>12</v>
      </c>
      <c r="B13">
        <v>1038</v>
      </c>
      <c r="C13">
        <v>12</v>
      </c>
      <c r="D13">
        <f t="shared" si="4"/>
        <v>1038.5</v>
      </c>
      <c r="E13">
        <f t="shared" ref="E13:E76" si="6">-0.000000000001*POWER(C13,4)+0.02*POWER(C13,3)+3.12*POWER(C13,2)+111.78*C13-786.2</f>
        <v>1038.9999999792642</v>
      </c>
      <c r="F13">
        <f t="shared" si="2"/>
        <v>1</v>
      </c>
      <c r="G13">
        <f t="shared" si="5"/>
        <v>1038.9200000000003</v>
      </c>
      <c r="H13">
        <f t="shared" ref="H13:H75" si="7">IF(INT(G13)&lt;&gt;$B13,0,1)</f>
        <v>1</v>
      </c>
      <c r="I13">
        <f t="shared" ref="I13:I76" si="8">-0.00000000000002*POWER(C13,5)+0.00000000004*POWER(C13,4)+0.02*POWER(C13,3)+3.12*POWER(C13,2)+111.78*C13-786.27</f>
        <v>1038.9300008244636</v>
      </c>
      <c r="J13">
        <f t="shared" ref="J13:J76" si="9">IF(INT(I13)&lt;&gt;B13,0,1)</f>
        <v>1</v>
      </c>
      <c r="K13">
        <f t="shared" ref="K13:K76" si="10">0.00000000000000002*POWER(C13,6)-0.00000000000003*POWER(C13,5)+0.00000000003*POWER(C13,4)+0.02*POWER(C13,3)+3.12*POWER(C13,2)+111.78*C13-786.45</f>
        <v>1038.7500006146749</v>
      </c>
      <c r="L13">
        <f t="shared" ref="L13:L76" si="11">IF(INT(K13)&lt;&gt;B13,0,1)</f>
        <v>1</v>
      </c>
    </row>
    <row r="14" spans="1:12" x14ac:dyDescent="0.2">
      <c r="A14">
        <v>13</v>
      </c>
      <c r="B14">
        <v>1238</v>
      </c>
      <c r="C14">
        <v>13</v>
      </c>
      <c r="D14">
        <f t="shared" si="4"/>
        <v>1238.5</v>
      </c>
      <c r="E14">
        <f t="shared" si="6"/>
        <v>1238.159999971439</v>
      </c>
      <c r="F14">
        <f t="shared" si="2"/>
        <v>1</v>
      </c>
      <c r="G14">
        <f t="shared" si="5"/>
        <v>1238.0800000000002</v>
      </c>
      <c r="H14">
        <f t="shared" si="7"/>
        <v>1</v>
      </c>
      <c r="I14">
        <f t="shared" si="8"/>
        <v>1238.0900011350141</v>
      </c>
      <c r="J14">
        <f t="shared" si="9"/>
        <v>1</v>
      </c>
      <c r="K14">
        <f t="shared" si="10"/>
        <v>1237.9100008457879</v>
      </c>
      <c r="L14">
        <f t="shared" si="11"/>
        <v>0</v>
      </c>
    </row>
    <row r="15" spans="1:12" x14ac:dyDescent="0.2">
      <c r="A15">
        <v>14</v>
      </c>
      <c r="B15">
        <v>1445</v>
      </c>
      <c r="C15">
        <v>14</v>
      </c>
      <c r="D15">
        <f t="shared" si="4"/>
        <v>1445.5</v>
      </c>
      <c r="E15">
        <f t="shared" si="6"/>
        <v>1445.119999961584</v>
      </c>
      <c r="F15">
        <f t="shared" si="2"/>
        <v>1</v>
      </c>
      <c r="G15">
        <f t="shared" si="5"/>
        <v>1445.0400000000002</v>
      </c>
      <c r="H15">
        <f t="shared" si="7"/>
        <v>1</v>
      </c>
      <c r="I15">
        <f t="shared" si="8"/>
        <v>1445.0500015258835</v>
      </c>
      <c r="J15">
        <f t="shared" si="9"/>
        <v>1</v>
      </c>
      <c r="K15">
        <f t="shared" si="10"/>
        <v>1444.8700011364961</v>
      </c>
      <c r="L15">
        <f t="shared" si="11"/>
        <v>0</v>
      </c>
    </row>
    <row r="16" spans="1:12" x14ac:dyDescent="0.2">
      <c r="A16">
        <v>15</v>
      </c>
      <c r="B16">
        <v>1659</v>
      </c>
      <c r="C16">
        <v>15</v>
      </c>
      <c r="D16">
        <f t="shared" si="4"/>
        <v>1659.5</v>
      </c>
      <c r="E16">
        <f t="shared" si="6"/>
        <v>1659.999999949375</v>
      </c>
      <c r="F16">
        <f t="shared" si="2"/>
        <v>1</v>
      </c>
      <c r="G16">
        <f t="shared" si="5"/>
        <v>1659.9199999999998</v>
      </c>
      <c r="H16">
        <f t="shared" si="7"/>
        <v>1</v>
      </c>
      <c r="I16">
        <f t="shared" si="8"/>
        <v>1659.9300020098126</v>
      </c>
      <c r="J16">
        <f t="shared" si="9"/>
        <v>1</v>
      </c>
      <c r="K16">
        <f t="shared" si="10"/>
        <v>1659.7500014961968</v>
      </c>
      <c r="L16">
        <f t="shared" si="11"/>
        <v>1</v>
      </c>
    </row>
    <row r="17" spans="1:12" x14ac:dyDescent="0.2">
      <c r="A17">
        <v>16</v>
      </c>
      <c r="B17">
        <v>1882</v>
      </c>
      <c r="C17">
        <v>16</v>
      </c>
      <c r="D17">
        <f t="shared" si="4"/>
        <v>1882.5</v>
      </c>
      <c r="E17">
        <f t="shared" si="6"/>
        <v>1882.9199999344639</v>
      </c>
      <c r="F17">
        <f t="shared" si="2"/>
        <v>1</v>
      </c>
      <c r="G17">
        <f t="shared" si="5"/>
        <v>1882.84</v>
      </c>
      <c r="H17">
        <f t="shared" si="7"/>
        <v>1</v>
      </c>
      <c r="I17">
        <f t="shared" si="8"/>
        <v>1882.8500026004685</v>
      </c>
      <c r="J17">
        <f t="shared" si="9"/>
        <v>1</v>
      </c>
      <c r="K17">
        <f t="shared" si="10"/>
        <v>1882.670001934958</v>
      </c>
      <c r="L17">
        <f t="shared" si="11"/>
        <v>1</v>
      </c>
    </row>
    <row r="18" spans="1:12" x14ac:dyDescent="0.2">
      <c r="A18">
        <v>17</v>
      </c>
      <c r="B18">
        <v>2113</v>
      </c>
      <c r="C18">
        <v>17</v>
      </c>
      <c r="D18">
        <f t="shared" si="4"/>
        <v>2113.5</v>
      </c>
      <c r="E18">
        <f t="shared" si="6"/>
        <v>2113.9999999164793</v>
      </c>
      <c r="F18">
        <f t="shared" si="2"/>
        <v>1</v>
      </c>
      <c r="G18">
        <f t="shared" si="5"/>
        <v>2113.92</v>
      </c>
      <c r="H18">
        <f t="shared" si="7"/>
        <v>1</v>
      </c>
      <c r="I18">
        <f t="shared" si="8"/>
        <v>2113.9300033124432</v>
      </c>
      <c r="J18">
        <f t="shared" si="9"/>
        <v>1</v>
      </c>
      <c r="K18">
        <f t="shared" si="10"/>
        <v>2113.7500024635174</v>
      </c>
      <c r="L18">
        <f t="shared" si="11"/>
        <v>1</v>
      </c>
    </row>
    <row r="19" spans="1:12" x14ac:dyDescent="0.2">
      <c r="A19">
        <v>18</v>
      </c>
      <c r="B19">
        <v>2353</v>
      </c>
      <c r="C19">
        <v>18</v>
      </c>
      <c r="D19">
        <f t="shared" si="4"/>
        <v>2353.5</v>
      </c>
      <c r="E19">
        <f t="shared" si="6"/>
        <v>2353.359999895024</v>
      </c>
      <c r="F19">
        <f t="shared" si="2"/>
        <v>1</v>
      </c>
      <c r="G19">
        <f t="shared" si="5"/>
        <v>2353.2799999999997</v>
      </c>
      <c r="H19">
        <f t="shared" si="7"/>
        <v>1</v>
      </c>
      <c r="I19">
        <f t="shared" si="8"/>
        <v>2353.2900041612488</v>
      </c>
      <c r="J19">
        <f t="shared" si="9"/>
        <v>1</v>
      </c>
      <c r="K19">
        <f t="shared" si="10"/>
        <v>2353.110003093273</v>
      </c>
      <c r="L19">
        <f t="shared" si="11"/>
        <v>1</v>
      </c>
    </row>
    <row r="20" spans="1:12" x14ac:dyDescent="0.2">
      <c r="A20">
        <v>19</v>
      </c>
      <c r="B20">
        <v>2601</v>
      </c>
      <c r="C20">
        <v>19</v>
      </c>
      <c r="D20">
        <f t="shared" si="4"/>
        <v>2601.5</v>
      </c>
      <c r="E20">
        <f t="shared" si="6"/>
        <v>2601.1199998696793</v>
      </c>
      <c r="F20">
        <f t="shared" si="2"/>
        <v>1</v>
      </c>
      <c r="G20">
        <f t="shared" si="5"/>
        <v>2601.04</v>
      </c>
      <c r="H20">
        <f t="shared" si="7"/>
        <v>1</v>
      </c>
      <c r="I20">
        <f t="shared" si="8"/>
        <v>2601.050005163318</v>
      </c>
      <c r="J20">
        <f t="shared" si="9"/>
        <v>1</v>
      </c>
      <c r="K20">
        <f t="shared" si="10"/>
        <v>2600.8700038362886</v>
      </c>
      <c r="L20">
        <f t="shared" si="11"/>
        <v>0</v>
      </c>
    </row>
    <row r="21" spans="1:12" x14ac:dyDescent="0.2">
      <c r="A21">
        <v>20</v>
      </c>
      <c r="B21">
        <v>2857</v>
      </c>
      <c r="C21">
        <v>20</v>
      </c>
      <c r="D21">
        <f t="shared" si="4"/>
        <v>2857.5</v>
      </c>
      <c r="E21">
        <f t="shared" si="6"/>
        <v>2857.3999998399995</v>
      </c>
      <c r="F21">
        <f t="shared" si="2"/>
        <v>1</v>
      </c>
      <c r="G21">
        <f t="shared" si="5"/>
        <v>2857.3199999999997</v>
      </c>
      <c r="H21">
        <f t="shared" si="7"/>
        <v>1</v>
      </c>
      <c r="I21">
        <f t="shared" si="8"/>
        <v>2857.3300063359998</v>
      </c>
      <c r="J21">
        <f t="shared" si="9"/>
        <v>1</v>
      </c>
      <c r="K21">
        <f t="shared" si="10"/>
        <v>2857.1500047052796</v>
      </c>
      <c r="L21">
        <f t="shared" si="11"/>
        <v>1</v>
      </c>
    </row>
    <row r="22" spans="1:12" x14ac:dyDescent="0.2">
      <c r="A22">
        <v>21</v>
      </c>
      <c r="B22">
        <v>3122</v>
      </c>
      <c r="C22">
        <v>21</v>
      </c>
      <c r="D22">
        <f t="shared" si="4"/>
        <v>3122.5</v>
      </c>
      <c r="E22">
        <f t="shared" si="6"/>
        <v>3122.3199998055188</v>
      </c>
      <c r="F22">
        <f t="shared" si="2"/>
        <v>1</v>
      </c>
      <c r="G22">
        <f t="shared" si="5"/>
        <v>3122.2400000000007</v>
      </c>
      <c r="H22">
        <f t="shared" si="7"/>
        <v>1</v>
      </c>
      <c r="I22">
        <f t="shared" si="8"/>
        <v>3122.250007697558</v>
      </c>
      <c r="J22">
        <f t="shared" si="9"/>
        <v>1</v>
      </c>
      <c r="K22">
        <f t="shared" si="10"/>
        <v>3122.0700057136228</v>
      </c>
      <c r="L22">
        <f t="shared" si="11"/>
        <v>1</v>
      </c>
    </row>
    <row r="23" spans="1:12" x14ac:dyDescent="0.2">
      <c r="A23">
        <v>22</v>
      </c>
      <c r="B23">
        <v>3395</v>
      </c>
      <c r="C23">
        <v>22</v>
      </c>
      <c r="D23">
        <f t="shared" si="4"/>
        <v>3395.5</v>
      </c>
      <c r="E23">
        <f t="shared" si="6"/>
        <v>3395.9999997657442</v>
      </c>
      <c r="F23">
        <f t="shared" si="2"/>
        <v>1</v>
      </c>
      <c r="G23">
        <f t="shared" si="5"/>
        <v>3395.92</v>
      </c>
      <c r="H23">
        <f t="shared" si="7"/>
        <v>1</v>
      </c>
      <c r="I23">
        <f t="shared" si="8"/>
        <v>3395.9300092671679</v>
      </c>
      <c r="J23">
        <f t="shared" si="9"/>
        <v>1</v>
      </c>
      <c r="K23">
        <f t="shared" si="10"/>
        <v>3395.7500068753388</v>
      </c>
      <c r="L23">
        <f t="shared" si="11"/>
        <v>1</v>
      </c>
    </row>
    <row r="24" spans="1:12" x14ac:dyDescent="0.2">
      <c r="A24">
        <v>23</v>
      </c>
      <c r="B24">
        <v>3678</v>
      </c>
      <c r="C24">
        <v>23</v>
      </c>
      <c r="D24">
        <f t="shared" si="4"/>
        <v>3678.5</v>
      </c>
      <c r="E24">
        <f t="shared" si="6"/>
        <v>3678.5599997201598</v>
      </c>
      <c r="F24">
        <f t="shared" si="2"/>
        <v>1</v>
      </c>
      <c r="G24">
        <f t="shared" si="5"/>
        <v>3678.4800000000005</v>
      </c>
      <c r="H24">
        <f t="shared" si="7"/>
        <v>1</v>
      </c>
      <c r="I24">
        <f t="shared" si="8"/>
        <v>3678.4900110649128</v>
      </c>
      <c r="J24">
        <f t="shared" si="9"/>
        <v>1</v>
      </c>
      <c r="K24">
        <f t="shared" si="10"/>
        <v>3678.3100082051005</v>
      </c>
      <c r="L24">
        <f t="shared" si="11"/>
        <v>1</v>
      </c>
    </row>
    <row r="25" spans="1:12" x14ac:dyDescent="0.2">
      <c r="A25">
        <v>24</v>
      </c>
      <c r="B25">
        <v>3970</v>
      </c>
      <c r="C25">
        <v>24</v>
      </c>
      <c r="D25">
        <f t="shared" si="4"/>
        <v>3970.5</v>
      </c>
      <c r="E25">
        <f t="shared" si="6"/>
        <v>3970.1199996682244</v>
      </c>
      <c r="F25">
        <f t="shared" si="2"/>
        <v>1</v>
      </c>
      <c r="G25">
        <f t="shared" si="5"/>
        <v>3970.0400000000009</v>
      </c>
      <c r="H25">
        <f t="shared" si="7"/>
        <v>1</v>
      </c>
      <c r="I25">
        <f t="shared" si="8"/>
        <v>3970.0500131117883</v>
      </c>
      <c r="J25">
        <f t="shared" si="9"/>
        <v>1</v>
      </c>
      <c r="K25">
        <f t="shared" si="10"/>
        <v>3969.8700097182236</v>
      </c>
      <c r="L25">
        <f t="shared" si="11"/>
        <v>0</v>
      </c>
    </row>
    <row r="26" spans="1:12" x14ac:dyDescent="0.2">
      <c r="A26">
        <v>25</v>
      </c>
      <c r="B26">
        <v>4270</v>
      </c>
      <c r="C26">
        <v>25</v>
      </c>
      <c r="D26">
        <f t="shared" si="4"/>
        <v>4270.5</v>
      </c>
      <c r="E26">
        <f t="shared" si="6"/>
        <v>4270.7999996093749</v>
      </c>
      <c r="F26">
        <f t="shared" si="2"/>
        <v>1</v>
      </c>
      <c r="G26">
        <f t="shared" si="5"/>
        <v>4270.72</v>
      </c>
      <c r="H26">
        <f t="shared" si="7"/>
        <v>1</v>
      </c>
      <c r="I26">
        <f t="shared" si="8"/>
        <v>4270.7300154296881</v>
      </c>
      <c r="J26">
        <f t="shared" si="9"/>
        <v>1</v>
      </c>
      <c r="K26">
        <f t="shared" si="10"/>
        <v>4270.5500114306642</v>
      </c>
      <c r="L26">
        <f t="shared" si="11"/>
        <v>1</v>
      </c>
    </row>
    <row r="27" spans="1:12" x14ac:dyDescent="0.2">
      <c r="A27">
        <v>26</v>
      </c>
      <c r="B27">
        <v>4580</v>
      </c>
      <c r="C27">
        <v>26</v>
      </c>
      <c r="D27">
        <f t="shared" si="4"/>
        <v>4580.5</v>
      </c>
      <c r="E27">
        <f t="shared" si="6"/>
        <v>4580.7199995430246</v>
      </c>
      <c r="F27">
        <f t="shared" si="2"/>
        <v>1</v>
      </c>
      <c r="G27">
        <f t="shared" si="5"/>
        <v>4580.6400000000003</v>
      </c>
      <c r="H27">
        <f t="shared" si="7"/>
        <v>1</v>
      </c>
      <c r="I27">
        <f t="shared" si="8"/>
        <v>4580.6500180414132</v>
      </c>
      <c r="J27">
        <f t="shared" si="9"/>
        <v>1</v>
      </c>
      <c r="K27">
        <f t="shared" si="10"/>
        <v>4580.4700133590168</v>
      </c>
      <c r="L27">
        <f t="shared" si="11"/>
        <v>1</v>
      </c>
    </row>
    <row r="28" spans="1:12" x14ac:dyDescent="0.2">
      <c r="A28">
        <v>27</v>
      </c>
      <c r="B28">
        <v>4899</v>
      </c>
      <c r="C28">
        <v>27</v>
      </c>
      <c r="D28">
        <f t="shared" si="4"/>
        <v>4899.5</v>
      </c>
      <c r="E28">
        <f t="shared" si="6"/>
        <v>4899.9999994685595</v>
      </c>
      <c r="F28">
        <f t="shared" si="2"/>
        <v>1</v>
      </c>
      <c r="G28">
        <f t="shared" si="5"/>
        <v>4899.92</v>
      </c>
      <c r="H28">
        <f t="shared" si="7"/>
        <v>1</v>
      </c>
      <c r="I28">
        <f t="shared" si="8"/>
        <v>4899.9300209706616</v>
      </c>
      <c r="J28">
        <f t="shared" si="9"/>
        <v>1</v>
      </c>
      <c r="K28">
        <f t="shared" si="10"/>
        <v>4899.7500155205116</v>
      </c>
      <c r="L28">
        <f t="shared" si="11"/>
        <v>1</v>
      </c>
    </row>
    <row r="29" spans="1:12" x14ac:dyDescent="0.2">
      <c r="A29">
        <v>28</v>
      </c>
      <c r="B29">
        <v>5228</v>
      </c>
      <c r="C29">
        <v>28</v>
      </c>
      <c r="D29">
        <f t="shared" si="4"/>
        <v>5228.5</v>
      </c>
      <c r="E29">
        <f t="shared" si="6"/>
        <v>5228.7599993853446</v>
      </c>
      <c r="F29">
        <f t="shared" si="2"/>
        <v>1</v>
      </c>
      <c r="G29">
        <f t="shared" si="5"/>
        <v>5228.68</v>
      </c>
      <c r="H29">
        <f t="shared" si="7"/>
        <v>1</v>
      </c>
      <c r="I29">
        <f t="shared" si="8"/>
        <v>5228.6900242420325</v>
      </c>
      <c r="J29">
        <f t="shared" si="9"/>
        <v>1</v>
      </c>
      <c r="K29">
        <f t="shared" si="10"/>
        <v>5228.5100179330066</v>
      </c>
      <c r="L29">
        <f t="shared" si="11"/>
        <v>1</v>
      </c>
    </row>
    <row r="30" spans="1:12" x14ac:dyDescent="0.2">
      <c r="A30">
        <v>29</v>
      </c>
      <c r="B30">
        <v>5567</v>
      </c>
      <c r="C30">
        <v>29</v>
      </c>
      <c r="D30">
        <f t="shared" si="4"/>
        <v>5567.5</v>
      </c>
      <c r="E30">
        <f t="shared" si="6"/>
        <v>5567.1199992927186</v>
      </c>
      <c r="F30">
        <f t="shared" si="2"/>
        <v>1</v>
      </c>
      <c r="G30">
        <f t="shared" si="5"/>
        <v>5567.04</v>
      </c>
      <c r="H30">
        <f t="shared" si="7"/>
        <v>1</v>
      </c>
      <c r="I30">
        <f t="shared" si="8"/>
        <v>5567.0500278810177</v>
      </c>
      <c r="J30">
        <f t="shared" si="9"/>
        <v>1</v>
      </c>
      <c r="K30">
        <f t="shared" si="10"/>
        <v>5566.8700206149924</v>
      </c>
      <c r="L30">
        <f t="shared" si="11"/>
        <v>0</v>
      </c>
    </row>
    <row r="31" spans="1:12" x14ac:dyDescent="0.2">
      <c r="A31">
        <v>30</v>
      </c>
      <c r="B31">
        <v>5915</v>
      </c>
      <c r="C31">
        <v>30</v>
      </c>
      <c r="D31">
        <f t="shared" si="4"/>
        <v>5915.5</v>
      </c>
      <c r="E31">
        <f t="shared" si="6"/>
        <v>5915.1999991900002</v>
      </c>
      <c r="F31">
        <f t="shared" si="2"/>
        <v>1</v>
      </c>
      <c r="G31">
        <f t="shared" si="5"/>
        <v>5915.12</v>
      </c>
      <c r="H31">
        <f t="shared" si="7"/>
        <v>1</v>
      </c>
      <c r="I31">
        <f t="shared" si="8"/>
        <v>5915.1300319139991</v>
      </c>
      <c r="J31">
        <f t="shared" si="9"/>
        <v>1</v>
      </c>
      <c r="K31">
        <f t="shared" si="10"/>
        <v>5914.9500235855803</v>
      </c>
      <c r="L31">
        <f t="shared" si="11"/>
        <v>0</v>
      </c>
    </row>
    <row r="32" spans="1:12" x14ac:dyDescent="0.2">
      <c r="A32">
        <v>31</v>
      </c>
      <c r="B32">
        <v>6273</v>
      </c>
      <c r="C32">
        <v>31</v>
      </c>
      <c r="D32">
        <f t="shared" si="4"/>
        <v>6273.5</v>
      </c>
      <c r="E32">
        <f t="shared" si="6"/>
        <v>6273.119999076479</v>
      </c>
      <c r="F32">
        <f t="shared" si="2"/>
        <v>1</v>
      </c>
      <c r="G32">
        <f t="shared" si="5"/>
        <v>6273.04</v>
      </c>
      <c r="H32">
        <f t="shared" si="7"/>
        <v>1</v>
      </c>
      <c r="I32">
        <f t="shared" si="8"/>
        <v>6273.0500363682568</v>
      </c>
      <c r="J32">
        <f t="shared" si="9"/>
        <v>1</v>
      </c>
      <c r="K32">
        <f t="shared" si="10"/>
        <v>6272.8700268645052</v>
      </c>
      <c r="L32">
        <f t="shared" si="11"/>
        <v>0</v>
      </c>
    </row>
    <row r="33" spans="1:12" x14ac:dyDescent="0.2">
      <c r="A33">
        <v>32</v>
      </c>
      <c r="B33">
        <v>6640</v>
      </c>
      <c r="C33">
        <v>32</v>
      </c>
      <c r="D33">
        <f t="shared" si="4"/>
        <v>6640.5</v>
      </c>
      <c r="E33">
        <f t="shared" si="6"/>
        <v>6640.9999989514245</v>
      </c>
      <c r="F33">
        <f t="shared" si="2"/>
        <v>1</v>
      </c>
      <c r="G33">
        <f t="shared" si="5"/>
        <v>6640.920000000001</v>
      </c>
      <c r="H33">
        <f t="shared" si="7"/>
        <v>1</v>
      </c>
      <c r="I33">
        <f t="shared" si="8"/>
        <v>6640.9300412719513</v>
      </c>
      <c r="J33">
        <f t="shared" si="9"/>
        <v>1</v>
      </c>
      <c r="K33">
        <f t="shared" si="10"/>
        <v>6640.7500304721225</v>
      </c>
      <c r="L33">
        <f t="shared" si="11"/>
        <v>1</v>
      </c>
    </row>
    <row r="34" spans="1:12" x14ac:dyDescent="0.2">
      <c r="A34">
        <v>33</v>
      </c>
      <c r="B34">
        <v>7018</v>
      </c>
      <c r="C34">
        <v>33</v>
      </c>
      <c r="D34">
        <f t="shared" si="4"/>
        <v>7018.5</v>
      </c>
      <c r="E34">
        <f t="shared" si="6"/>
        <v>7018.959998814079</v>
      </c>
      <c r="F34">
        <f t="shared" si="2"/>
        <v>1</v>
      </c>
      <c r="G34">
        <f t="shared" si="5"/>
        <v>7018.88</v>
      </c>
      <c r="H34">
        <f t="shared" si="7"/>
        <v>1</v>
      </c>
      <c r="I34">
        <f t="shared" si="8"/>
        <v>7018.8900466541327</v>
      </c>
      <c r="J34">
        <f t="shared" si="9"/>
        <v>1</v>
      </c>
      <c r="K34">
        <f t="shared" si="10"/>
        <v>7018.7100344293985</v>
      </c>
      <c r="L34">
        <f t="shared" si="11"/>
        <v>1</v>
      </c>
    </row>
    <row r="35" spans="1:12" x14ac:dyDescent="0.2">
      <c r="A35">
        <v>34</v>
      </c>
      <c r="B35">
        <v>7407</v>
      </c>
      <c r="C35">
        <v>34</v>
      </c>
      <c r="D35">
        <f t="shared" si="4"/>
        <v>7407.5</v>
      </c>
      <c r="E35">
        <f t="shared" si="6"/>
        <v>7407.1199986636648</v>
      </c>
      <c r="F35">
        <f t="shared" si="2"/>
        <v>1</v>
      </c>
      <c r="G35">
        <f t="shared" si="5"/>
        <v>7407.04</v>
      </c>
      <c r="H35">
        <f t="shared" si="7"/>
        <v>1</v>
      </c>
      <c r="I35">
        <f t="shared" si="8"/>
        <v>7407.0500525447314</v>
      </c>
      <c r="J35">
        <f t="shared" si="9"/>
        <v>1</v>
      </c>
      <c r="K35">
        <f t="shared" si="10"/>
        <v>7406.8700387579147</v>
      </c>
      <c r="L35">
        <f t="shared" si="11"/>
        <v>0</v>
      </c>
    </row>
    <row r="36" spans="1:12" x14ac:dyDescent="0.2">
      <c r="A36">
        <v>35</v>
      </c>
      <c r="B36">
        <v>7805</v>
      </c>
      <c r="C36">
        <v>35</v>
      </c>
      <c r="D36">
        <f t="shared" si="4"/>
        <v>7805.5</v>
      </c>
      <c r="E36">
        <f t="shared" si="6"/>
        <v>7805.599998499375</v>
      </c>
      <c r="F36">
        <f t="shared" si="2"/>
        <v>1</v>
      </c>
      <c r="G36">
        <f t="shared" si="5"/>
        <v>7805.5199999999995</v>
      </c>
      <c r="H36">
        <f t="shared" si="7"/>
        <v>1</v>
      </c>
      <c r="I36">
        <f t="shared" si="8"/>
        <v>7805.5300589745621</v>
      </c>
      <c r="J36">
        <f t="shared" si="9"/>
        <v>1</v>
      </c>
      <c r="K36">
        <f t="shared" si="10"/>
        <v>7805.3500434798598</v>
      </c>
      <c r="L36">
        <f t="shared" si="11"/>
        <v>1</v>
      </c>
    </row>
    <row r="37" spans="1:12" x14ac:dyDescent="0.2">
      <c r="A37">
        <v>36</v>
      </c>
      <c r="B37">
        <v>8214</v>
      </c>
      <c r="C37">
        <v>36</v>
      </c>
      <c r="D37">
        <f t="shared" si="4"/>
        <v>8214.5</v>
      </c>
      <c r="E37">
        <f t="shared" si="6"/>
        <v>8214.519998320382</v>
      </c>
      <c r="F37">
        <f t="shared" si="2"/>
        <v>1</v>
      </c>
      <c r="G37">
        <f t="shared" si="5"/>
        <v>8214.44</v>
      </c>
      <c r="H37">
        <f t="shared" si="7"/>
        <v>1</v>
      </c>
      <c r="I37">
        <f t="shared" si="8"/>
        <v>8214.4500659753157</v>
      </c>
      <c r="J37">
        <f t="shared" si="9"/>
        <v>1</v>
      </c>
      <c r="K37">
        <f t="shared" si="10"/>
        <v>8214.2700486180293</v>
      </c>
      <c r="L37">
        <f t="shared" si="11"/>
        <v>1</v>
      </c>
    </row>
    <row r="38" spans="1:12" x14ac:dyDescent="0.2">
      <c r="A38">
        <v>37</v>
      </c>
      <c r="B38">
        <v>8633</v>
      </c>
      <c r="C38">
        <v>37</v>
      </c>
      <c r="D38">
        <f t="shared" si="4"/>
        <v>8633.5</v>
      </c>
      <c r="E38">
        <f t="shared" si="6"/>
        <v>8633.999998125837</v>
      </c>
      <c r="F38">
        <f t="shared" si="2"/>
        <v>1</v>
      </c>
      <c r="G38">
        <f t="shared" si="5"/>
        <v>8633.92</v>
      </c>
      <c r="H38">
        <f t="shared" si="7"/>
        <v>1</v>
      </c>
      <c r="I38">
        <f t="shared" si="8"/>
        <v>8633.9300735795587</v>
      </c>
      <c r="J38">
        <f t="shared" si="9"/>
        <v>1</v>
      </c>
      <c r="K38">
        <f t="shared" si="10"/>
        <v>8633.7500541958252</v>
      </c>
      <c r="L38">
        <f t="shared" si="11"/>
        <v>1</v>
      </c>
    </row>
    <row r="39" spans="1:12" x14ac:dyDescent="0.2">
      <c r="A39">
        <v>38</v>
      </c>
      <c r="B39">
        <v>9064</v>
      </c>
      <c r="C39">
        <v>38</v>
      </c>
      <c r="D39">
        <f t="shared" si="4"/>
        <v>9064.5</v>
      </c>
      <c r="E39">
        <f t="shared" si="6"/>
        <v>9064.1599979148632</v>
      </c>
      <c r="F39">
        <f t="shared" si="2"/>
        <v>1</v>
      </c>
      <c r="G39">
        <f t="shared" si="5"/>
        <v>9064.08</v>
      </c>
      <c r="H39">
        <f t="shared" si="7"/>
        <v>1</v>
      </c>
      <c r="I39">
        <f t="shared" si="8"/>
        <v>9064.0900818207374</v>
      </c>
      <c r="J39">
        <f t="shared" si="9"/>
        <v>1</v>
      </c>
      <c r="K39">
        <f t="shared" si="10"/>
        <v>9063.9100602372419</v>
      </c>
      <c r="L39">
        <f t="shared" si="11"/>
        <v>0</v>
      </c>
    </row>
    <row r="40" spans="1:12" x14ac:dyDescent="0.2">
      <c r="A40">
        <v>39</v>
      </c>
      <c r="B40">
        <v>9505</v>
      </c>
      <c r="C40">
        <v>39</v>
      </c>
      <c r="D40">
        <f t="shared" si="4"/>
        <v>9505.5</v>
      </c>
      <c r="E40">
        <f t="shared" si="6"/>
        <v>9505.1199976865591</v>
      </c>
      <c r="F40">
        <f t="shared" si="2"/>
        <v>1</v>
      </c>
      <c r="G40">
        <f t="shared" si="5"/>
        <v>9505.0399999999991</v>
      </c>
      <c r="H40">
        <f t="shared" si="7"/>
        <v>1</v>
      </c>
      <c r="I40">
        <f t="shared" si="8"/>
        <v>9505.0500907331552</v>
      </c>
      <c r="J40">
        <f t="shared" si="9"/>
        <v>1</v>
      </c>
      <c r="K40">
        <f t="shared" si="10"/>
        <v>9504.8700667668782</v>
      </c>
      <c r="L40">
        <f t="shared" si="11"/>
        <v>0</v>
      </c>
    </row>
    <row r="41" spans="1:12" x14ac:dyDescent="0.2">
      <c r="A41">
        <v>40</v>
      </c>
      <c r="B41">
        <v>9956</v>
      </c>
      <c r="C41">
        <v>40</v>
      </c>
      <c r="D41">
        <f t="shared" si="4"/>
        <v>9956.5</v>
      </c>
      <c r="E41">
        <f t="shared" si="6"/>
        <v>9956.999997439998</v>
      </c>
      <c r="F41">
        <f t="shared" si="2"/>
        <v>1</v>
      </c>
      <c r="G41">
        <f t="shared" si="5"/>
        <v>9956.92</v>
      </c>
      <c r="H41">
        <f t="shared" si="7"/>
        <v>1</v>
      </c>
      <c r="I41">
        <f t="shared" si="8"/>
        <v>9956.9301003519995</v>
      </c>
      <c r="J41">
        <f t="shared" si="9"/>
        <v>1</v>
      </c>
      <c r="K41">
        <f t="shared" si="10"/>
        <v>9956.7500738099188</v>
      </c>
      <c r="L41">
        <f t="shared" si="11"/>
        <v>1</v>
      </c>
    </row>
    <row r="42" spans="1:12" x14ac:dyDescent="0.2">
      <c r="A42">
        <v>41</v>
      </c>
      <c r="B42">
        <v>10419</v>
      </c>
      <c r="C42">
        <v>41</v>
      </c>
      <c r="D42">
        <f t="shared" si="4"/>
        <v>10419.5</v>
      </c>
      <c r="E42">
        <f t="shared" si="6"/>
        <v>10419.919997174238</v>
      </c>
      <c r="F42">
        <f t="shared" si="2"/>
        <v>1</v>
      </c>
      <c r="G42">
        <f t="shared" si="5"/>
        <v>10419.84</v>
      </c>
      <c r="H42">
        <f t="shared" si="7"/>
        <v>1</v>
      </c>
      <c r="I42">
        <f t="shared" si="8"/>
        <v>10419.850110713316</v>
      </c>
      <c r="J42">
        <f t="shared" si="9"/>
        <v>1</v>
      </c>
      <c r="K42">
        <f t="shared" si="10"/>
        <v>10419.670081392145</v>
      </c>
      <c r="L42">
        <f t="shared" si="11"/>
        <v>1</v>
      </c>
    </row>
    <row r="43" spans="1:12" x14ac:dyDescent="0.2">
      <c r="A43">
        <v>42</v>
      </c>
      <c r="B43">
        <v>10893</v>
      </c>
      <c r="C43">
        <v>42</v>
      </c>
      <c r="D43">
        <f t="shared" si="4"/>
        <v>10893.5</v>
      </c>
      <c r="E43">
        <f t="shared" si="6"/>
        <v>10893.999996888304</v>
      </c>
      <c r="F43">
        <f t="shared" si="2"/>
        <v>1</v>
      </c>
      <c r="G43">
        <f t="shared" si="5"/>
        <v>10893.92</v>
      </c>
      <c r="H43">
        <f t="shared" si="7"/>
        <v>1</v>
      </c>
      <c r="I43">
        <f t="shared" si="8"/>
        <v>10893.930121854015</v>
      </c>
      <c r="J43">
        <f t="shared" si="9"/>
        <v>1</v>
      </c>
      <c r="K43">
        <f t="shared" si="10"/>
        <v>10893.750089539924</v>
      </c>
      <c r="L43">
        <f t="shared" si="11"/>
        <v>1</v>
      </c>
    </row>
    <row r="44" spans="1:12" x14ac:dyDescent="0.2">
      <c r="A44">
        <v>43</v>
      </c>
      <c r="B44">
        <v>11379</v>
      </c>
      <c r="C44">
        <v>43</v>
      </c>
      <c r="D44">
        <f t="shared" ref="D44:D75" si="12">B44+0.5</f>
        <v>11379.5</v>
      </c>
      <c r="E44">
        <f t="shared" si="6"/>
        <v>11379.359996581199</v>
      </c>
      <c r="F44">
        <f t="shared" si="2"/>
        <v>1</v>
      </c>
      <c r="G44">
        <f t="shared" si="5"/>
        <v>11379.28</v>
      </c>
      <c r="H44">
        <f t="shared" si="7"/>
        <v>1</v>
      </c>
      <c r="I44">
        <f t="shared" si="8"/>
        <v>11379.290133811872</v>
      </c>
      <c r="J44">
        <f t="shared" si="9"/>
        <v>1</v>
      </c>
      <c r="K44">
        <f t="shared" si="10"/>
        <v>11379.110098280204</v>
      </c>
      <c r="L44">
        <f t="shared" si="11"/>
        <v>1</v>
      </c>
    </row>
    <row r="45" spans="1:12" x14ac:dyDescent="0.2">
      <c r="A45">
        <v>44</v>
      </c>
      <c r="B45">
        <v>11876</v>
      </c>
      <c r="C45">
        <v>44</v>
      </c>
      <c r="D45">
        <f t="shared" si="12"/>
        <v>11876.5</v>
      </c>
      <c r="E45">
        <f t="shared" si="6"/>
        <v>11876.119996251904</v>
      </c>
      <c r="F45">
        <f t="shared" si="2"/>
        <v>1</v>
      </c>
      <c r="G45">
        <f t="shared" si="5"/>
        <v>11876.039999999999</v>
      </c>
      <c r="H45">
        <f t="shared" si="7"/>
        <v>1</v>
      </c>
      <c r="I45">
        <f t="shared" si="8"/>
        <v>11876.050146625515</v>
      </c>
      <c r="J45">
        <f t="shared" si="9"/>
        <v>1</v>
      </c>
      <c r="K45">
        <f t="shared" si="10"/>
        <v>11875.87010764052</v>
      </c>
      <c r="L45">
        <f t="shared" si="11"/>
        <v>0</v>
      </c>
    </row>
    <row r="46" spans="1:12" x14ac:dyDescent="0.2">
      <c r="A46">
        <v>45</v>
      </c>
      <c r="B46">
        <v>12384</v>
      </c>
      <c r="C46">
        <v>45</v>
      </c>
      <c r="D46">
        <f t="shared" si="12"/>
        <v>12384.5</v>
      </c>
      <c r="E46">
        <f t="shared" si="6"/>
        <v>12384.399995899374</v>
      </c>
      <c r="F46">
        <f t="shared" si="2"/>
        <v>1</v>
      </c>
      <c r="G46">
        <f t="shared" si="5"/>
        <v>12384.32</v>
      </c>
      <c r="H46">
        <f t="shared" si="7"/>
        <v>1</v>
      </c>
      <c r="I46">
        <f t="shared" si="8"/>
        <v>12384.330160334437</v>
      </c>
      <c r="J46">
        <f t="shared" si="9"/>
        <v>1</v>
      </c>
      <c r="K46">
        <f t="shared" si="10"/>
        <v>12384.15011764898</v>
      </c>
      <c r="L46">
        <f t="shared" si="11"/>
        <v>1</v>
      </c>
    </row>
    <row r="47" spans="1:12" x14ac:dyDescent="0.2">
      <c r="A47">
        <v>46</v>
      </c>
      <c r="B47">
        <v>12904</v>
      </c>
      <c r="C47">
        <v>46</v>
      </c>
      <c r="D47">
        <f t="shared" si="12"/>
        <v>12904.5</v>
      </c>
      <c r="E47">
        <f t="shared" si="6"/>
        <v>12904.319995522543</v>
      </c>
      <c r="F47">
        <f t="shared" si="2"/>
        <v>1</v>
      </c>
      <c r="G47">
        <f t="shared" si="5"/>
        <v>12904.24</v>
      </c>
      <c r="H47">
        <f t="shared" si="7"/>
        <v>1</v>
      </c>
      <c r="I47">
        <f t="shared" si="8"/>
        <v>12904.250174978981</v>
      </c>
      <c r="J47">
        <f t="shared" si="9"/>
        <v>1</v>
      </c>
      <c r="K47">
        <f t="shared" si="10"/>
        <v>12904.070128334275</v>
      </c>
      <c r="L47">
        <f t="shared" si="11"/>
        <v>1</v>
      </c>
    </row>
    <row r="48" spans="1:12" x14ac:dyDescent="0.2">
      <c r="A48">
        <v>47</v>
      </c>
      <c r="B48">
        <v>13435</v>
      </c>
      <c r="C48">
        <v>47</v>
      </c>
      <c r="D48">
        <f t="shared" si="12"/>
        <v>13435.5</v>
      </c>
      <c r="E48">
        <f t="shared" si="6"/>
        <v>13435.999995120317</v>
      </c>
      <c r="F48">
        <f t="shared" si="2"/>
        <v>1</v>
      </c>
      <c r="G48">
        <f t="shared" si="5"/>
        <v>13435.92</v>
      </c>
      <c r="H48">
        <f t="shared" si="7"/>
        <v>1</v>
      </c>
      <c r="I48">
        <f t="shared" si="8"/>
        <v>13435.930190600338</v>
      </c>
      <c r="J48">
        <f t="shared" si="9"/>
        <v>1</v>
      </c>
      <c r="K48">
        <f t="shared" si="10"/>
        <v>13435.750139725664</v>
      </c>
      <c r="L48">
        <f t="shared" si="11"/>
        <v>1</v>
      </c>
    </row>
    <row r="49" spans="1:12" x14ac:dyDescent="0.2">
      <c r="A49">
        <v>48</v>
      </c>
      <c r="B49">
        <v>13979</v>
      </c>
      <c r="C49">
        <v>48</v>
      </c>
      <c r="D49">
        <f t="shared" si="12"/>
        <v>13979.5</v>
      </c>
      <c r="E49">
        <f t="shared" si="6"/>
        <v>13979.559994691585</v>
      </c>
      <c r="F49">
        <f t="shared" si="2"/>
        <v>1</v>
      </c>
      <c r="G49">
        <f t="shared" si="5"/>
        <v>13979.48</v>
      </c>
      <c r="H49">
        <f t="shared" si="7"/>
        <v>1</v>
      </c>
      <c r="I49">
        <f t="shared" si="8"/>
        <v>13979.490207240562</v>
      </c>
      <c r="J49">
        <f t="shared" si="9"/>
        <v>1</v>
      </c>
      <c r="K49">
        <f t="shared" si="10"/>
        <v>13979.310151852973</v>
      </c>
      <c r="L49">
        <f t="shared" si="11"/>
        <v>1</v>
      </c>
    </row>
    <row r="50" spans="1:12" x14ac:dyDescent="0.2">
      <c r="A50">
        <v>49</v>
      </c>
      <c r="B50">
        <v>14535</v>
      </c>
      <c r="C50">
        <v>49</v>
      </c>
      <c r="D50">
        <f t="shared" si="12"/>
        <v>14535.5</v>
      </c>
      <c r="E50">
        <f t="shared" si="6"/>
        <v>14535.1199942352</v>
      </c>
      <c r="F50">
        <f t="shared" si="2"/>
        <v>1</v>
      </c>
      <c r="G50">
        <f t="shared" si="5"/>
        <v>14535.039999999999</v>
      </c>
      <c r="H50">
        <f t="shared" si="7"/>
        <v>1</v>
      </c>
      <c r="I50">
        <f t="shared" si="8"/>
        <v>14535.050224942534</v>
      </c>
      <c r="J50">
        <f t="shared" si="9"/>
        <v>1</v>
      </c>
      <c r="K50">
        <f t="shared" si="10"/>
        <v>14534.870164746597</v>
      </c>
      <c r="L50">
        <f t="shared" si="11"/>
        <v>0</v>
      </c>
    </row>
    <row r="51" spans="1:12" x14ac:dyDescent="0.2">
      <c r="A51">
        <v>50</v>
      </c>
      <c r="B51">
        <v>15102</v>
      </c>
      <c r="C51">
        <v>50</v>
      </c>
      <c r="D51">
        <f t="shared" si="12"/>
        <v>15102.5</v>
      </c>
      <c r="E51">
        <f t="shared" si="6"/>
        <v>15102.799993749999</v>
      </c>
      <c r="F51">
        <f t="shared" si="2"/>
        <v>1</v>
      </c>
      <c r="G51">
        <f t="shared" si="5"/>
        <v>15102.72</v>
      </c>
      <c r="H51">
        <f t="shared" si="7"/>
        <v>1</v>
      </c>
      <c r="I51">
        <f t="shared" si="8"/>
        <v>15102.73024375</v>
      </c>
      <c r="J51">
        <f t="shared" si="9"/>
        <v>1</v>
      </c>
      <c r="K51">
        <f t="shared" si="10"/>
        <v>15102.550178437499</v>
      </c>
      <c r="L51">
        <f t="shared" si="11"/>
        <v>1</v>
      </c>
    </row>
    <row r="52" spans="1:12" x14ac:dyDescent="0.2">
      <c r="A52">
        <v>51</v>
      </c>
      <c r="B52">
        <v>15682</v>
      </c>
      <c r="C52">
        <v>51</v>
      </c>
      <c r="D52">
        <f t="shared" si="12"/>
        <v>15682.5</v>
      </c>
      <c r="E52">
        <f t="shared" si="6"/>
        <v>15682.719993234798</v>
      </c>
      <c r="F52">
        <f t="shared" si="2"/>
        <v>1</v>
      </c>
      <c r="G52">
        <f t="shared" si="5"/>
        <v>15682.639999999998</v>
      </c>
      <c r="H52">
        <f t="shared" si="7"/>
        <v>1</v>
      </c>
      <c r="I52">
        <f t="shared" si="8"/>
        <v>15682.650263707535</v>
      </c>
      <c r="J52">
        <f t="shared" si="9"/>
        <v>1</v>
      </c>
      <c r="K52">
        <f t="shared" si="10"/>
        <v>15682.470192957197</v>
      </c>
      <c r="L52">
        <f t="shared" si="11"/>
        <v>1</v>
      </c>
    </row>
    <row r="53" spans="1:12" x14ac:dyDescent="0.2">
      <c r="A53">
        <v>52</v>
      </c>
      <c r="B53">
        <v>16274</v>
      </c>
      <c r="C53">
        <v>52</v>
      </c>
      <c r="D53">
        <f t="shared" si="12"/>
        <v>16274.5</v>
      </c>
      <c r="E53">
        <f t="shared" si="6"/>
        <v>16274.999992688383</v>
      </c>
      <c r="F53">
        <f t="shared" si="2"/>
        <v>1</v>
      </c>
      <c r="G53">
        <f t="shared" si="5"/>
        <v>16274.92</v>
      </c>
      <c r="H53">
        <f t="shared" si="7"/>
        <v>1</v>
      </c>
      <c r="I53">
        <f t="shared" si="8"/>
        <v>16274.930284860558</v>
      </c>
      <c r="J53">
        <f t="shared" si="9"/>
        <v>1</v>
      </c>
      <c r="K53">
        <f t="shared" si="10"/>
        <v>16274.750208337769</v>
      </c>
      <c r="L53">
        <f t="shared" si="11"/>
        <v>1</v>
      </c>
    </row>
    <row r="54" spans="1:12" x14ac:dyDescent="0.2">
      <c r="A54">
        <v>53</v>
      </c>
      <c r="B54">
        <v>16879</v>
      </c>
      <c r="C54">
        <v>53</v>
      </c>
      <c r="D54">
        <f t="shared" si="12"/>
        <v>16879.5</v>
      </c>
      <c r="E54">
        <f t="shared" si="6"/>
        <v>16879.759992109521</v>
      </c>
      <c r="F54">
        <f t="shared" si="2"/>
        <v>1</v>
      </c>
      <c r="G54">
        <f t="shared" si="5"/>
        <v>16879.68</v>
      </c>
      <c r="H54">
        <f t="shared" si="7"/>
        <v>1</v>
      </c>
      <c r="I54">
        <f t="shared" si="8"/>
        <v>16879.690307255329</v>
      </c>
      <c r="J54">
        <f t="shared" si="9"/>
        <v>1</v>
      </c>
      <c r="K54">
        <f t="shared" si="10"/>
        <v>16879.510224611851</v>
      </c>
      <c r="L54">
        <f t="shared" si="11"/>
        <v>1</v>
      </c>
    </row>
    <row r="55" spans="1:12" x14ac:dyDescent="0.2">
      <c r="A55">
        <v>54</v>
      </c>
      <c r="B55">
        <v>17497</v>
      </c>
      <c r="C55">
        <v>54</v>
      </c>
      <c r="D55">
        <f t="shared" si="12"/>
        <v>17497.5</v>
      </c>
      <c r="E55">
        <f t="shared" si="6"/>
        <v>17497.119991496944</v>
      </c>
      <c r="F55">
        <f t="shared" si="2"/>
        <v>1</v>
      </c>
      <c r="G55">
        <f t="shared" si="5"/>
        <v>17497.04</v>
      </c>
      <c r="H55">
        <f t="shared" si="7"/>
        <v>1</v>
      </c>
      <c r="I55">
        <f t="shared" si="8"/>
        <v>17497.050330938939</v>
      </c>
      <c r="J55">
        <f t="shared" si="9"/>
        <v>1</v>
      </c>
      <c r="K55">
        <f t="shared" si="10"/>
        <v>17496.870241812627</v>
      </c>
      <c r="L55">
        <f t="shared" si="11"/>
        <v>0</v>
      </c>
    </row>
    <row r="56" spans="1:12" x14ac:dyDescent="0.2">
      <c r="A56">
        <v>55</v>
      </c>
      <c r="B56">
        <v>18127</v>
      </c>
      <c r="C56">
        <v>55</v>
      </c>
      <c r="D56">
        <f t="shared" si="12"/>
        <v>18127.5</v>
      </c>
      <c r="E56">
        <f t="shared" si="6"/>
        <v>18127.199990849374</v>
      </c>
      <c r="F56">
        <f t="shared" si="2"/>
        <v>1</v>
      </c>
      <c r="G56">
        <f t="shared" si="5"/>
        <v>18127.120000000003</v>
      </c>
      <c r="H56">
        <f t="shared" si="7"/>
        <v>1</v>
      </c>
      <c r="I56">
        <f t="shared" si="8"/>
        <v>18127.130355959311</v>
      </c>
      <c r="J56">
        <f t="shared" si="9"/>
        <v>1</v>
      </c>
      <c r="K56">
        <f t="shared" si="10"/>
        <v>18126.95025997383</v>
      </c>
      <c r="L56">
        <f t="shared" si="11"/>
        <v>0</v>
      </c>
    </row>
    <row r="57" spans="1:12" x14ac:dyDescent="0.2">
      <c r="A57">
        <v>56</v>
      </c>
      <c r="B57">
        <v>18770</v>
      </c>
      <c r="C57">
        <v>56</v>
      </c>
      <c r="D57">
        <f t="shared" si="12"/>
        <v>18770.5</v>
      </c>
      <c r="E57">
        <f t="shared" si="6"/>
        <v>18770.119990165502</v>
      </c>
      <c r="F57">
        <f t="shared" si="2"/>
        <v>1</v>
      </c>
      <c r="G57">
        <f t="shared" si="5"/>
        <v>18770.04</v>
      </c>
      <c r="H57">
        <f t="shared" si="7"/>
        <v>1</v>
      </c>
      <c r="I57">
        <f t="shared" si="8"/>
        <v>18770.050382365203</v>
      </c>
      <c r="J57">
        <f t="shared" si="9"/>
        <v>1</v>
      </c>
      <c r="K57">
        <f t="shared" si="10"/>
        <v>18769.870279129744</v>
      </c>
      <c r="L57">
        <f t="shared" si="11"/>
        <v>0</v>
      </c>
    </row>
    <row r="58" spans="1:12" x14ac:dyDescent="0.2">
      <c r="A58">
        <v>57</v>
      </c>
      <c r="B58">
        <v>19425</v>
      </c>
      <c r="C58">
        <v>57</v>
      </c>
      <c r="D58">
        <f t="shared" si="12"/>
        <v>19425.5</v>
      </c>
      <c r="E58">
        <f t="shared" si="6"/>
        <v>19425.999989444001</v>
      </c>
      <c r="F58">
        <f t="shared" si="2"/>
        <v>1</v>
      </c>
      <c r="G58">
        <f t="shared" si="5"/>
        <v>19425.920000000002</v>
      </c>
      <c r="H58">
        <f t="shared" si="7"/>
        <v>1</v>
      </c>
      <c r="I58">
        <f t="shared" si="8"/>
        <v>19425.930410206198</v>
      </c>
      <c r="J58">
        <f t="shared" si="9"/>
        <v>1</v>
      </c>
      <c r="K58">
        <f t="shared" si="10"/>
        <v>19425.750299315197</v>
      </c>
      <c r="L58">
        <f t="shared" si="11"/>
        <v>1</v>
      </c>
    </row>
    <row r="59" spans="1:12" x14ac:dyDescent="0.2">
      <c r="A59">
        <v>58</v>
      </c>
      <c r="B59">
        <v>20094</v>
      </c>
      <c r="C59">
        <v>58</v>
      </c>
      <c r="D59">
        <f t="shared" si="12"/>
        <v>20094.5</v>
      </c>
      <c r="E59">
        <f t="shared" si="6"/>
        <v>20094.959988683502</v>
      </c>
      <c r="F59">
        <f t="shared" si="2"/>
        <v>1</v>
      </c>
      <c r="G59">
        <f t="shared" si="5"/>
        <v>20094.88</v>
      </c>
      <c r="H59">
        <f t="shared" si="7"/>
        <v>1</v>
      </c>
      <c r="I59">
        <f t="shared" si="8"/>
        <v>20094.890439532704</v>
      </c>
      <c r="J59">
        <f t="shared" si="9"/>
        <v>1</v>
      </c>
      <c r="K59">
        <f t="shared" si="10"/>
        <v>20094.710320565548</v>
      </c>
      <c r="L59">
        <f t="shared" si="11"/>
        <v>1</v>
      </c>
    </row>
    <row r="60" spans="1:12" x14ac:dyDescent="0.2">
      <c r="A60">
        <v>59</v>
      </c>
      <c r="B60">
        <v>20777</v>
      </c>
      <c r="C60">
        <v>59</v>
      </c>
      <c r="D60">
        <f t="shared" si="12"/>
        <v>20777.5</v>
      </c>
      <c r="E60">
        <f t="shared" si="6"/>
        <v>20777.119987882641</v>
      </c>
      <c r="F60">
        <f t="shared" si="2"/>
        <v>1</v>
      </c>
      <c r="G60">
        <f t="shared" si="5"/>
        <v>20777.04</v>
      </c>
      <c r="H60">
        <f t="shared" si="7"/>
        <v>1</v>
      </c>
      <c r="I60">
        <f t="shared" si="8"/>
        <v>20777.050470395956</v>
      </c>
      <c r="J60">
        <f t="shared" si="9"/>
        <v>1</v>
      </c>
      <c r="K60">
        <f t="shared" si="10"/>
        <v>20776.870342916711</v>
      </c>
      <c r="L60">
        <f t="shared" si="11"/>
        <v>0</v>
      </c>
    </row>
    <row r="61" spans="1:12" x14ac:dyDescent="0.2">
      <c r="A61">
        <v>60</v>
      </c>
      <c r="B61">
        <v>21472</v>
      </c>
      <c r="C61">
        <v>60</v>
      </c>
      <c r="D61">
        <f t="shared" si="12"/>
        <v>21472.5</v>
      </c>
      <c r="E61">
        <f t="shared" si="6"/>
        <v>21472.599987039997</v>
      </c>
      <c r="F61">
        <f t="shared" si="2"/>
        <v>1</v>
      </c>
      <c r="G61">
        <f t="shared" si="5"/>
        <v>21472.52</v>
      </c>
      <c r="H61">
        <f t="shared" si="7"/>
        <v>1</v>
      </c>
      <c r="I61">
        <f t="shared" si="8"/>
        <v>21472.530502848</v>
      </c>
      <c r="J61">
        <f t="shared" si="9"/>
        <v>1</v>
      </c>
      <c r="K61">
        <f t="shared" si="10"/>
        <v>21472.35036640512</v>
      </c>
      <c r="L61">
        <f t="shared" si="11"/>
        <v>1</v>
      </c>
    </row>
    <row r="62" spans="1:12" x14ac:dyDescent="0.2">
      <c r="A62">
        <v>61</v>
      </c>
      <c r="B62">
        <v>22181</v>
      </c>
      <c r="C62">
        <v>61</v>
      </c>
      <c r="D62">
        <f t="shared" si="12"/>
        <v>22181.5</v>
      </c>
      <c r="E62">
        <f t="shared" si="6"/>
        <v>22181.519986154159</v>
      </c>
      <c r="F62">
        <f t="shared" si="2"/>
        <v>1</v>
      </c>
      <c r="G62">
        <f t="shared" si="5"/>
        <v>22181.440000000002</v>
      </c>
      <c r="H62">
        <f t="shared" si="7"/>
        <v>1</v>
      </c>
      <c r="I62">
        <f t="shared" si="8"/>
        <v>22181.450536941713</v>
      </c>
      <c r="J62">
        <f t="shared" si="9"/>
        <v>1</v>
      </c>
      <c r="K62">
        <f t="shared" si="10"/>
        <v>22181.270391067748</v>
      </c>
      <c r="L62">
        <f t="shared" si="11"/>
        <v>1</v>
      </c>
    </row>
    <row r="63" spans="1:12" x14ac:dyDescent="0.2">
      <c r="A63">
        <v>62</v>
      </c>
      <c r="B63">
        <v>22903</v>
      </c>
      <c r="C63">
        <v>62</v>
      </c>
      <c r="D63">
        <f t="shared" si="12"/>
        <v>22903.5</v>
      </c>
      <c r="E63">
        <f t="shared" si="6"/>
        <v>22903.999985223665</v>
      </c>
      <c r="F63">
        <f t="shared" si="2"/>
        <v>1</v>
      </c>
      <c r="G63">
        <f t="shared" si="5"/>
        <v>22903.920000000002</v>
      </c>
      <c r="H63">
        <f t="shared" si="7"/>
        <v>1</v>
      </c>
      <c r="I63">
        <f t="shared" si="8"/>
        <v>22903.930572730784</v>
      </c>
      <c r="J63">
        <f t="shared" si="9"/>
        <v>1</v>
      </c>
      <c r="K63">
        <f t="shared" si="10"/>
        <v>22903.750416942101</v>
      </c>
      <c r="L63">
        <f t="shared" si="11"/>
        <v>1</v>
      </c>
    </row>
    <row r="64" spans="1:12" x14ac:dyDescent="0.2">
      <c r="A64">
        <v>63</v>
      </c>
      <c r="B64">
        <v>23640</v>
      </c>
      <c r="C64">
        <v>63</v>
      </c>
      <c r="D64">
        <f t="shared" si="12"/>
        <v>23640.5</v>
      </c>
      <c r="E64">
        <f t="shared" si="6"/>
        <v>23640.159984247039</v>
      </c>
      <c r="F64">
        <f t="shared" si="2"/>
        <v>1</v>
      </c>
      <c r="G64">
        <f t="shared" si="5"/>
        <v>23640.080000000002</v>
      </c>
      <c r="H64">
        <f t="shared" si="7"/>
        <v>1</v>
      </c>
      <c r="I64">
        <f t="shared" si="8"/>
        <v>23640.090610269708</v>
      </c>
      <c r="J64">
        <f t="shared" si="9"/>
        <v>1</v>
      </c>
      <c r="K64">
        <f t="shared" si="10"/>
        <v>23639.910444066205</v>
      </c>
      <c r="L64">
        <f t="shared" si="11"/>
        <v>0</v>
      </c>
    </row>
    <row r="65" spans="1:12" x14ac:dyDescent="0.2">
      <c r="A65">
        <v>64</v>
      </c>
      <c r="B65">
        <v>24390</v>
      </c>
      <c r="C65">
        <v>64</v>
      </c>
      <c r="D65">
        <f t="shared" si="12"/>
        <v>24390.5</v>
      </c>
      <c r="E65">
        <f t="shared" si="6"/>
        <v>24390.119983222783</v>
      </c>
      <c r="F65">
        <f t="shared" si="2"/>
        <v>1</v>
      </c>
      <c r="G65">
        <f t="shared" si="5"/>
        <v>24390.04</v>
      </c>
      <c r="H65">
        <f t="shared" si="7"/>
        <v>1</v>
      </c>
      <c r="I65">
        <f t="shared" si="8"/>
        <v>24390.0506496138</v>
      </c>
      <c r="J65">
        <f t="shared" si="9"/>
        <v>1</v>
      </c>
      <c r="K65">
        <f t="shared" si="10"/>
        <v>24389.870472478611</v>
      </c>
      <c r="L65">
        <f t="shared" si="11"/>
        <v>0</v>
      </c>
    </row>
    <row r="66" spans="1:12" x14ac:dyDescent="0.2">
      <c r="A66">
        <v>65</v>
      </c>
      <c r="B66">
        <v>25153</v>
      </c>
      <c r="C66">
        <v>65</v>
      </c>
      <c r="D66">
        <f t="shared" si="12"/>
        <v>25153.5</v>
      </c>
      <c r="E66">
        <f t="shared" si="6"/>
        <v>25153.999982149377</v>
      </c>
      <c r="F66">
        <f t="shared" ref="F66:F129" si="13">IF(INT(E66)&lt;&gt;B66,0,1)</f>
        <v>1</v>
      </c>
      <c r="G66">
        <f t="shared" si="5"/>
        <v>25153.920000000002</v>
      </c>
      <c r="H66">
        <f t="shared" si="7"/>
        <v>1</v>
      </c>
      <c r="I66">
        <f t="shared" si="8"/>
        <v>25153.930690819187</v>
      </c>
      <c r="J66">
        <f t="shared" si="9"/>
        <v>1</v>
      </c>
      <c r="K66">
        <f t="shared" si="10"/>
        <v>25153.750502218409</v>
      </c>
      <c r="L66">
        <f t="shared" si="11"/>
        <v>1</v>
      </c>
    </row>
    <row r="67" spans="1:12" x14ac:dyDescent="0.2">
      <c r="A67">
        <v>66</v>
      </c>
      <c r="B67">
        <v>25931</v>
      </c>
      <c r="C67">
        <v>66</v>
      </c>
      <c r="D67">
        <f t="shared" si="12"/>
        <v>25931.5</v>
      </c>
      <c r="E67">
        <f t="shared" si="6"/>
        <v>25931.919981025265</v>
      </c>
      <c r="F67">
        <f t="shared" si="13"/>
        <v>1</v>
      </c>
      <c r="G67">
        <f t="shared" si="5"/>
        <v>25931.84</v>
      </c>
      <c r="H67">
        <f t="shared" si="7"/>
        <v>1</v>
      </c>
      <c r="I67">
        <f t="shared" si="8"/>
        <v>25931.850733942789</v>
      </c>
      <c r="J67">
        <f t="shared" si="9"/>
        <v>1</v>
      </c>
      <c r="K67">
        <f t="shared" si="10"/>
        <v>25931.670533325181</v>
      </c>
      <c r="L67">
        <f t="shared" si="11"/>
        <v>1</v>
      </c>
    </row>
    <row r="68" spans="1:12" x14ac:dyDescent="0.2">
      <c r="A68">
        <v>67</v>
      </c>
      <c r="B68">
        <v>26723</v>
      </c>
      <c r="C68">
        <v>67</v>
      </c>
      <c r="D68">
        <f t="shared" si="12"/>
        <v>26723.5</v>
      </c>
      <c r="E68">
        <f t="shared" si="6"/>
        <v>26723.999979848883</v>
      </c>
      <c r="F68">
        <f t="shared" si="13"/>
        <v>1</v>
      </c>
      <c r="G68">
        <f t="shared" si="5"/>
        <v>26723.920000000006</v>
      </c>
      <c r="H68">
        <f t="shared" si="7"/>
        <v>1</v>
      </c>
      <c r="I68">
        <f t="shared" si="8"/>
        <v>26723.930779042337</v>
      </c>
      <c r="J68">
        <f t="shared" si="9"/>
        <v>1</v>
      </c>
      <c r="K68">
        <f t="shared" si="10"/>
        <v>26723.750565839047</v>
      </c>
      <c r="L68">
        <f t="shared" si="11"/>
        <v>1</v>
      </c>
    </row>
    <row r="69" spans="1:12" x14ac:dyDescent="0.2">
      <c r="A69">
        <v>68</v>
      </c>
      <c r="B69">
        <v>27530</v>
      </c>
      <c r="C69">
        <v>68</v>
      </c>
      <c r="D69">
        <f t="shared" si="12"/>
        <v>27530.5</v>
      </c>
      <c r="E69">
        <f t="shared" si="6"/>
        <v>27530.359978618624</v>
      </c>
      <c r="F69">
        <f t="shared" si="13"/>
        <v>1</v>
      </c>
      <c r="G69">
        <f t="shared" si="5"/>
        <v>27530.280000000002</v>
      </c>
      <c r="H69">
        <f t="shared" si="7"/>
        <v>1</v>
      </c>
      <c r="I69">
        <f t="shared" si="8"/>
        <v>27530.29082617637</v>
      </c>
      <c r="J69">
        <f t="shared" si="9"/>
        <v>1</v>
      </c>
      <c r="K69">
        <f t="shared" si="10"/>
        <v>27530.110599800624</v>
      </c>
      <c r="L69">
        <f t="shared" si="11"/>
        <v>1</v>
      </c>
    </row>
    <row r="70" spans="1:12" x14ac:dyDescent="0.2">
      <c r="A70">
        <v>69</v>
      </c>
      <c r="B70">
        <v>28351</v>
      </c>
      <c r="C70">
        <v>69</v>
      </c>
      <c r="D70">
        <f t="shared" si="12"/>
        <v>28351.5</v>
      </c>
      <c r="E70">
        <f t="shared" si="6"/>
        <v>28351.119977332877</v>
      </c>
      <c r="F70">
        <f t="shared" si="13"/>
        <v>1</v>
      </c>
      <c r="G70">
        <f t="shared" si="5"/>
        <v>28351.040000000001</v>
      </c>
      <c r="H70">
        <f t="shared" si="7"/>
        <v>1</v>
      </c>
      <c r="I70">
        <f t="shared" si="8"/>
        <v>28351.050875404213</v>
      </c>
      <c r="J70">
        <f t="shared" si="9"/>
        <v>1</v>
      </c>
      <c r="K70">
        <f t="shared" si="10"/>
        <v>28350.870635251053</v>
      </c>
      <c r="L70">
        <f t="shared" si="11"/>
        <v>0</v>
      </c>
    </row>
    <row r="71" spans="1:12" x14ac:dyDescent="0.2">
      <c r="A71">
        <v>70</v>
      </c>
      <c r="B71">
        <v>29186</v>
      </c>
      <c r="C71">
        <v>70</v>
      </c>
      <c r="D71">
        <f t="shared" si="12"/>
        <v>29186.5</v>
      </c>
      <c r="E71">
        <f t="shared" si="6"/>
        <v>29186.39997599</v>
      </c>
      <c r="F71">
        <f t="shared" si="13"/>
        <v>1</v>
      </c>
      <c r="G71">
        <f t="shared" si="5"/>
        <v>29186.32</v>
      </c>
      <c r="H71">
        <f t="shared" si="7"/>
        <v>1</v>
      </c>
      <c r="I71">
        <f t="shared" si="8"/>
        <v>29186.330926785999</v>
      </c>
      <c r="J71">
        <f t="shared" si="9"/>
        <v>1</v>
      </c>
      <c r="K71">
        <f t="shared" si="10"/>
        <v>29186.150672231979</v>
      </c>
      <c r="L71">
        <f t="shared" si="11"/>
        <v>1</v>
      </c>
    </row>
    <row r="72" spans="1:12" x14ac:dyDescent="0.2">
      <c r="A72">
        <v>71</v>
      </c>
      <c r="B72">
        <v>30036</v>
      </c>
      <c r="C72">
        <v>71</v>
      </c>
      <c r="D72">
        <f t="shared" si="12"/>
        <v>30036.5</v>
      </c>
      <c r="E72">
        <f t="shared" si="6"/>
        <v>30036.319974588318</v>
      </c>
      <c r="F72">
        <f t="shared" si="13"/>
        <v>1</v>
      </c>
      <c r="G72">
        <f t="shared" si="5"/>
        <v>30036.240000000002</v>
      </c>
      <c r="H72">
        <f t="shared" si="7"/>
        <v>1</v>
      </c>
      <c r="I72">
        <f t="shared" si="8"/>
        <v>30036.250980382654</v>
      </c>
      <c r="J72">
        <f t="shared" si="9"/>
        <v>1</v>
      </c>
      <c r="K72">
        <f t="shared" si="10"/>
        <v>30036.070710785556</v>
      </c>
      <c r="L72">
        <f t="shared" si="11"/>
        <v>1</v>
      </c>
    </row>
    <row r="73" spans="1:12" x14ac:dyDescent="0.2">
      <c r="A73">
        <v>72</v>
      </c>
      <c r="B73">
        <v>30900</v>
      </c>
      <c r="C73">
        <v>72</v>
      </c>
      <c r="D73">
        <f t="shared" si="12"/>
        <v>30900.5</v>
      </c>
      <c r="E73">
        <f t="shared" si="6"/>
        <v>30900.999973126141</v>
      </c>
      <c r="F73">
        <f t="shared" si="13"/>
        <v>1</v>
      </c>
      <c r="G73">
        <f t="shared" si="5"/>
        <v>30900.920000000002</v>
      </c>
      <c r="H73">
        <f t="shared" si="7"/>
        <v>1</v>
      </c>
      <c r="I73">
        <f t="shared" si="8"/>
        <v>30900.931036255886</v>
      </c>
      <c r="J73">
        <f t="shared" si="9"/>
        <v>1</v>
      </c>
      <c r="K73">
        <f t="shared" si="10"/>
        <v>30900.75075095443</v>
      </c>
      <c r="L73">
        <f t="shared" si="11"/>
        <v>1</v>
      </c>
    </row>
    <row r="74" spans="1:12" x14ac:dyDescent="0.2">
      <c r="A74">
        <v>73</v>
      </c>
      <c r="B74">
        <v>31780</v>
      </c>
      <c r="C74">
        <v>73</v>
      </c>
      <c r="D74">
        <f t="shared" si="12"/>
        <v>31780.5</v>
      </c>
      <c r="E74">
        <f t="shared" si="6"/>
        <v>31780.559971601757</v>
      </c>
      <c r="F74">
        <f t="shared" si="13"/>
        <v>1</v>
      </c>
      <c r="G74">
        <f t="shared" si="5"/>
        <v>31780.480000000003</v>
      </c>
      <c r="H74">
        <f t="shared" si="7"/>
        <v>1</v>
      </c>
      <c r="I74">
        <f t="shared" si="8"/>
        <v>31780.491094468209</v>
      </c>
      <c r="J74">
        <f t="shared" si="9"/>
        <v>1</v>
      </c>
      <c r="K74">
        <f t="shared" si="10"/>
        <v>31780.310792781765</v>
      </c>
      <c r="L74">
        <f t="shared" si="11"/>
        <v>1</v>
      </c>
    </row>
    <row r="75" spans="1:12" x14ac:dyDescent="0.2">
      <c r="A75">
        <v>74</v>
      </c>
      <c r="B75">
        <v>32675</v>
      </c>
      <c r="C75">
        <v>74</v>
      </c>
      <c r="D75">
        <f t="shared" si="12"/>
        <v>32675.5</v>
      </c>
      <c r="E75">
        <f t="shared" si="6"/>
        <v>32675.11997001342</v>
      </c>
      <c r="F75">
        <f t="shared" si="13"/>
        <v>1</v>
      </c>
      <c r="G75">
        <f t="shared" si="5"/>
        <v>32675.040000000001</v>
      </c>
      <c r="H75">
        <f t="shared" si="7"/>
        <v>1</v>
      </c>
      <c r="I75">
        <f t="shared" si="8"/>
        <v>32675.051155082907</v>
      </c>
      <c r="J75">
        <f t="shared" si="9"/>
        <v>1</v>
      </c>
      <c r="K75">
        <f t="shared" si="10"/>
        <v>32674.870836311213</v>
      </c>
      <c r="L75">
        <f t="shared" si="11"/>
        <v>0</v>
      </c>
    </row>
    <row r="76" spans="1:12" x14ac:dyDescent="0.2">
      <c r="A76">
        <v>75</v>
      </c>
      <c r="B76">
        <v>33584</v>
      </c>
      <c r="C76">
        <v>75</v>
      </c>
      <c r="D76">
        <f t="shared" ref="D76:D107" si="14">B76+0.5</f>
        <v>33584.5</v>
      </c>
      <c r="E76">
        <f t="shared" si="6"/>
        <v>33584.799968359381</v>
      </c>
      <c r="F76">
        <f t="shared" si="13"/>
        <v>1</v>
      </c>
      <c r="G76">
        <f t="shared" ref="G76:G139" si="15">0.02*POWER(C76,3)+3.12*POWER(C76,2)+111.78*C76-786.28</f>
        <v>33584.720000000001</v>
      </c>
      <c r="H76">
        <f t="shared" ref="H76:H139" si="16">IF(INT(G76)&lt;&gt;$B76,0,1)</f>
        <v>1</v>
      </c>
      <c r="I76">
        <f t="shared" si="8"/>
        <v>33584.731218164066</v>
      </c>
      <c r="J76">
        <f t="shared" si="9"/>
        <v>1</v>
      </c>
      <c r="K76">
        <f t="shared" si="10"/>
        <v>33584.550881586918</v>
      </c>
      <c r="L76">
        <f t="shared" si="11"/>
        <v>1</v>
      </c>
    </row>
    <row r="77" spans="1:12" x14ac:dyDescent="0.2">
      <c r="A77">
        <v>76</v>
      </c>
      <c r="B77">
        <v>34509</v>
      </c>
      <c r="C77">
        <v>76</v>
      </c>
      <c r="D77">
        <f t="shared" si="14"/>
        <v>34509.5</v>
      </c>
      <c r="E77">
        <f t="shared" ref="E77:E140" si="17">-0.000000000001*POWER(C77,4)+0.02*POWER(C77,3)+3.12*POWER(C77,2)+111.78*C77-786.2</f>
        <v>34509.719966637829</v>
      </c>
      <c r="F77">
        <f t="shared" si="13"/>
        <v>1</v>
      </c>
      <c r="G77">
        <f t="shared" si="15"/>
        <v>34509.64</v>
      </c>
      <c r="H77">
        <f t="shared" si="16"/>
        <v>1</v>
      </c>
      <c r="I77">
        <f t="shared" ref="I77:I140" si="18">-0.00000000000002*POWER(C77,5)+0.00000000004*POWER(C77,4)+0.02*POWER(C77,3)+3.12*POWER(C77,2)+111.78*C77-786.27</f>
        <v>34509.651283776533</v>
      </c>
      <c r="J77">
        <f t="shared" ref="J77:J140" si="19">IF(INT(I77)&lt;&gt;B77,0,1)</f>
        <v>1</v>
      </c>
      <c r="K77">
        <f t="shared" ref="K77:K140" si="20">0.00000000000000002*POWER(C77,6)-0.00000000000003*POWER(C77,5)+0.00000000003*POWER(C77,4)+0.02*POWER(C77,3)+3.12*POWER(C77,2)+111.78*C77-786.45</f>
        <v>34509.470928653522</v>
      </c>
      <c r="L77">
        <f t="shared" ref="L77:L140" si="21">IF(INT(K77)&lt;&gt;B77,0,1)</f>
        <v>1</v>
      </c>
    </row>
    <row r="78" spans="1:12" x14ac:dyDescent="0.2">
      <c r="A78">
        <v>77</v>
      </c>
      <c r="B78">
        <v>35449</v>
      </c>
      <c r="C78">
        <v>77</v>
      </c>
      <c r="D78">
        <f t="shared" si="14"/>
        <v>35449.5</v>
      </c>
      <c r="E78">
        <f t="shared" si="17"/>
        <v>35449.99996484696</v>
      </c>
      <c r="F78">
        <f t="shared" si="13"/>
        <v>1</v>
      </c>
      <c r="G78">
        <f t="shared" si="15"/>
        <v>35449.919999999998</v>
      </c>
      <c r="H78">
        <f t="shared" si="16"/>
        <v>1</v>
      </c>
      <c r="I78">
        <f t="shared" si="18"/>
        <v>35449.931351985957</v>
      </c>
      <c r="J78">
        <f t="shared" si="19"/>
        <v>1</v>
      </c>
      <c r="K78">
        <f t="shared" si="20"/>
        <v>35449.750977556156</v>
      </c>
      <c r="L78">
        <f t="shared" si="21"/>
        <v>1</v>
      </c>
    </row>
    <row r="79" spans="1:12" x14ac:dyDescent="0.2">
      <c r="A79">
        <v>78</v>
      </c>
      <c r="B79">
        <v>36405</v>
      </c>
      <c r="C79">
        <v>78</v>
      </c>
      <c r="D79">
        <f t="shared" si="14"/>
        <v>36405.5</v>
      </c>
      <c r="E79">
        <f t="shared" si="17"/>
        <v>36405.75996298495</v>
      </c>
      <c r="F79">
        <f t="shared" si="13"/>
        <v>1</v>
      </c>
      <c r="G79">
        <f t="shared" si="15"/>
        <v>36405.680000000008</v>
      </c>
      <c r="H79">
        <f t="shared" si="16"/>
        <v>1</v>
      </c>
      <c r="I79">
        <f t="shared" si="18"/>
        <v>36405.691422858763</v>
      </c>
      <c r="J79">
        <f t="shared" si="19"/>
        <v>1</v>
      </c>
      <c r="K79">
        <f t="shared" si="20"/>
        <v>36405.51102834045</v>
      </c>
      <c r="L79">
        <f t="shared" si="21"/>
        <v>1</v>
      </c>
    </row>
    <row r="80" spans="1:12" x14ac:dyDescent="0.2">
      <c r="A80">
        <v>79</v>
      </c>
      <c r="B80">
        <v>37377</v>
      </c>
      <c r="C80">
        <v>79</v>
      </c>
      <c r="D80">
        <f t="shared" si="14"/>
        <v>37377.5</v>
      </c>
      <c r="E80">
        <f t="shared" si="17"/>
        <v>37377.119961049924</v>
      </c>
      <c r="F80">
        <f t="shared" si="13"/>
        <v>1</v>
      </c>
      <c r="G80">
        <f t="shared" si="15"/>
        <v>37377.040000000008</v>
      </c>
      <c r="H80">
        <f t="shared" si="16"/>
        <v>1</v>
      </c>
      <c r="I80">
        <f t="shared" si="18"/>
        <v>37377.051496462118</v>
      </c>
      <c r="J80">
        <f t="shared" si="19"/>
        <v>1</v>
      </c>
      <c r="K80">
        <f t="shared" si="20"/>
        <v>37376.871081052494</v>
      </c>
      <c r="L80">
        <f t="shared" si="21"/>
        <v>0</v>
      </c>
    </row>
    <row r="81" spans="1:12" x14ac:dyDescent="0.2">
      <c r="A81">
        <v>80</v>
      </c>
      <c r="B81">
        <v>38364</v>
      </c>
      <c r="C81">
        <v>80</v>
      </c>
      <c r="D81">
        <f t="shared" si="14"/>
        <v>38364.5</v>
      </c>
      <c r="E81">
        <f t="shared" si="17"/>
        <v>38364.199959040001</v>
      </c>
      <c r="F81">
        <f t="shared" si="13"/>
        <v>1</v>
      </c>
      <c r="G81">
        <f t="shared" si="15"/>
        <v>38364.120000000003</v>
      </c>
      <c r="H81">
        <f t="shared" si="16"/>
        <v>1</v>
      </c>
      <c r="I81">
        <f t="shared" si="18"/>
        <v>38364.131572864004</v>
      </c>
      <c r="J81">
        <f t="shared" si="19"/>
        <v>1</v>
      </c>
      <c r="K81">
        <f t="shared" si="20"/>
        <v>38363.951135738884</v>
      </c>
      <c r="L81">
        <f t="shared" si="21"/>
        <v>0</v>
      </c>
    </row>
    <row r="82" spans="1:12" x14ac:dyDescent="0.2">
      <c r="A82">
        <v>81</v>
      </c>
      <c r="B82">
        <v>39367</v>
      </c>
      <c r="C82">
        <v>81</v>
      </c>
      <c r="D82">
        <f t="shared" si="14"/>
        <v>39367.5</v>
      </c>
      <c r="E82">
        <f t="shared" si="17"/>
        <v>39367.119956953284</v>
      </c>
      <c r="F82">
        <f t="shared" si="13"/>
        <v>1</v>
      </c>
      <c r="G82">
        <f t="shared" si="15"/>
        <v>39367.040000000001</v>
      </c>
      <c r="H82">
        <f t="shared" si="16"/>
        <v>1</v>
      </c>
      <c r="I82">
        <f t="shared" si="18"/>
        <v>39367.051652133152</v>
      </c>
      <c r="J82">
        <f t="shared" si="19"/>
        <v>1</v>
      </c>
      <c r="K82">
        <f t="shared" si="20"/>
        <v>39366.871192446692</v>
      </c>
      <c r="L82">
        <f t="shared" si="21"/>
        <v>0</v>
      </c>
    </row>
    <row r="83" spans="1:12" x14ac:dyDescent="0.2">
      <c r="A83">
        <v>82</v>
      </c>
      <c r="B83">
        <v>40385</v>
      </c>
      <c r="C83">
        <v>82</v>
      </c>
      <c r="D83">
        <f t="shared" si="14"/>
        <v>40385.5</v>
      </c>
      <c r="E83">
        <f t="shared" si="17"/>
        <v>40385.999954787825</v>
      </c>
      <c r="F83">
        <f t="shared" si="13"/>
        <v>1</v>
      </c>
      <c r="G83">
        <f t="shared" si="15"/>
        <v>40385.920000000006</v>
      </c>
      <c r="H83">
        <f t="shared" si="16"/>
        <v>1</v>
      </c>
      <c r="I83">
        <f t="shared" si="18"/>
        <v>40385.931734339079</v>
      </c>
      <c r="J83">
        <f t="shared" si="19"/>
        <v>1</v>
      </c>
      <c r="K83">
        <f t="shared" si="20"/>
        <v>40385.751251223468</v>
      </c>
      <c r="L83">
        <f t="shared" si="21"/>
        <v>1</v>
      </c>
    </row>
    <row r="84" spans="1:12" x14ac:dyDescent="0.2">
      <c r="A84">
        <v>83</v>
      </c>
      <c r="B84">
        <v>41420</v>
      </c>
      <c r="C84">
        <v>83</v>
      </c>
      <c r="D84">
        <f t="shared" si="14"/>
        <v>41420.5</v>
      </c>
      <c r="E84">
        <f t="shared" si="17"/>
        <v>41420.959952541678</v>
      </c>
      <c r="F84">
        <f t="shared" si="13"/>
        <v>1</v>
      </c>
      <c r="G84">
        <f t="shared" si="15"/>
        <v>41420.879999999997</v>
      </c>
      <c r="H84">
        <f t="shared" si="16"/>
        <v>1</v>
      </c>
      <c r="I84">
        <f t="shared" si="18"/>
        <v>41420.891819552031</v>
      </c>
      <c r="J84">
        <f t="shared" si="19"/>
        <v>1</v>
      </c>
      <c r="K84">
        <f t="shared" si="20"/>
        <v>41420.711312117222</v>
      </c>
      <c r="L84">
        <f t="shared" si="21"/>
        <v>1</v>
      </c>
    </row>
    <row r="85" spans="1:12" x14ac:dyDescent="0.2">
      <c r="A85">
        <v>84</v>
      </c>
      <c r="B85">
        <v>42472</v>
      </c>
      <c r="C85">
        <v>84</v>
      </c>
      <c r="D85">
        <f t="shared" si="14"/>
        <v>42472.5</v>
      </c>
      <c r="E85">
        <f t="shared" si="17"/>
        <v>42472.119950212873</v>
      </c>
      <c r="F85">
        <f t="shared" si="13"/>
        <v>1</v>
      </c>
      <c r="G85">
        <f t="shared" si="15"/>
        <v>42472.040000000008</v>
      </c>
      <c r="H85">
        <f t="shared" si="16"/>
        <v>1</v>
      </c>
      <c r="I85">
        <f t="shared" si="18"/>
        <v>42472.051907843059</v>
      </c>
      <c r="J85">
        <f t="shared" si="19"/>
        <v>1</v>
      </c>
      <c r="K85">
        <f t="shared" si="20"/>
        <v>42471.871375176459</v>
      </c>
      <c r="L85">
        <f t="shared" si="21"/>
        <v>0</v>
      </c>
    </row>
    <row r="86" spans="1:12" x14ac:dyDescent="0.2">
      <c r="A86">
        <v>85</v>
      </c>
      <c r="B86">
        <v>43539</v>
      </c>
      <c r="C86">
        <v>85</v>
      </c>
      <c r="D86">
        <f t="shared" si="14"/>
        <v>43539.5</v>
      </c>
      <c r="E86">
        <f t="shared" si="17"/>
        <v>43539.599947799376</v>
      </c>
      <c r="F86">
        <f t="shared" si="13"/>
        <v>1</v>
      </c>
      <c r="G86">
        <f t="shared" si="15"/>
        <v>43539.520000000004</v>
      </c>
      <c r="H86">
        <f t="shared" si="16"/>
        <v>1</v>
      </c>
      <c r="I86">
        <f t="shared" si="18"/>
        <v>43539.531999283943</v>
      </c>
      <c r="J86">
        <f t="shared" si="19"/>
        <v>1</v>
      </c>
      <c r="K86">
        <f t="shared" si="20"/>
        <v>43539.351440450147</v>
      </c>
      <c r="L86">
        <f t="shared" si="21"/>
        <v>1</v>
      </c>
    </row>
    <row r="87" spans="1:12" x14ac:dyDescent="0.2">
      <c r="A87">
        <v>86</v>
      </c>
      <c r="B87">
        <v>44623</v>
      </c>
      <c r="C87">
        <v>86</v>
      </c>
      <c r="D87">
        <f t="shared" si="14"/>
        <v>44623.5</v>
      </c>
      <c r="E87">
        <f t="shared" si="17"/>
        <v>44623.519945299187</v>
      </c>
      <c r="F87">
        <f t="shared" si="13"/>
        <v>1</v>
      </c>
      <c r="G87">
        <f t="shared" si="15"/>
        <v>44623.44</v>
      </c>
      <c r="H87">
        <f t="shared" si="16"/>
        <v>1</v>
      </c>
      <c r="I87">
        <f t="shared" si="18"/>
        <v>44623.452093947242</v>
      </c>
      <c r="J87">
        <f t="shared" si="19"/>
        <v>1</v>
      </c>
      <c r="K87">
        <f t="shared" si="20"/>
        <v>44623.271507987723</v>
      </c>
      <c r="L87">
        <f t="shared" si="21"/>
        <v>1</v>
      </c>
    </row>
    <row r="88" spans="1:12" x14ac:dyDescent="0.2">
      <c r="A88">
        <v>87</v>
      </c>
      <c r="B88">
        <v>45723</v>
      </c>
      <c r="C88">
        <v>87</v>
      </c>
      <c r="D88">
        <f t="shared" si="14"/>
        <v>45723.5</v>
      </c>
      <c r="E88">
        <f t="shared" si="17"/>
        <v>45723.999942710245</v>
      </c>
      <c r="F88">
        <f t="shared" si="13"/>
        <v>1</v>
      </c>
      <c r="G88">
        <f t="shared" si="15"/>
        <v>45723.920000000006</v>
      </c>
      <c r="H88">
        <f t="shared" si="16"/>
        <v>1</v>
      </c>
      <c r="I88">
        <f t="shared" si="18"/>
        <v>45723.932191906264</v>
      </c>
      <c r="J88">
        <f t="shared" si="19"/>
        <v>1</v>
      </c>
      <c r="K88">
        <f t="shared" si="20"/>
        <v>45723.751577839081</v>
      </c>
      <c r="L88">
        <f t="shared" si="21"/>
        <v>1</v>
      </c>
    </row>
    <row r="89" spans="1:12" x14ac:dyDescent="0.2">
      <c r="A89">
        <v>88</v>
      </c>
      <c r="B89">
        <v>46841</v>
      </c>
      <c r="C89">
        <v>88</v>
      </c>
      <c r="D89">
        <f t="shared" si="14"/>
        <v>46841.5</v>
      </c>
      <c r="E89">
        <f t="shared" si="17"/>
        <v>46841.159940030469</v>
      </c>
      <c r="F89">
        <f t="shared" si="13"/>
        <v>1</v>
      </c>
      <c r="G89">
        <f t="shared" si="15"/>
        <v>46841.08</v>
      </c>
      <c r="H89">
        <f t="shared" si="16"/>
        <v>1</v>
      </c>
      <c r="I89">
        <f t="shared" si="18"/>
        <v>46841.092293235059</v>
      </c>
      <c r="J89">
        <f t="shared" si="19"/>
        <v>1</v>
      </c>
      <c r="K89">
        <f t="shared" si="20"/>
        <v>46840.911650054593</v>
      </c>
      <c r="L89">
        <f t="shared" si="21"/>
        <v>0</v>
      </c>
    </row>
    <row r="90" spans="1:12" x14ac:dyDescent="0.2">
      <c r="A90">
        <v>89</v>
      </c>
      <c r="B90">
        <v>47975</v>
      </c>
      <c r="C90">
        <v>89</v>
      </c>
      <c r="D90">
        <f t="shared" si="14"/>
        <v>47975.5</v>
      </c>
      <c r="E90">
        <f t="shared" si="17"/>
        <v>47975.119937257761</v>
      </c>
      <c r="F90">
        <f t="shared" si="13"/>
        <v>1</v>
      </c>
      <c r="G90">
        <f t="shared" si="15"/>
        <v>47975.040000000001</v>
      </c>
      <c r="H90">
        <f t="shared" si="16"/>
        <v>1</v>
      </c>
      <c r="I90">
        <f t="shared" si="18"/>
        <v>47975.052398008454</v>
      </c>
      <c r="J90">
        <f t="shared" si="19"/>
        <v>1</v>
      </c>
      <c r="K90">
        <f t="shared" si="20"/>
        <v>47974.871724685072</v>
      </c>
      <c r="L90">
        <f t="shared" si="21"/>
        <v>0</v>
      </c>
    </row>
    <row r="91" spans="1:12" x14ac:dyDescent="0.2">
      <c r="A91">
        <v>90</v>
      </c>
      <c r="B91">
        <v>49125</v>
      </c>
      <c r="C91">
        <v>90</v>
      </c>
      <c r="D91">
        <f t="shared" si="14"/>
        <v>49125.5</v>
      </c>
      <c r="E91">
        <f t="shared" si="17"/>
        <v>49125.999934389998</v>
      </c>
      <c r="F91">
        <f t="shared" si="13"/>
        <v>1</v>
      </c>
      <c r="G91">
        <f t="shared" si="15"/>
        <v>49125.919999999998</v>
      </c>
      <c r="H91">
        <f t="shared" si="16"/>
        <v>1</v>
      </c>
      <c r="I91">
        <f t="shared" si="18"/>
        <v>49125.932506302001</v>
      </c>
      <c r="J91">
        <f t="shared" si="19"/>
        <v>1</v>
      </c>
      <c r="K91">
        <f t="shared" si="20"/>
        <v>49125.751801781822</v>
      </c>
      <c r="L91">
        <f t="shared" si="21"/>
        <v>1</v>
      </c>
    </row>
    <row r="92" spans="1:12" x14ac:dyDescent="0.2">
      <c r="A92">
        <v>91</v>
      </c>
      <c r="B92">
        <v>50293</v>
      </c>
      <c r="C92">
        <v>91</v>
      </c>
      <c r="D92">
        <f t="shared" si="14"/>
        <v>50293.5</v>
      </c>
      <c r="E92">
        <f t="shared" si="17"/>
        <v>50293.919931425044</v>
      </c>
      <c r="F92">
        <f t="shared" si="13"/>
        <v>1</v>
      </c>
      <c r="G92">
        <f t="shared" si="15"/>
        <v>50293.84</v>
      </c>
      <c r="H92">
        <f t="shared" si="16"/>
        <v>1</v>
      </c>
      <c r="I92">
        <f t="shared" si="18"/>
        <v>50293.85261819201</v>
      </c>
      <c r="J92">
        <f t="shared" si="19"/>
        <v>1</v>
      </c>
      <c r="K92">
        <f t="shared" si="20"/>
        <v>50293.671881396571</v>
      </c>
      <c r="L92">
        <f t="shared" si="21"/>
        <v>1</v>
      </c>
    </row>
    <row r="93" spans="1:12" x14ac:dyDescent="0.2">
      <c r="A93">
        <v>92</v>
      </c>
      <c r="B93">
        <v>51478</v>
      </c>
      <c r="C93">
        <v>92</v>
      </c>
      <c r="D93">
        <f t="shared" si="14"/>
        <v>51478.5</v>
      </c>
      <c r="E93">
        <f t="shared" si="17"/>
        <v>51478.99992836071</v>
      </c>
      <c r="F93">
        <f t="shared" si="13"/>
        <v>1</v>
      </c>
      <c r="G93">
        <f t="shared" si="15"/>
        <v>51478.920000000006</v>
      </c>
      <c r="H93">
        <f t="shared" si="16"/>
        <v>1</v>
      </c>
      <c r="I93">
        <f t="shared" si="18"/>
        <v>51478.932733755544</v>
      </c>
      <c r="J93">
        <f t="shared" si="19"/>
        <v>1</v>
      </c>
      <c r="K93">
        <f t="shared" si="20"/>
        <v>51478.751963581526</v>
      </c>
      <c r="L93">
        <f t="shared" si="21"/>
        <v>1</v>
      </c>
    </row>
    <row r="94" spans="1:12" x14ac:dyDescent="0.2">
      <c r="A94">
        <v>93</v>
      </c>
      <c r="B94">
        <v>52681</v>
      </c>
      <c r="C94">
        <v>93</v>
      </c>
      <c r="D94">
        <f t="shared" si="14"/>
        <v>52681.5</v>
      </c>
      <c r="E94">
        <f t="shared" si="17"/>
        <v>52681.359925194804</v>
      </c>
      <c r="F94">
        <f t="shared" si="13"/>
        <v>1</v>
      </c>
      <c r="G94">
        <f t="shared" si="15"/>
        <v>52681.280000000006</v>
      </c>
      <c r="H94">
        <f t="shared" si="16"/>
        <v>1</v>
      </c>
      <c r="I94">
        <f t="shared" si="18"/>
        <v>52681.292853070372</v>
      </c>
      <c r="J94">
        <f t="shared" si="19"/>
        <v>1</v>
      </c>
      <c r="K94">
        <f t="shared" si="20"/>
        <v>52681.112048389325</v>
      </c>
      <c r="L94">
        <f t="shared" si="21"/>
        <v>1</v>
      </c>
    </row>
    <row r="95" spans="1:12" x14ac:dyDescent="0.2">
      <c r="A95">
        <v>94</v>
      </c>
      <c r="B95">
        <v>53901</v>
      </c>
      <c r="C95">
        <v>94</v>
      </c>
      <c r="D95">
        <f t="shared" si="14"/>
        <v>53901.5</v>
      </c>
      <c r="E95">
        <f t="shared" si="17"/>
        <v>53901.119921925107</v>
      </c>
      <c r="F95">
        <f t="shared" si="13"/>
        <v>1</v>
      </c>
      <c r="G95">
        <f t="shared" si="15"/>
        <v>53901.04</v>
      </c>
      <c r="H95">
        <f t="shared" si="16"/>
        <v>1</v>
      </c>
      <c r="I95">
        <f t="shared" si="18"/>
        <v>53901.05297621504</v>
      </c>
      <c r="J95">
        <f t="shared" si="19"/>
        <v>1</v>
      </c>
      <c r="K95">
        <f t="shared" si="20"/>
        <v>53900.872135873076</v>
      </c>
      <c r="L95">
        <f t="shared" si="21"/>
        <v>0</v>
      </c>
    </row>
    <row r="96" spans="1:12" x14ac:dyDescent="0.2">
      <c r="A96">
        <v>95</v>
      </c>
      <c r="B96">
        <v>55138</v>
      </c>
      <c r="C96">
        <v>95</v>
      </c>
      <c r="D96">
        <f t="shared" si="14"/>
        <v>55138.5</v>
      </c>
      <c r="E96">
        <f t="shared" si="17"/>
        <v>55138.399918549381</v>
      </c>
      <c r="F96">
        <f t="shared" si="13"/>
        <v>1</v>
      </c>
      <c r="G96">
        <f t="shared" si="15"/>
        <v>55138.32</v>
      </c>
      <c r="H96">
        <f t="shared" si="16"/>
        <v>1</v>
      </c>
      <c r="I96">
        <f t="shared" si="18"/>
        <v>55138.333103268815</v>
      </c>
      <c r="J96">
        <f t="shared" si="19"/>
        <v>1</v>
      </c>
      <c r="K96">
        <f t="shared" si="20"/>
        <v>55138.152226086306</v>
      </c>
      <c r="L96">
        <f t="shared" si="21"/>
        <v>1</v>
      </c>
    </row>
    <row r="97" spans="1:12" x14ac:dyDescent="0.2">
      <c r="A97">
        <v>96</v>
      </c>
      <c r="B97">
        <v>56393</v>
      </c>
      <c r="C97">
        <v>96</v>
      </c>
      <c r="D97">
        <f t="shared" si="14"/>
        <v>56393.5</v>
      </c>
      <c r="E97">
        <f t="shared" si="17"/>
        <v>56393.319915065353</v>
      </c>
      <c r="F97">
        <f t="shared" si="13"/>
        <v>1</v>
      </c>
      <c r="G97">
        <f t="shared" si="15"/>
        <v>56393.240000000005</v>
      </c>
      <c r="H97">
        <f t="shared" si="16"/>
        <v>1</v>
      </c>
      <c r="I97">
        <f t="shared" si="18"/>
        <v>56393.253234311713</v>
      </c>
      <c r="J97">
        <f t="shared" si="19"/>
        <v>1</v>
      </c>
      <c r="K97">
        <f t="shared" si="20"/>
        <v>56393.072319083032</v>
      </c>
      <c r="L97">
        <f t="shared" si="21"/>
        <v>1</v>
      </c>
    </row>
    <row r="98" spans="1:12" x14ac:dyDescent="0.2">
      <c r="A98">
        <v>97</v>
      </c>
      <c r="B98">
        <v>57665</v>
      </c>
      <c r="C98">
        <v>97</v>
      </c>
      <c r="D98">
        <f t="shared" si="14"/>
        <v>57665.5</v>
      </c>
      <c r="E98">
        <f t="shared" si="17"/>
        <v>57665.999911470732</v>
      </c>
      <c r="F98">
        <f t="shared" si="13"/>
        <v>1</v>
      </c>
      <c r="G98">
        <f t="shared" si="15"/>
        <v>57665.919999999998</v>
      </c>
      <c r="H98">
        <f t="shared" si="16"/>
        <v>1</v>
      </c>
      <c r="I98">
        <f t="shared" si="18"/>
        <v>57665.933369424434</v>
      </c>
      <c r="J98">
        <f t="shared" si="19"/>
        <v>1</v>
      </c>
      <c r="K98">
        <f t="shared" si="20"/>
        <v>57665.752414917661</v>
      </c>
      <c r="L98">
        <f t="shared" si="21"/>
        <v>1</v>
      </c>
    </row>
    <row r="99" spans="1:12" x14ac:dyDescent="0.2">
      <c r="A99">
        <v>98</v>
      </c>
      <c r="B99">
        <v>58956</v>
      </c>
      <c r="C99">
        <v>98</v>
      </c>
      <c r="D99">
        <f t="shared" si="14"/>
        <v>58956.5</v>
      </c>
      <c r="E99">
        <f t="shared" si="17"/>
        <v>58956.559907763192</v>
      </c>
      <c r="F99">
        <f t="shared" si="13"/>
        <v>1</v>
      </c>
      <c r="G99">
        <f t="shared" si="15"/>
        <v>58956.480000000003</v>
      </c>
      <c r="H99">
        <f t="shared" si="16"/>
        <v>1</v>
      </c>
      <c r="I99">
        <f t="shared" si="18"/>
        <v>58956.493508688487</v>
      </c>
      <c r="J99">
        <f t="shared" si="19"/>
        <v>1</v>
      </c>
      <c r="K99">
        <f t="shared" si="20"/>
        <v>58956.312513645098</v>
      </c>
      <c r="L99">
        <f t="shared" si="21"/>
        <v>1</v>
      </c>
    </row>
    <row r="100" spans="1:12" x14ac:dyDescent="0.2">
      <c r="A100">
        <v>99</v>
      </c>
      <c r="B100">
        <v>60265</v>
      </c>
      <c r="C100">
        <v>99</v>
      </c>
      <c r="D100">
        <f t="shared" si="14"/>
        <v>60265.5</v>
      </c>
      <c r="E100">
        <f t="shared" si="17"/>
        <v>60265.119903940402</v>
      </c>
      <c r="F100">
        <f t="shared" si="13"/>
        <v>1</v>
      </c>
      <c r="G100">
        <f t="shared" si="15"/>
        <v>60265.040000000008</v>
      </c>
      <c r="H100">
        <f t="shared" si="16"/>
        <v>1</v>
      </c>
      <c r="I100">
        <f t="shared" si="18"/>
        <v>60265.053652186041</v>
      </c>
      <c r="J100">
        <f t="shared" si="19"/>
        <v>1</v>
      </c>
      <c r="K100">
        <f t="shared" si="20"/>
        <v>60264.872615320623</v>
      </c>
      <c r="L100">
        <f t="shared" si="21"/>
        <v>0</v>
      </c>
    </row>
    <row r="101" spans="1:12" x14ac:dyDescent="0.2">
      <c r="A101">
        <v>100</v>
      </c>
      <c r="B101">
        <v>61591</v>
      </c>
      <c r="C101">
        <v>100</v>
      </c>
      <c r="D101">
        <f t="shared" si="14"/>
        <v>61591.5</v>
      </c>
      <c r="E101">
        <f t="shared" si="17"/>
        <v>61591.799899999998</v>
      </c>
      <c r="F101">
        <f t="shared" si="13"/>
        <v>1</v>
      </c>
      <c r="G101">
        <f t="shared" si="15"/>
        <v>61591.72</v>
      </c>
      <c r="H101">
        <f t="shared" si="16"/>
        <v>1</v>
      </c>
      <c r="I101">
        <f t="shared" si="18"/>
        <v>61591.733800000002</v>
      </c>
      <c r="J101">
        <f t="shared" si="19"/>
        <v>1</v>
      </c>
      <c r="K101">
        <f t="shared" si="20"/>
        <v>61591.552720000007</v>
      </c>
      <c r="L101">
        <f t="shared" si="21"/>
        <v>1</v>
      </c>
    </row>
    <row r="102" spans="1:12" x14ac:dyDescent="0.2">
      <c r="A102">
        <v>101</v>
      </c>
      <c r="B102">
        <v>62936</v>
      </c>
      <c r="C102">
        <v>101</v>
      </c>
      <c r="D102">
        <f t="shared" si="14"/>
        <v>62936.5</v>
      </c>
      <c r="E102">
        <f t="shared" si="17"/>
        <v>62936.719895939605</v>
      </c>
      <c r="F102">
        <f t="shared" si="13"/>
        <v>1</v>
      </c>
      <c r="G102">
        <f t="shared" si="15"/>
        <v>62936.639999999999</v>
      </c>
      <c r="H102">
        <f t="shared" si="16"/>
        <v>1</v>
      </c>
      <c r="I102">
        <f t="shared" si="18"/>
        <v>62936.65395221403</v>
      </c>
      <c r="J102">
        <f t="shared" si="19"/>
        <v>1</v>
      </c>
      <c r="K102">
        <f t="shared" si="20"/>
        <v>62936.472827739424</v>
      </c>
      <c r="L102">
        <f t="shared" si="21"/>
        <v>1</v>
      </c>
    </row>
    <row r="103" spans="1:12" x14ac:dyDescent="0.2">
      <c r="A103">
        <v>102</v>
      </c>
      <c r="B103">
        <v>64299</v>
      </c>
      <c r="C103">
        <v>102</v>
      </c>
      <c r="D103">
        <f t="shared" si="14"/>
        <v>64299.5</v>
      </c>
      <c r="E103">
        <f t="shared" si="17"/>
        <v>64299.999891756786</v>
      </c>
      <c r="F103">
        <f t="shared" si="13"/>
        <v>1</v>
      </c>
      <c r="G103">
        <f t="shared" si="15"/>
        <v>64299.92</v>
      </c>
      <c r="H103">
        <f t="shared" si="16"/>
        <v>1</v>
      </c>
      <c r="I103">
        <f t="shared" si="18"/>
        <v>64299.934108912479</v>
      </c>
      <c r="J103">
        <f t="shared" si="19"/>
        <v>1</v>
      </c>
      <c r="K103">
        <f t="shared" si="20"/>
        <v>64299.752938595484</v>
      </c>
      <c r="L103">
        <f t="shared" si="21"/>
        <v>1</v>
      </c>
    </row>
    <row r="104" spans="1:12" x14ac:dyDescent="0.2">
      <c r="A104">
        <v>103</v>
      </c>
      <c r="B104">
        <v>65681</v>
      </c>
      <c r="C104">
        <v>103</v>
      </c>
      <c r="D104">
        <f t="shared" si="14"/>
        <v>65681.5</v>
      </c>
      <c r="E104">
        <f t="shared" si="17"/>
        <v>65681.759887449123</v>
      </c>
      <c r="F104">
        <f t="shared" si="13"/>
        <v>1</v>
      </c>
      <c r="G104">
        <f t="shared" si="15"/>
        <v>65681.680000000008</v>
      </c>
      <c r="H104">
        <f t="shared" si="16"/>
        <v>1</v>
      </c>
      <c r="I104">
        <f t="shared" si="18"/>
        <v>65681.694270180422</v>
      </c>
      <c r="J104">
        <f t="shared" si="19"/>
        <v>1</v>
      </c>
      <c r="K104">
        <f t="shared" si="20"/>
        <v>65681.513052625261</v>
      </c>
      <c r="L104">
        <f t="shared" si="21"/>
        <v>1</v>
      </c>
    </row>
    <row r="105" spans="1:12" x14ac:dyDescent="0.2">
      <c r="A105">
        <v>104</v>
      </c>
      <c r="B105">
        <v>67082</v>
      </c>
      <c r="C105">
        <v>104</v>
      </c>
      <c r="D105">
        <f t="shared" si="14"/>
        <v>67082.5</v>
      </c>
      <c r="E105">
        <f t="shared" si="17"/>
        <v>67082.119883014137</v>
      </c>
      <c r="F105">
        <f t="shared" si="13"/>
        <v>1</v>
      </c>
      <c r="G105">
        <f t="shared" si="15"/>
        <v>67082.039999999994</v>
      </c>
      <c r="H105">
        <f t="shared" si="16"/>
        <v>1</v>
      </c>
      <c r="I105">
        <f t="shared" si="18"/>
        <v>67082.054436103645</v>
      </c>
      <c r="J105">
        <f t="shared" si="19"/>
        <v>1</v>
      </c>
      <c r="K105">
        <f t="shared" si="20"/>
        <v>67081.873169886181</v>
      </c>
      <c r="L105">
        <f t="shared" si="21"/>
        <v>0</v>
      </c>
    </row>
    <row r="106" spans="1:12" x14ac:dyDescent="0.2">
      <c r="A106">
        <v>105</v>
      </c>
      <c r="B106">
        <v>68501</v>
      </c>
      <c r="C106">
        <v>105</v>
      </c>
      <c r="D106">
        <f t="shared" si="14"/>
        <v>68501.5</v>
      </c>
      <c r="E106">
        <f t="shared" si="17"/>
        <v>68501.199878449377</v>
      </c>
      <c r="F106">
        <f t="shared" si="13"/>
        <v>1</v>
      </c>
      <c r="G106">
        <f t="shared" si="15"/>
        <v>68501.119999999995</v>
      </c>
      <c r="H106">
        <f t="shared" si="16"/>
        <v>1</v>
      </c>
      <c r="I106">
        <f t="shared" si="18"/>
        <v>68501.134606768683</v>
      </c>
      <c r="J106">
        <f t="shared" si="19"/>
        <v>1</v>
      </c>
      <c r="K106">
        <f t="shared" si="20"/>
        <v>68500.953290436199</v>
      </c>
      <c r="L106">
        <f t="shared" si="21"/>
        <v>0</v>
      </c>
    </row>
    <row r="107" spans="1:12" x14ac:dyDescent="0.2">
      <c r="A107">
        <v>106</v>
      </c>
      <c r="B107">
        <v>69939</v>
      </c>
      <c r="C107">
        <v>106</v>
      </c>
      <c r="D107">
        <f t="shared" si="14"/>
        <v>69939.5</v>
      </c>
      <c r="E107">
        <f t="shared" si="17"/>
        <v>69939.119873752308</v>
      </c>
      <c r="F107">
        <f t="shared" si="13"/>
        <v>1</v>
      </c>
      <c r="G107">
        <f t="shared" si="15"/>
        <v>69939.040000000008</v>
      </c>
      <c r="H107">
        <f t="shared" si="16"/>
        <v>1</v>
      </c>
      <c r="I107">
        <f t="shared" si="18"/>
        <v>69939.054782262727</v>
      </c>
      <c r="J107">
        <f t="shared" si="19"/>
        <v>1</v>
      </c>
      <c r="K107">
        <f t="shared" si="20"/>
        <v>69938.873414333604</v>
      </c>
      <c r="L107">
        <f t="shared" si="21"/>
        <v>0</v>
      </c>
    </row>
    <row r="108" spans="1:12" x14ac:dyDescent="0.2">
      <c r="A108">
        <v>107</v>
      </c>
      <c r="B108">
        <v>71395</v>
      </c>
      <c r="C108">
        <v>107</v>
      </c>
      <c r="D108">
        <f t="shared" ref="D108:D127" si="22">B108+0.5</f>
        <v>71395.5</v>
      </c>
      <c r="E108">
        <f t="shared" si="17"/>
        <v>71395.999868920408</v>
      </c>
      <c r="F108">
        <f t="shared" si="13"/>
        <v>1</v>
      </c>
      <c r="G108">
        <f t="shared" si="15"/>
        <v>71395.920000000013</v>
      </c>
      <c r="H108">
        <f t="shared" si="16"/>
        <v>1</v>
      </c>
      <c r="I108">
        <f t="shared" si="18"/>
        <v>71395.934962673695</v>
      </c>
      <c r="J108">
        <f t="shared" si="19"/>
        <v>1</v>
      </c>
      <c r="K108">
        <f t="shared" si="20"/>
        <v>71395.753541637125</v>
      </c>
      <c r="L108">
        <f t="shared" si="21"/>
        <v>1</v>
      </c>
    </row>
    <row r="109" spans="1:12" x14ac:dyDescent="0.2">
      <c r="A109">
        <v>108</v>
      </c>
      <c r="B109">
        <v>72871</v>
      </c>
      <c r="C109">
        <v>108</v>
      </c>
      <c r="D109">
        <f t="shared" si="22"/>
        <v>72871.5</v>
      </c>
      <c r="E109">
        <f t="shared" si="17"/>
        <v>72871.95986395111</v>
      </c>
      <c r="F109">
        <f t="shared" si="13"/>
        <v>1</v>
      </c>
      <c r="G109">
        <f t="shared" si="15"/>
        <v>72871.88</v>
      </c>
      <c r="H109">
        <f t="shared" si="16"/>
        <v>1</v>
      </c>
      <c r="I109">
        <f t="shared" si="18"/>
        <v>72871.895148090232</v>
      </c>
      <c r="J109">
        <f t="shared" si="19"/>
        <v>1</v>
      </c>
      <c r="K109">
        <f t="shared" si="20"/>
        <v>72871.713672405953</v>
      </c>
      <c r="L109">
        <f t="shared" si="21"/>
        <v>1</v>
      </c>
    </row>
    <row r="110" spans="1:12" x14ac:dyDescent="0.2">
      <c r="A110">
        <v>109</v>
      </c>
      <c r="B110">
        <v>74367</v>
      </c>
      <c r="C110">
        <v>109</v>
      </c>
      <c r="D110">
        <f t="shared" si="22"/>
        <v>74367.5</v>
      </c>
      <c r="E110">
        <f t="shared" si="17"/>
        <v>74367.119858841848</v>
      </c>
      <c r="F110">
        <f t="shared" si="13"/>
        <v>1</v>
      </c>
      <c r="G110">
        <f t="shared" si="15"/>
        <v>74367.040000000008</v>
      </c>
      <c r="H110">
        <f t="shared" si="16"/>
        <v>1</v>
      </c>
      <c r="I110">
        <f t="shared" si="18"/>
        <v>74367.055338601655</v>
      </c>
      <c r="J110">
        <f t="shared" si="19"/>
        <v>1</v>
      </c>
      <c r="K110">
        <f t="shared" si="20"/>
        <v>74366.873806699659</v>
      </c>
      <c r="L110">
        <f t="shared" si="21"/>
        <v>0</v>
      </c>
    </row>
    <row r="111" spans="1:12" x14ac:dyDescent="0.2">
      <c r="A111">
        <v>110</v>
      </c>
      <c r="B111">
        <v>75881</v>
      </c>
      <c r="C111">
        <v>110</v>
      </c>
      <c r="D111">
        <f t="shared" si="22"/>
        <v>75881.5</v>
      </c>
      <c r="E111">
        <f t="shared" si="17"/>
        <v>75881.59985359</v>
      </c>
      <c r="F111">
        <f t="shared" si="13"/>
        <v>1</v>
      </c>
      <c r="G111">
        <f t="shared" si="15"/>
        <v>75881.52</v>
      </c>
      <c r="H111">
        <f t="shared" si="16"/>
        <v>1</v>
      </c>
      <c r="I111">
        <f t="shared" si="18"/>
        <v>75881.535534298004</v>
      </c>
      <c r="J111">
        <f t="shared" si="19"/>
        <v>1</v>
      </c>
      <c r="K111">
        <f t="shared" si="20"/>
        <v>75881.353944578223</v>
      </c>
      <c r="L111">
        <f t="shared" si="21"/>
        <v>1</v>
      </c>
    </row>
    <row r="112" spans="1:12" x14ac:dyDescent="0.2">
      <c r="A112">
        <v>111</v>
      </c>
      <c r="B112">
        <v>77415</v>
      </c>
      <c r="C112">
        <v>111</v>
      </c>
      <c r="D112">
        <f t="shared" si="22"/>
        <v>77415.5</v>
      </c>
      <c r="E112">
        <f t="shared" si="17"/>
        <v>77415.519848192969</v>
      </c>
      <c r="F112">
        <f t="shared" si="13"/>
        <v>1</v>
      </c>
      <c r="G112">
        <f t="shared" si="15"/>
        <v>77415.44</v>
      </c>
      <c r="H112">
        <f t="shared" si="16"/>
        <v>1</v>
      </c>
      <c r="I112">
        <f t="shared" si="18"/>
        <v>77415.455735270007</v>
      </c>
      <c r="J112">
        <f t="shared" si="19"/>
        <v>1</v>
      </c>
      <c r="K112">
        <f t="shared" si="20"/>
        <v>77415.274086102087</v>
      </c>
      <c r="L112">
        <f t="shared" si="21"/>
        <v>1</v>
      </c>
    </row>
    <row r="113" spans="1:12" x14ac:dyDescent="0.2">
      <c r="A113">
        <v>112</v>
      </c>
      <c r="B113">
        <v>78968</v>
      </c>
      <c r="C113">
        <v>112</v>
      </c>
      <c r="D113">
        <f t="shared" si="22"/>
        <v>78968.5</v>
      </c>
      <c r="E113">
        <f t="shared" si="17"/>
        <v>78968.999842648074</v>
      </c>
      <c r="F113">
        <f t="shared" si="13"/>
        <v>1</v>
      </c>
      <c r="G113">
        <f t="shared" si="15"/>
        <v>78968.92</v>
      </c>
      <c r="H113">
        <f t="shared" si="16"/>
        <v>1</v>
      </c>
      <c r="I113">
        <f t="shared" si="18"/>
        <v>78968.935941609103</v>
      </c>
      <c r="J113">
        <f t="shared" si="19"/>
        <v>1</v>
      </c>
      <c r="K113">
        <f t="shared" si="20"/>
        <v>78968.75423133203</v>
      </c>
      <c r="L113">
        <f t="shared" si="21"/>
        <v>1</v>
      </c>
    </row>
    <row r="114" spans="1:12" x14ac:dyDescent="0.2">
      <c r="A114">
        <v>113</v>
      </c>
      <c r="B114">
        <v>80542</v>
      </c>
      <c r="C114">
        <v>113</v>
      </c>
      <c r="D114">
        <f t="shared" si="22"/>
        <v>80542.5</v>
      </c>
      <c r="E114">
        <f t="shared" si="17"/>
        <v>80542.159836952647</v>
      </c>
      <c r="F114">
        <f t="shared" si="13"/>
        <v>1</v>
      </c>
      <c r="G114">
        <f t="shared" si="15"/>
        <v>80542.080000000002</v>
      </c>
      <c r="H114">
        <f t="shared" si="16"/>
        <v>1</v>
      </c>
      <c r="I114">
        <f t="shared" si="18"/>
        <v>80542.096153407401</v>
      </c>
      <c r="J114">
        <f t="shared" si="19"/>
        <v>1</v>
      </c>
      <c r="K114">
        <f t="shared" si="20"/>
        <v>80541.914380329312</v>
      </c>
      <c r="L114">
        <f t="shared" si="21"/>
        <v>0</v>
      </c>
    </row>
    <row r="115" spans="1:12" x14ac:dyDescent="0.2">
      <c r="A115">
        <v>114</v>
      </c>
      <c r="B115">
        <v>82135</v>
      </c>
      <c r="C115">
        <v>114</v>
      </c>
      <c r="D115">
        <f t="shared" si="22"/>
        <v>82135.5</v>
      </c>
      <c r="E115">
        <f t="shared" si="17"/>
        <v>82135.119831103992</v>
      </c>
      <c r="F115">
        <f t="shared" si="13"/>
        <v>1</v>
      </c>
      <c r="G115">
        <f t="shared" si="15"/>
        <v>82135.040000000008</v>
      </c>
      <c r="H115">
        <f t="shared" si="16"/>
        <v>1</v>
      </c>
      <c r="I115">
        <f t="shared" si="18"/>
        <v>82135.056370757724</v>
      </c>
      <c r="J115">
        <f t="shared" si="19"/>
        <v>1</v>
      </c>
      <c r="K115">
        <f t="shared" si="20"/>
        <v>82134.874533155569</v>
      </c>
      <c r="L115">
        <f t="shared" si="21"/>
        <v>0</v>
      </c>
    </row>
    <row r="116" spans="1:12" x14ac:dyDescent="0.2">
      <c r="A116">
        <v>115</v>
      </c>
      <c r="B116">
        <v>83747</v>
      </c>
      <c r="C116">
        <v>115</v>
      </c>
      <c r="D116">
        <f t="shared" si="22"/>
        <v>83747.5</v>
      </c>
      <c r="E116">
        <f t="shared" si="17"/>
        <v>83747.999825099367</v>
      </c>
      <c r="F116">
        <f t="shared" si="13"/>
        <v>1</v>
      </c>
      <c r="G116">
        <f t="shared" si="15"/>
        <v>83747.92</v>
      </c>
      <c r="H116">
        <f t="shared" si="16"/>
        <v>1</v>
      </c>
      <c r="I116">
        <f t="shared" si="18"/>
        <v>83747.936593753548</v>
      </c>
      <c r="J116">
        <f t="shared" si="19"/>
        <v>1</v>
      </c>
      <c r="K116">
        <f t="shared" si="20"/>
        <v>83747.754689872818</v>
      </c>
      <c r="L116">
        <f t="shared" si="21"/>
        <v>1</v>
      </c>
    </row>
    <row r="117" spans="1:12" x14ac:dyDescent="0.2">
      <c r="A117">
        <v>116</v>
      </c>
      <c r="B117">
        <v>85380</v>
      </c>
      <c r="C117">
        <v>116</v>
      </c>
      <c r="D117">
        <f t="shared" si="22"/>
        <v>85380.5</v>
      </c>
      <c r="E117">
        <f t="shared" si="17"/>
        <v>85380.919818936061</v>
      </c>
      <c r="F117">
        <f t="shared" si="13"/>
        <v>1</v>
      </c>
      <c r="G117">
        <f t="shared" si="15"/>
        <v>85380.84</v>
      </c>
      <c r="H117">
        <f t="shared" si="16"/>
        <v>1</v>
      </c>
      <c r="I117">
        <f t="shared" si="18"/>
        <v>85380.856822489106</v>
      </c>
      <c r="J117">
        <f t="shared" si="19"/>
        <v>1</v>
      </c>
      <c r="K117">
        <f t="shared" si="20"/>
        <v>85380.67485054351</v>
      </c>
      <c r="L117">
        <f t="shared" si="21"/>
        <v>1</v>
      </c>
    </row>
    <row r="118" spans="1:12" x14ac:dyDescent="0.2">
      <c r="A118">
        <v>117</v>
      </c>
      <c r="B118">
        <v>87033</v>
      </c>
      <c r="C118">
        <v>117</v>
      </c>
      <c r="D118">
        <f t="shared" si="22"/>
        <v>87033.5</v>
      </c>
      <c r="E118">
        <f t="shared" si="17"/>
        <v>87033.999812611277</v>
      </c>
      <c r="F118">
        <f t="shared" si="13"/>
        <v>1</v>
      </c>
      <c r="G118">
        <f t="shared" si="15"/>
        <v>87033.919999999998</v>
      </c>
      <c r="H118">
        <f t="shared" si="16"/>
        <v>1</v>
      </c>
      <c r="I118">
        <f t="shared" si="18"/>
        <v>87033.937057059229</v>
      </c>
      <c r="J118">
        <f t="shared" si="19"/>
        <v>1</v>
      </c>
      <c r="K118">
        <f t="shared" si="20"/>
        <v>87033.755015230505</v>
      </c>
      <c r="L118">
        <f t="shared" si="21"/>
        <v>1</v>
      </c>
    </row>
    <row r="119" spans="1:12" x14ac:dyDescent="0.2">
      <c r="A119">
        <v>118</v>
      </c>
      <c r="B119">
        <v>88707</v>
      </c>
      <c r="C119">
        <v>118</v>
      </c>
      <c r="D119">
        <f t="shared" si="22"/>
        <v>88707.5</v>
      </c>
      <c r="E119">
        <f t="shared" si="17"/>
        <v>88707.359806122244</v>
      </c>
      <c r="F119">
        <f t="shared" si="13"/>
        <v>1</v>
      </c>
      <c r="G119">
        <f t="shared" si="15"/>
        <v>88707.28</v>
      </c>
      <c r="H119">
        <f t="shared" si="16"/>
        <v>1</v>
      </c>
      <c r="I119">
        <f t="shared" si="18"/>
        <v>88707.297297559489</v>
      </c>
      <c r="J119">
        <f t="shared" si="19"/>
        <v>1</v>
      </c>
      <c r="K119">
        <f t="shared" si="20"/>
        <v>88707.115183997041</v>
      </c>
      <c r="L119">
        <f t="shared" si="21"/>
        <v>1</v>
      </c>
    </row>
    <row r="120" spans="1:12" x14ac:dyDescent="0.2">
      <c r="A120">
        <v>119</v>
      </c>
      <c r="B120">
        <v>90401</v>
      </c>
      <c r="C120">
        <v>119</v>
      </c>
      <c r="D120">
        <f t="shared" si="22"/>
        <v>90401.5</v>
      </c>
      <c r="E120">
        <f t="shared" si="17"/>
        <v>90401.119799466091</v>
      </c>
      <c r="F120">
        <f t="shared" si="13"/>
        <v>1</v>
      </c>
      <c r="G120">
        <f t="shared" si="15"/>
        <v>90401.040000000008</v>
      </c>
      <c r="H120">
        <f t="shared" si="16"/>
        <v>1</v>
      </c>
      <c r="I120">
        <f t="shared" si="18"/>
        <v>90401.057544086114</v>
      </c>
      <c r="J120">
        <f t="shared" si="19"/>
        <v>1</v>
      </c>
      <c r="K120">
        <f t="shared" si="20"/>
        <v>90400.875356906748</v>
      </c>
      <c r="L120">
        <f t="shared" si="21"/>
        <v>0</v>
      </c>
    </row>
    <row r="121" spans="1:12" x14ac:dyDescent="0.2">
      <c r="A121">
        <v>120</v>
      </c>
      <c r="B121">
        <v>92115</v>
      </c>
      <c r="C121">
        <v>120</v>
      </c>
      <c r="D121">
        <f t="shared" si="22"/>
        <v>92115.5</v>
      </c>
      <c r="E121">
        <f t="shared" si="17"/>
        <v>92115.399792640019</v>
      </c>
      <c r="F121">
        <f t="shared" si="13"/>
        <v>1</v>
      </c>
      <c r="G121">
        <f t="shared" si="15"/>
        <v>92115.32</v>
      </c>
      <c r="H121">
        <f t="shared" si="16"/>
        <v>1</v>
      </c>
      <c r="I121">
        <f t="shared" si="18"/>
        <v>92115.337796735999</v>
      </c>
      <c r="J121">
        <f t="shared" si="19"/>
        <v>1</v>
      </c>
      <c r="K121">
        <f t="shared" si="20"/>
        <v>92115.155534023696</v>
      </c>
      <c r="L121">
        <f t="shared" si="21"/>
        <v>1</v>
      </c>
    </row>
    <row r="122" spans="1:12" x14ac:dyDescent="0.2">
      <c r="A122">
        <v>121</v>
      </c>
      <c r="B122">
        <v>93850</v>
      </c>
      <c r="C122">
        <v>121</v>
      </c>
      <c r="D122">
        <f t="shared" si="22"/>
        <v>93850.5</v>
      </c>
      <c r="E122">
        <f t="shared" si="17"/>
        <v>93850.319785641128</v>
      </c>
      <c r="F122">
        <f t="shared" si="13"/>
        <v>1</v>
      </c>
      <c r="G122">
        <f t="shared" si="15"/>
        <v>93850.240000000005</v>
      </c>
      <c r="H122">
        <f t="shared" si="16"/>
        <v>1</v>
      </c>
      <c r="I122">
        <f t="shared" si="18"/>
        <v>93850.258055606755</v>
      </c>
      <c r="J122">
        <f t="shared" si="19"/>
        <v>1</v>
      </c>
      <c r="K122">
        <f t="shared" si="20"/>
        <v>93850.075715412269</v>
      </c>
      <c r="L122">
        <f t="shared" si="21"/>
        <v>1</v>
      </c>
    </row>
    <row r="123" spans="1:12" x14ac:dyDescent="0.2">
      <c r="A123">
        <v>122</v>
      </c>
      <c r="B123">
        <v>95605</v>
      </c>
      <c r="C123">
        <v>122</v>
      </c>
      <c r="D123">
        <f t="shared" si="22"/>
        <v>95605.5</v>
      </c>
      <c r="E123">
        <f t="shared" si="17"/>
        <v>95605.999778466547</v>
      </c>
      <c r="F123">
        <f t="shared" si="13"/>
        <v>1</v>
      </c>
      <c r="G123">
        <f t="shared" si="15"/>
        <v>95605.920000000013</v>
      </c>
      <c r="H123">
        <f t="shared" si="16"/>
        <v>1</v>
      </c>
      <c r="I123">
        <f t="shared" si="18"/>
        <v>95605.938320796602</v>
      </c>
      <c r="J123">
        <f t="shared" si="19"/>
        <v>1</v>
      </c>
      <c r="K123">
        <f t="shared" si="20"/>
        <v>95605.755901137323</v>
      </c>
      <c r="L123">
        <f t="shared" si="21"/>
        <v>1</v>
      </c>
    </row>
    <row r="124" spans="1:12" x14ac:dyDescent="0.2">
      <c r="A124">
        <v>123</v>
      </c>
      <c r="B124">
        <v>97382</v>
      </c>
      <c r="C124">
        <v>123</v>
      </c>
      <c r="D124">
        <f t="shared" si="22"/>
        <v>97382.5</v>
      </c>
      <c r="E124">
        <f t="shared" si="17"/>
        <v>97382.559771113374</v>
      </c>
      <c r="F124">
        <f t="shared" si="13"/>
        <v>1</v>
      </c>
      <c r="G124">
        <f t="shared" si="15"/>
        <v>97382.48000000001</v>
      </c>
      <c r="H124">
        <f t="shared" si="16"/>
        <v>1</v>
      </c>
      <c r="I124">
        <f t="shared" si="18"/>
        <v>97382.498592404518</v>
      </c>
      <c r="J124">
        <f t="shared" si="19"/>
        <v>1</v>
      </c>
      <c r="K124">
        <f t="shared" si="20"/>
        <v>97382.31609126406</v>
      </c>
      <c r="L124">
        <f t="shared" si="21"/>
        <v>1</v>
      </c>
    </row>
    <row r="125" spans="1:12" x14ac:dyDescent="0.2">
      <c r="A125">
        <v>124</v>
      </c>
      <c r="B125">
        <v>99180</v>
      </c>
      <c r="C125">
        <v>124</v>
      </c>
      <c r="D125">
        <f t="shared" si="22"/>
        <v>99180.5</v>
      </c>
      <c r="E125">
        <f t="shared" si="17"/>
        <v>99180.119763578638</v>
      </c>
      <c r="F125">
        <f t="shared" si="13"/>
        <v>1</v>
      </c>
      <c r="G125">
        <f t="shared" si="15"/>
        <v>99180.040000000008</v>
      </c>
      <c r="H125">
        <f t="shared" si="16"/>
        <v>1</v>
      </c>
      <c r="I125">
        <f t="shared" si="18"/>
        <v>99180.058870530032</v>
      </c>
      <c r="J125">
        <f t="shared" si="19"/>
        <v>1</v>
      </c>
      <c r="K125">
        <f t="shared" si="20"/>
        <v>99179.876285858074</v>
      </c>
      <c r="L125">
        <f t="shared" si="21"/>
        <v>0</v>
      </c>
    </row>
    <row r="126" spans="1:12" x14ac:dyDescent="0.2">
      <c r="A126">
        <v>125</v>
      </c>
      <c r="B126">
        <v>100998</v>
      </c>
      <c r="C126">
        <v>125</v>
      </c>
      <c r="D126">
        <f t="shared" si="22"/>
        <v>100998.5</v>
      </c>
      <c r="E126">
        <f t="shared" si="17"/>
        <v>100998.79975585938</v>
      </c>
      <c r="F126">
        <f t="shared" si="13"/>
        <v>1</v>
      </c>
      <c r="G126">
        <f t="shared" si="15"/>
        <v>100998.72</v>
      </c>
      <c r="H126">
        <f t="shared" si="16"/>
        <v>1</v>
      </c>
      <c r="I126">
        <f t="shared" si="18"/>
        <v>100998.73915527343</v>
      </c>
      <c r="J126">
        <f t="shared" si="19"/>
        <v>1</v>
      </c>
      <c r="K126">
        <f t="shared" si="20"/>
        <v>100998.55648498535</v>
      </c>
      <c r="L126">
        <f t="shared" si="21"/>
        <v>1</v>
      </c>
    </row>
    <row r="127" spans="1:12" x14ac:dyDescent="0.2">
      <c r="A127">
        <v>126</v>
      </c>
      <c r="B127">
        <v>102838</v>
      </c>
      <c r="C127">
        <v>126</v>
      </c>
      <c r="D127">
        <f t="shared" si="22"/>
        <v>102838.5</v>
      </c>
      <c r="E127">
        <f t="shared" si="17"/>
        <v>102838.71974795264</v>
      </c>
      <c r="F127">
        <f t="shared" si="13"/>
        <v>1</v>
      </c>
      <c r="G127">
        <f t="shared" si="15"/>
        <v>102838.64000000001</v>
      </c>
      <c r="H127">
        <f t="shared" si="16"/>
        <v>1</v>
      </c>
      <c r="I127">
        <f t="shared" si="18"/>
        <v>102838.65944673565</v>
      </c>
      <c r="J127">
        <f t="shared" si="19"/>
        <v>1</v>
      </c>
      <c r="K127">
        <f t="shared" si="20"/>
        <v>102838.4766887123</v>
      </c>
      <c r="L127">
        <f t="shared" si="21"/>
        <v>1</v>
      </c>
    </row>
    <row r="128" spans="1:12" x14ac:dyDescent="0.2">
      <c r="A128">
        <v>127</v>
      </c>
      <c r="B128">
        <v>104699</v>
      </c>
      <c r="C128">
        <v>127</v>
      </c>
      <c r="D128">
        <f t="shared" ref="D128:D191" si="23">B128+0.5</f>
        <v>104699.5</v>
      </c>
      <c r="E128">
        <f t="shared" si="17"/>
        <v>104699.99973985537</v>
      </c>
      <c r="F128">
        <f t="shared" si="13"/>
        <v>1</v>
      </c>
      <c r="G128">
        <f t="shared" si="15"/>
        <v>104699.92000000001</v>
      </c>
      <c r="H128">
        <f t="shared" si="16"/>
        <v>1</v>
      </c>
      <c r="I128">
        <f t="shared" si="18"/>
        <v>104699.93974501824</v>
      </c>
      <c r="J128">
        <f t="shared" si="19"/>
        <v>1</v>
      </c>
      <c r="K128">
        <f t="shared" si="20"/>
        <v>104699.75689710562</v>
      </c>
      <c r="L128">
        <f t="shared" si="21"/>
        <v>1</v>
      </c>
    </row>
    <row r="129" spans="1:12" x14ac:dyDescent="0.2">
      <c r="A129">
        <v>128</v>
      </c>
      <c r="B129">
        <v>106582</v>
      </c>
      <c r="C129">
        <v>128</v>
      </c>
      <c r="D129">
        <f t="shared" si="23"/>
        <v>106582.5</v>
      </c>
      <c r="E129">
        <f t="shared" si="17"/>
        <v>106582.75973156454</v>
      </c>
      <c r="F129">
        <f t="shared" si="13"/>
        <v>1</v>
      </c>
      <c r="G129">
        <f t="shared" si="15"/>
        <v>106582.68</v>
      </c>
      <c r="H129">
        <f t="shared" si="16"/>
        <v>1</v>
      </c>
      <c r="I129">
        <f t="shared" si="18"/>
        <v>106582.70005022346</v>
      </c>
      <c r="J129">
        <f t="shared" si="19"/>
        <v>1</v>
      </c>
      <c r="K129">
        <f t="shared" si="20"/>
        <v>106582.51711023245</v>
      </c>
      <c r="L129">
        <f t="shared" si="21"/>
        <v>1</v>
      </c>
    </row>
    <row r="130" spans="1:12" x14ac:dyDescent="0.2">
      <c r="A130">
        <v>129</v>
      </c>
      <c r="B130">
        <v>108487</v>
      </c>
      <c r="C130">
        <v>129</v>
      </c>
      <c r="D130">
        <f t="shared" si="23"/>
        <v>108487.5</v>
      </c>
      <c r="E130">
        <f t="shared" si="17"/>
        <v>108487.11972307712</v>
      </c>
      <c r="F130">
        <f t="shared" ref="F130:F193" si="24">IF(INT(E130)&lt;&gt;B130,0,1)</f>
        <v>1</v>
      </c>
      <c r="G130">
        <f t="shared" si="15"/>
        <v>108487.03999999999</v>
      </c>
      <c r="H130">
        <f t="shared" si="16"/>
        <v>1</v>
      </c>
      <c r="I130">
        <f t="shared" si="18"/>
        <v>108487.0603624542</v>
      </c>
      <c r="J130">
        <f t="shared" si="19"/>
        <v>1</v>
      </c>
      <c r="K130">
        <f t="shared" si="20"/>
        <v>108486.87732816035</v>
      </c>
      <c r="L130">
        <f t="shared" si="21"/>
        <v>0</v>
      </c>
    </row>
    <row r="131" spans="1:12" x14ac:dyDescent="0.2">
      <c r="A131">
        <v>130</v>
      </c>
      <c r="B131">
        <v>110413</v>
      </c>
      <c r="C131">
        <v>130</v>
      </c>
      <c r="D131">
        <f t="shared" si="23"/>
        <v>110413.5</v>
      </c>
      <c r="E131">
        <f t="shared" si="17"/>
        <v>110413.19971438999</v>
      </c>
      <c r="F131">
        <f t="shared" si="24"/>
        <v>1</v>
      </c>
      <c r="G131">
        <f t="shared" si="15"/>
        <v>110413.12</v>
      </c>
      <c r="H131">
        <f t="shared" si="16"/>
        <v>1</v>
      </c>
      <c r="I131">
        <f t="shared" si="18"/>
        <v>110413.14068181398</v>
      </c>
      <c r="J131">
        <f t="shared" si="19"/>
        <v>1</v>
      </c>
      <c r="K131">
        <f t="shared" si="20"/>
        <v>110412.95755095717</v>
      </c>
      <c r="L131">
        <f t="shared" si="21"/>
        <v>0</v>
      </c>
    </row>
    <row r="132" spans="1:12" x14ac:dyDescent="0.2">
      <c r="A132">
        <v>700</v>
      </c>
      <c r="B132">
        <v>8466259</v>
      </c>
      <c r="C132">
        <v>700</v>
      </c>
      <c r="D132">
        <f t="shared" si="23"/>
        <v>8466259.5</v>
      </c>
      <c r="E132">
        <f t="shared" si="17"/>
        <v>8466259.5599000007</v>
      </c>
      <c r="F132">
        <f t="shared" si="24"/>
        <v>1</v>
      </c>
      <c r="G132">
        <f t="shared" si="15"/>
        <v>8466259.7200000007</v>
      </c>
      <c r="H132">
        <f t="shared" si="16"/>
        <v>1</v>
      </c>
      <c r="I132">
        <f t="shared" si="18"/>
        <v>8466265.9726000018</v>
      </c>
      <c r="J132">
        <f t="shared" si="19"/>
        <v>0</v>
      </c>
      <c r="K132">
        <f t="shared" si="20"/>
        <v>8466264.0638800003</v>
      </c>
      <c r="L132">
        <f t="shared" si="21"/>
        <v>0</v>
      </c>
    </row>
    <row r="133" spans="1:12" x14ac:dyDescent="0.2">
      <c r="A133">
        <v>701</v>
      </c>
      <c r="B133">
        <v>8500184</v>
      </c>
      <c r="C133">
        <v>701</v>
      </c>
      <c r="D133">
        <f t="shared" si="23"/>
        <v>8500184.5</v>
      </c>
      <c r="E133">
        <f t="shared" si="17"/>
        <v>8500184.4785250574</v>
      </c>
      <c r="F133">
        <f t="shared" si="24"/>
        <v>1</v>
      </c>
      <c r="G133">
        <f t="shared" si="15"/>
        <v>8500184.6400000006</v>
      </c>
      <c r="H133">
        <f t="shared" si="16"/>
        <v>1</v>
      </c>
      <c r="I133">
        <f t="shared" si="18"/>
        <v>8500190.9235190134</v>
      </c>
      <c r="J133">
        <f t="shared" si="19"/>
        <v>0</v>
      </c>
      <c r="K133">
        <f t="shared" si="20"/>
        <v>8500189.0092508048</v>
      </c>
      <c r="L133">
        <f t="shared" si="21"/>
        <v>0</v>
      </c>
    </row>
    <row r="134" spans="1:12" x14ac:dyDescent="0.2">
      <c r="A134">
        <v>702</v>
      </c>
      <c r="B134">
        <v>8534199</v>
      </c>
      <c r="C134">
        <v>702</v>
      </c>
      <c r="D134">
        <f t="shared" si="23"/>
        <v>8534199.5</v>
      </c>
      <c r="E134">
        <f t="shared" si="17"/>
        <v>8534199.7571442183</v>
      </c>
      <c r="F134">
        <f t="shared" si="24"/>
        <v>1</v>
      </c>
      <c r="G134">
        <f t="shared" si="15"/>
        <v>8534199.9200000018</v>
      </c>
      <c r="H134">
        <f t="shared" si="16"/>
        <v>1</v>
      </c>
      <c r="I134">
        <f t="shared" si="18"/>
        <v>8534206.2345361132</v>
      </c>
      <c r="J134">
        <f t="shared" si="19"/>
        <v>0</v>
      </c>
      <c r="K134">
        <f t="shared" si="20"/>
        <v>8534204.3147367164</v>
      </c>
      <c r="L134">
        <f t="shared" si="21"/>
        <v>0</v>
      </c>
    </row>
    <row r="135" spans="1:12" x14ac:dyDescent="0.2">
      <c r="A135">
        <v>703</v>
      </c>
      <c r="B135">
        <v>8568305</v>
      </c>
      <c r="C135">
        <v>703</v>
      </c>
      <c r="D135">
        <f t="shared" si="23"/>
        <v>8568305.5</v>
      </c>
      <c r="E135">
        <f t="shared" si="17"/>
        <v>8568305.5157574639</v>
      </c>
      <c r="F135">
        <f t="shared" si="24"/>
        <v>1</v>
      </c>
      <c r="G135">
        <f t="shared" si="15"/>
        <v>8568305.6800000016</v>
      </c>
      <c r="H135">
        <f t="shared" si="16"/>
        <v>1</v>
      </c>
      <c r="I135">
        <f t="shared" si="18"/>
        <v>8568312.0256513767</v>
      </c>
      <c r="J135">
        <f t="shared" si="19"/>
        <v>0</v>
      </c>
      <c r="K135">
        <f t="shared" si="20"/>
        <v>8568310.1003381796</v>
      </c>
      <c r="L135">
        <f t="shared" si="21"/>
        <v>0</v>
      </c>
    </row>
    <row r="136" spans="1:12" x14ac:dyDescent="0.2">
      <c r="A136">
        <v>704</v>
      </c>
      <c r="B136">
        <v>8602501</v>
      </c>
      <c r="C136">
        <v>704</v>
      </c>
      <c r="D136">
        <f t="shared" si="23"/>
        <v>8602501.5</v>
      </c>
      <c r="E136">
        <f t="shared" si="17"/>
        <v>8602501.8743647803</v>
      </c>
      <c r="F136">
        <f t="shared" si="24"/>
        <v>1</v>
      </c>
      <c r="G136">
        <f t="shared" si="15"/>
        <v>8602502.040000001</v>
      </c>
      <c r="H136">
        <f t="shared" si="16"/>
        <v>0</v>
      </c>
      <c r="I136">
        <f t="shared" si="18"/>
        <v>8602508.4168648887</v>
      </c>
      <c r="J136">
        <f t="shared" si="19"/>
        <v>0</v>
      </c>
      <c r="K136">
        <f t="shared" si="20"/>
        <v>8602506.486055648</v>
      </c>
      <c r="L136">
        <f t="shared" si="21"/>
        <v>0</v>
      </c>
    </row>
    <row r="137" spans="1:12" x14ac:dyDescent="0.2">
      <c r="A137">
        <v>705</v>
      </c>
      <c r="B137">
        <v>8636788</v>
      </c>
      <c r="C137">
        <v>705</v>
      </c>
      <c r="D137">
        <f t="shared" si="23"/>
        <v>8636788.5</v>
      </c>
      <c r="E137">
        <f t="shared" si="17"/>
        <v>8636788.9529661518</v>
      </c>
      <c r="F137">
        <f t="shared" si="24"/>
        <v>1</v>
      </c>
      <c r="G137">
        <f t="shared" si="15"/>
        <v>8636789.120000001</v>
      </c>
      <c r="H137">
        <f t="shared" si="16"/>
        <v>0</v>
      </c>
      <c r="I137">
        <f t="shared" si="18"/>
        <v>8636795.5281767324</v>
      </c>
      <c r="J137">
        <f t="shared" si="19"/>
        <v>0</v>
      </c>
      <c r="K137">
        <f t="shared" si="20"/>
        <v>8636793.5918895714</v>
      </c>
      <c r="L137">
        <f t="shared" si="21"/>
        <v>0</v>
      </c>
    </row>
    <row r="138" spans="1:12" x14ac:dyDescent="0.2">
      <c r="A138">
        <v>706</v>
      </c>
      <c r="B138">
        <v>8671166</v>
      </c>
      <c r="C138">
        <v>706</v>
      </c>
      <c r="D138">
        <f t="shared" si="23"/>
        <v>8671166.5</v>
      </c>
      <c r="E138">
        <f t="shared" si="17"/>
        <v>8671166.8715615552</v>
      </c>
      <c r="F138">
        <f t="shared" si="24"/>
        <v>1</v>
      </c>
      <c r="G138">
        <f t="shared" si="15"/>
        <v>8671167.040000001</v>
      </c>
      <c r="H138">
        <f t="shared" si="16"/>
        <v>0</v>
      </c>
      <c r="I138">
        <f t="shared" si="18"/>
        <v>8671173.479586985</v>
      </c>
      <c r="J138">
        <f t="shared" si="19"/>
        <v>0</v>
      </c>
      <c r="K138">
        <f t="shared" si="20"/>
        <v>8671171.5378404018</v>
      </c>
      <c r="L138">
        <f t="shared" si="21"/>
        <v>0</v>
      </c>
    </row>
    <row r="139" spans="1:12" x14ac:dyDescent="0.2">
      <c r="A139">
        <v>707</v>
      </c>
      <c r="B139">
        <v>8705635</v>
      </c>
      <c r="C139">
        <v>707</v>
      </c>
      <c r="D139">
        <f t="shared" si="23"/>
        <v>8705635.5</v>
      </c>
      <c r="E139">
        <f t="shared" si="17"/>
        <v>8705635.7501509804</v>
      </c>
      <c r="F139">
        <f t="shared" si="24"/>
        <v>1</v>
      </c>
      <c r="G139">
        <f t="shared" si="15"/>
        <v>8705635.9200000018</v>
      </c>
      <c r="H139">
        <f t="shared" si="16"/>
        <v>1</v>
      </c>
      <c r="I139">
        <f t="shared" si="18"/>
        <v>8705642.3910957314</v>
      </c>
      <c r="J139">
        <f t="shared" si="19"/>
        <v>0</v>
      </c>
      <c r="K139">
        <f t="shared" si="20"/>
        <v>8705640.4439085964</v>
      </c>
      <c r="L139">
        <f t="shared" si="21"/>
        <v>0</v>
      </c>
    </row>
    <row r="140" spans="1:12" x14ac:dyDescent="0.2">
      <c r="A140">
        <v>708</v>
      </c>
      <c r="B140">
        <v>8740195</v>
      </c>
      <c r="C140">
        <v>708</v>
      </c>
      <c r="D140">
        <f t="shared" si="23"/>
        <v>8740195.5</v>
      </c>
      <c r="E140">
        <f t="shared" si="17"/>
        <v>8740195.7087344043</v>
      </c>
      <c r="F140">
        <f t="shared" si="24"/>
        <v>1</v>
      </c>
      <c r="G140">
        <f t="shared" ref="G140:G203" si="25">0.02*POWER(C140,3)+3.12*POWER(C140,2)+111.78*C140-786.28</f>
        <v>8740195.8800000008</v>
      </c>
      <c r="H140">
        <f t="shared" ref="H140:H203" si="26">IF(INT(G140)&lt;&gt;$B140,0,1)</f>
        <v>1</v>
      </c>
      <c r="I140">
        <f t="shared" si="18"/>
        <v>8740202.3827030454</v>
      </c>
      <c r="J140">
        <f t="shared" si="19"/>
        <v>0</v>
      </c>
      <c r="K140">
        <f t="shared" si="20"/>
        <v>8740200.430094609</v>
      </c>
      <c r="L140">
        <f t="shared" si="21"/>
        <v>0</v>
      </c>
    </row>
    <row r="141" spans="1:12" x14ac:dyDescent="0.2">
      <c r="A141">
        <v>709</v>
      </c>
      <c r="B141">
        <v>8774846</v>
      </c>
      <c r="C141">
        <v>709</v>
      </c>
      <c r="D141">
        <f t="shared" si="23"/>
        <v>8774846.5</v>
      </c>
      <c r="E141">
        <f t="shared" ref="E141:E204" si="27">-0.000000000001*POWER(C141,4)+0.02*POWER(C141,3)+3.12*POWER(C141,2)+111.78*C141-786.2</f>
        <v>8774846.8673118129</v>
      </c>
      <c r="F141">
        <f t="shared" si="24"/>
        <v>1</v>
      </c>
      <c r="G141">
        <f t="shared" si="25"/>
        <v>8774847.040000001</v>
      </c>
      <c r="H141">
        <f t="shared" si="26"/>
        <v>0</v>
      </c>
      <c r="I141">
        <f t="shared" ref="I141:I204" si="28">-0.00000000000002*POWER(C141,5)+0.00000000004*POWER(C141,4)+0.02*POWER(C141,3)+3.12*POWER(C141,2)+111.78*C141-786.27</f>
        <v>8774853.574409008</v>
      </c>
      <c r="J141">
        <f t="shared" ref="J141:J204" si="29">IF(INT(I141)&lt;&gt;B141,0,1)</f>
        <v>0</v>
      </c>
      <c r="K141">
        <f t="shared" ref="K141:K204" si="30">0.00000000000000002*POWER(C141,6)-0.00000000000003*POWER(C141,5)+0.00000000003*POWER(C141,4)+0.02*POWER(C141,3)+3.12*POWER(C141,2)+111.78*C141-786.45</f>
        <v>8774851.6163988989</v>
      </c>
      <c r="L141">
        <f t="shared" ref="L141:L204" si="31">IF(INT(K141)&lt;&gt;B141,0,1)</f>
        <v>0</v>
      </c>
    </row>
    <row r="142" spans="1:12" x14ac:dyDescent="0.2">
      <c r="A142">
        <v>710</v>
      </c>
      <c r="B142">
        <v>8809589</v>
      </c>
      <c r="C142">
        <v>710</v>
      </c>
      <c r="D142">
        <f t="shared" si="23"/>
        <v>8809589.5</v>
      </c>
      <c r="E142">
        <f t="shared" si="27"/>
        <v>8809589.3458831906</v>
      </c>
      <c r="F142">
        <f t="shared" si="24"/>
        <v>1</v>
      </c>
      <c r="G142">
        <f t="shared" si="25"/>
        <v>8809589.5200000014</v>
      </c>
      <c r="H142">
        <f t="shared" si="26"/>
        <v>1</v>
      </c>
      <c r="I142">
        <f t="shared" si="28"/>
        <v>8809596.0862137005</v>
      </c>
      <c r="J142">
        <f t="shared" si="29"/>
        <v>0</v>
      </c>
      <c r="K142">
        <f t="shared" si="30"/>
        <v>8809594.1228219271</v>
      </c>
      <c r="L142">
        <f t="shared" si="31"/>
        <v>0</v>
      </c>
    </row>
    <row r="143" spans="1:12" x14ac:dyDescent="0.2">
      <c r="A143">
        <v>711</v>
      </c>
      <c r="B143">
        <v>8844423</v>
      </c>
      <c r="C143">
        <v>711</v>
      </c>
      <c r="D143">
        <f t="shared" si="23"/>
        <v>8844423.5</v>
      </c>
      <c r="E143">
        <f t="shared" si="27"/>
        <v>8844423.2644485198</v>
      </c>
      <c r="F143">
        <f t="shared" si="24"/>
        <v>1</v>
      </c>
      <c r="G143">
        <f t="shared" si="25"/>
        <v>8844423.4400000013</v>
      </c>
      <c r="H143">
        <f t="shared" si="26"/>
        <v>1</v>
      </c>
      <c r="I143">
        <f t="shared" si="28"/>
        <v>8844430.0381171927</v>
      </c>
      <c r="J143">
        <f t="shared" si="29"/>
        <v>0</v>
      </c>
      <c r="K143">
        <f t="shared" si="30"/>
        <v>8844428.0693641547</v>
      </c>
      <c r="L143">
        <f t="shared" si="31"/>
        <v>0</v>
      </c>
    </row>
    <row r="144" spans="1:12" x14ac:dyDescent="0.2">
      <c r="A144">
        <v>712</v>
      </c>
      <c r="B144">
        <v>8879348</v>
      </c>
      <c r="C144">
        <v>712</v>
      </c>
      <c r="D144">
        <f t="shared" si="23"/>
        <v>8879348.5</v>
      </c>
      <c r="E144">
        <f t="shared" si="27"/>
        <v>8879348.743007781</v>
      </c>
      <c r="F144">
        <f t="shared" si="24"/>
        <v>1</v>
      </c>
      <c r="G144">
        <f t="shared" si="25"/>
        <v>8879348.9199999999</v>
      </c>
      <c r="H144">
        <f t="shared" si="26"/>
        <v>1</v>
      </c>
      <c r="I144">
        <f t="shared" si="28"/>
        <v>8879355.5501195658</v>
      </c>
      <c r="J144">
        <f t="shared" si="29"/>
        <v>0</v>
      </c>
      <c r="K144">
        <f t="shared" si="30"/>
        <v>8879353.5760260448</v>
      </c>
      <c r="L144">
        <f t="shared" si="31"/>
        <v>0</v>
      </c>
    </row>
    <row r="145" spans="1:12" x14ac:dyDescent="0.2">
      <c r="A145">
        <v>713</v>
      </c>
      <c r="B145">
        <v>8914365</v>
      </c>
      <c r="C145">
        <v>713</v>
      </c>
      <c r="D145">
        <f t="shared" si="23"/>
        <v>8914365.5</v>
      </c>
      <c r="E145">
        <f t="shared" si="27"/>
        <v>8914365.9015609622</v>
      </c>
      <c r="F145">
        <f t="shared" si="24"/>
        <v>1</v>
      </c>
      <c r="G145">
        <f t="shared" si="25"/>
        <v>8914366.0800000019</v>
      </c>
      <c r="H145">
        <f t="shared" si="26"/>
        <v>0</v>
      </c>
      <c r="I145">
        <f t="shared" si="28"/>
        <v>8914372.7422208954</v>
      </c>
      <c r="J145">
        <f t="shared" si="29"/>
        <v>0</v>
      </c>
      <c r="K145">
        <f t="shared" si="30"/>
        <v>8914370.7628080659</v>
      </c>
      <c r="L145">
        <f t="shared" si="31"/>
        <v>0</v>
      </c>
    </row>
    <row r="146" spans="1:12" x14ac:dyDescent="0.2">
      <c r="A146">
        <v>714</v>
      </c>
      <c r="B146">
        <v>8949474</v>
      </c>
      <c r="C146">
        <v>714</v>
      </c>
      <c r="D146">
        <f t="shared" si="23"/>
        <v>8949474.5</v>
      </c>
      <c r="E146">
        <f t="shared" si="27"/>
        <v>8949474.8601080384</v>
      </c>
      <c r="F146">
        <f t="shared" si="24"/>
        <v>1</v>
      </c>
      <c r="G146">
        <f t="shared" si="25"/>
        <v>8949475.040000001</v>
      </c>
      <c r="H146">
        <f t="shared" si="26"/>
        <v>0</v>
      </c>
      <c r="I146">
        <f t="shared" si="28"/>
        <v>8949481.7344212532</v>
      </c>
      <c r="J146">
        <f t="shared" si="29"/>
        <v>0</v>
      </c>
      <c r="K146">
        <f t="shared" si="30"/>
        <v>8949479.7497106809</v>
      </c>
      <c r="L146">
        <f t="shared" si="31"/>
        <v>0</v>
      </c>
    </row>
    <row r="147" spans="1:12" x14ac:dyDescent="0.2">
      <c r="A147">
        <v>715</v>
      </c>
      <c r="B147">
        <v>8984675</v>
      </c>
      <c r="C147">
        <v>715</v>
      </c>
      <c r="D147">
        <f t="shared" si="23"/>
        <v>8984675.5</v>
      </c>
      <c r="E147">
        <f t="shared" si="27"/>
        <v>8984675.7386489995</v>
      </c>
      <c r="F147">
        <f t="shared" si="24"/>
        <v>1</v>
      </c>
      <c r="G147">
        <f t="shared" si="25"/>
        <v>8984675.9199999999</v>
      </c>
      <c r="H147">
        <f t="shared" si="26"/>
        <v>1</v>
      </c>
      <c r="I147">
        <f t="shared" si="28"/>
        <v>8984682.6467207149</v>
      </c>
      <c r="J147">
        <f t="shared" si="29"/>
        <v>0</v>
      </c>
      <c r="K147">
        <f t="shared" si="30"/>
        <v>8984680.6567343622</v>
      </c>
      <c r="L147">
        <f t="shared" si="31"/>
        <v>0</v>
      </c>
    </row>
    <row r="148" spans="1:12" x14ac:dyDescent="0.2">
      <c r="A148">
        <v>716</v>
      </c>
      <c r="B148">
        <v>9019968</v>
      </c>
      <c r="C148">
        <v>716</v>
      </c>
      <c r="D148">
        <f t="shared" si="23"/>
        <v>9019968.5</v>
      </c>
      <c r="E148">
        <f t="shared" si="27"/>
        <v>9019968.6571838278</v>
      </c>
      <c r="F148">
        <f t="shared" si="24"/>
        <v>1</v>
      </c>
      <c r="G148">
        <f t="shared" si="25"/>
        <v>9019968.8400000017</v>
      </c>
      <c r="H148">
        <f t="shared" si="26"/>
        <v>1</v>
      </c>
      <c r="I148">
        <f t="shared" si="28"/>
        <v>9019975.5991193578</v>
      </c>
      <c r="J148">
        <f t="shared" si="29"/>
        <v>0</v>
      </c>
      <c r="K148">
        <f t="shared" si="30"/>
        <v>9019973.6038795803</v>
      </c>
      <c r="L148">
        <f t="shared" si="31"/>
        <v>0</v>
      </c>
    </row>
    <row r="149" spans="1:12" x14ac:dyDescent="0.2">
      <c r="A149">
        <v>717</v>
      </c>
      <c r="B149">
        <v>9055353</v>
      </c>
      <c r="C149">
        <v>717</v>
      </c>
      <c r="D149">
        <f t="shared" si="23"/>
        <v>9055353.5</v>
      </c>
      <c r="E149">
        <f t="shared" si="27"/>
        <v>9055353.7357125003</v>
      </c>
      <c r="F149">
        <f t="shared" si="24"/>
        <v>1</v>
      </c>
      <c r="G149">
        <f t="shared" si="25"/>
        <v>9055353.9199999999</v>
      </c>
      <c r="H149">
        <f t="shared" si="26"/>
        <v>1</v>
      </c>
      <c r="I149">
        <f t="shared" si="28"/>
        <v>9055360.7116172481</v>
      </c>
      <c r="J149">
        <f t="shared" si="29"/>
        <v>0</v>
      </c>
      <c r="K149">
        <f t="shared" si="30"/>
        <v>9055358.7111468054</v>
      </c>
      <c r="L149">
        <f t="shared" si="31"/>
        <v>0</v>
      </c>
    </row>
    <row r="150" spans="1:12" x14ac:dyDescent="0.2">
      <c r="A150">
        <v>718</v>
      </c>
      <c r="B150">
        <v>9090831</v>
      </c>
      <c r="C150">
        <v>718</v>
      </c>
      <c r="D150">
        <f t="shared" si="23"/>
        <v>9090831.5</v>
      </c>
      <c r="E150">
        <f t="shared" si="27"/>
        <v>9090831.0942350067</v>
      </c>
      <c r="F150">
        <f t="shared" si="24"/>
        <v>1</v>
      </c>
      <c r="G150">
        <f t="shared" si="25"/>
        <v>9090831.2800000012</v>
      </c>
      <c r="H150">
        <f t="shared" si="26"/>
        <v>1</v>
      </c>
      <c r="I150">
        <f t="shared" si="28"/>
        <v>9090838.1042144615</v>
      </c>
      <c r="J150">
        <f t="shared" si="29"/>
        <v>0</v>
      </c>
      <c r="K150">
        <f t="shared" si="30"/>
        <v>9090836.0985365156</v>
      </c>
      <c r="L150">
        <f t="shared" si="31"/>
        <v>0</v>
      </c>
    </row>
    <row r="151" spans="1:12" x14ac:dyDescent="0.2">
      <c r="A151">
        <v>719</v>
      </c>
      <c r="B151">
        <v>9126400</v>
      </c>
      <c r="C151">
        <v>719</v>
      </c>
      <c r="D151">
        <f t="shared" si="23"/>
        <v>9126400.5</v>
      </c>
      <c r="E151">
        <f t="shared" si="27"/>
        <v>9126400.8527513258</v>
      </c>
      <c r="F151">
        <f t="shared" si="24"/>
        <v>1</v>
      </c>
      <c r="G151">
        <f t="shared" si="25"/>
        <v>9126401.040000001</v>
      </c>
      <c r="H151">
        <f t="shared" si="26"/>
        <v>0</v>
      </c>
      <c r="I151">
        <f t="shared" si="28"/>
        <v>9126407.8969110679</v>
      </c>
      <c r="J151">
        <f t="shared" si="29"/>
        <v>0</v>
      </c>
      <c r="K151">
        <f t="shared" si="30"/>
        <v>9126405.8860491868</v>
      </c>
      <c r="L151">
        <f t="shared" si="31"/>
        <v>0</v>
      </c>
    </row>
    <row r="152" spans="1:12" x14ac:dyDescent="0.2">
      <c r="A152">
        <v>720</v>
      </c>
      <c r="B152">
        <v>9162063</v>
      </c>
      <c r="C152">
        <v>720</v>
      </c>
      <c r="D152">
        <f t="shared" si="23"/>
        <v>9162063.5</v>
      </c>
      <c r="E152">
        <f t="shared" si="27"/>
        <v>9162063.13126144</v>
      </c>
      <c r="F152">
        <f t="shared" si="24"/>
        <v>1</v>
      </c>
      <c r="G152">
        <f t="shared" si="25"/>
        <v>9162063.3200000003</v>
      </c>
      <c r="H152">
        <f t="shared" si="26"/>
        <v>1</v>
      </c>
      <c r="I152">
        <f t="shared" si="28"/>
        <v>9162070.2097071353</v>
      </c>
      <c r="J152">
        <f t="shared" si="29"/>
        <v>0</v>
      </c>
      <c r="K152">
        <f t="shared" si="30"/>
        <v>9162068.1936852951</v>
      </c>
      <c r="L152">
        <f t="shared" si="31"/>
        <v>0</v>
      </c>
    </row>
    <row r="153" spans="1:12" x14ac:dyDescent="0.2">
      <c r="A153">
        <v>721</v>
      </c>
      <c r="B153">
        <v>9197818</v>
      </c>
      <c r="C153">
        <v>721</v>
      </c>
      <c r="D153">
        <f t="shared" si="23"/>
        <v>9197818.5</v>
      </c>
      <c r="E153">
        <f t="shared" si="27"/>
        <v>9197818.0497653373</v>
      </c>
      <c r="F153">
        <f t="shared" si="24"/>
        <v>1</v>
      </c>
      <c r="G153">
        <f t="shared" si="25"/>
        <v>9197818.2400000021</v>
      </c>
      <c r="H153">
        <f t="shared" si="26"/>
        <v>1</v>
      </c>
      <c r="I153">
        <f t="shared" si="28"/>
        <v>9197825.1626027394</v>
      </c>
      <c r="J153">
        <f t="shared" si="29"/>
        <v>0</v>
      </c>
      <c r="K153">
        <f t="shared" si="30"/>
        <v>9197823.141445322</v>
      </c>
      <c r="L153">
        <f t="shared" si="31"/>
        <v>0</v>
      </c>
    </row>
    <row r="154" spans="1:12" x14ac:dyDescent="0.2">
      <c r="A154">
        <v>722</v>
      </c>
      <c r="B154">
        <v>9233665</v>
      </c>
      <c r="C154">
        <v>722</v>
      </c>
      <c r="D154">
        <f t="shared" si="23"/>
        <v>9233665.5</v>
      </c>
      <c r="E154">
        <f t="shared" si="27"/>
        <v>9233665.7282629926</v>
      </c>
      <c r="F154">
        <f t="shared" si="24"/>
        <v>1</v>
      </c>
      <c r="G154">
        <f t="shared" si="25"/>
        <v>9233665.9199999999</v>
      </c>
      <c r="H154">
        <f t="shared" si="26"/>
        <v>1</v>
      </c>
      <c r="I154">
        <f t="shared" si="28"/>
        <v>9233672.8755979426</v>
      </c>
      <c r="J154">
        <f t="shared" si="29"/>
        <v>0</v>
      </c>
      <c r="K154">
        <f t="shared" si="30"/>
        <v>9233670.8493297491</v>
      </c>
      <c r="L154">
        <f t="shared" si="31"/>
        <v>0</v>
      </c>
    </row>
    <row r="155" spans="1:12" x14ac:dyDescent="0.2">
      <c r="A155">
        <v>723</v>
      </c>
      <c r="B155">
        <v>9269606</v>
      </c>
      <c r="C155">
        <v>723</v>
      </c>
      <c r="D155">
        <f t="shared" si="23"/>
        <v>9269606.5</v>
      </c>
      <c r="E155">
        <f t="shared" si="27"/>
        <v>9269606.2867543921</v>
      </c>
      <c r="F155">
        <f t="shared" si="24"/>
        <v>1</v>
      </c>
      <c r="G155">
        <f t="shared" si="25"/>
        <v>9269606.4800000004</v>
      </c>
      <c r="H155">
        <f t="shared" si="26"/>
        <v>1</v>
      </c>
      <c r="I155">
        <f t="shared" si="28"/>
        <v>9269613.4686928131</v>
      </c>
      <c r="J155">
        <f t="shared" si="29"/>
        <v>0</v>
      </c>
      <c r="K155">
        <f t="shared" si="30"/>
        <v>9269611.43733906</v>
      </c>
      <c r="L155">
        <f t="shared" si="31"/>
        <v>0</v>
      </c>
    </row>
    <row r="156" spans="1:12" x14ac:dyDescent="0.2">
      <c r="A156">
        <v>724</v>
      </c>
      <c r="B156">
        <v>9305639</v>
      </c>
      <c r="C156">
        <v>724</v>
      </c>
      <c r="D156">
        <f t="shared" si="23"/>
        <v>9305639.5</v>
      </c>
      <c r="E156">
        <f t="shared" si="27"/>
        <v>9305639.8452395219</v>
      </c>
      <c r="F156">
        <f t="shared" si="24"/>
        <v>1</v>
      </c>
      <c r="G156">
        <f t="shared" si="25"/>
        <v>9305640.0400000028</v>
      </c>
      <c r="H156">
        <f t="shared" si="26"/>
        <v>0</v>
      </c>
      <c r="I156">
        <f t="shared" si="28"/>
        <v>9305647.0618874263</v>
      </c>
      <c r="J156">
        <f t="shared" si="29"/>
        <v>0</v>
      </c>
      <c r="K156">
        <f t="shared" si="30"/>
        <v>9305645.0254737455</v>
      </c>
      <c r="L156">
        <f t="shared" si="31"/>
        <v>0</v>
      </c>
    </row>
    <row r="157" spans="1:12" x14ac:dyDescent="0.2">
      <c r="A157">
        <v>725</v>
      </c>
      <c r="B157">
        <v>9341766</v>
      </c>
      <c r="C157">
        <v>725</v>
      </c>
      <c r="D157">
        <f t="shared" si="23"/>
        <v>9341766.5</v>
      </c>
      <c r="E157">
        <f t="shared" si="27"/>
        <v>9341766.5237183608</v>
      </c>
      <c r="F157">
        <f t="shared" si="24"/>
        <v>1</v>
      </c>
      <c r="G157">
        <f t="shared" si="25"/>
        <v>9341766.7200000007</v>
      </c>
      <c r="H157">
        <f t="shared" si="26"/>
        <v>1</v>
      </c>
      <c r="I157">
        <f t="shared" si="28"/>
        <v>9341773.7751818374</v>
      </c>
      <c r="J157">
        <f t="shared" si="29"/>
        <v>0</v>
      </c>
      <c r="K157">
        <f t="shared" si="30"/>
        <v>9341771.7337342836</v>
      </c>
      <c r="L157">
        <f t="shared" si="31"/>
        <v>0</v>
      </c>
    </row>
    <row r="158" spans="1:12" x14ac:dyDescent="0.2">
      <c r="A158">
        <v>726</v>
      </c>
      <c r="B158">
        <v>9377986</v>
      </c>
      <c r="C158">
        <v>726</v>
      </c>
      <c r="D158">
        <f t="shared" si="23"/>
        <v>9377986.5</v>
      </c>
      <c r="E158">
        <f t="shared" si="27"/>
        <v>9377986.4421908911</v>
      </c>
      <c r="F158">
        <f t="shared" si="24"/>
        <v>1</v>
      </c>
      <c r="G158">
        <f t="shared" si="25"/>
        <v>9377986.6400000006</v>
      </c>
      <c r="H158">
        <f t="shared" si="26"/>
        <v>1</v>
      </c>
      <c r="I158">
        <f t="shared" si="28"/>
        <v>9377993.7285761181</v>
      </c>
      <c r="J158">
        <f t="shared" si="29"/>
        <v>0</v>
      </c>
      <c r="K158">
        <f t="shared" si="30"/>
        <v>9377991.6821211707</v>
      </c>
      <c r="L158">
        <f t="shared" si="31"/>
        <v>0</v>
      </c>
    </row>
    <row r="159" spans="1:12" x14ac:dyDescent="0.2">
      <c r="A159">
        <v>727</v>
      </c>
      <c r="B159">
        <v>9414299</v>
      </c>
      <c r="C159">
        <v>727</v>
      </c>
      <c r="D159">
        <f t="shared" si="23"/>
        <v>9414299.5</v>
      </c>
      <c r="E159">
        <f t="shared" si="27"/>
        <v>9414299.7206570972</v>
      </c>
      <c r="F159">
        <f t="shared" si="24"/>
        <v>1</v>
      </c>
      <c r="G159">
        <f t="shared" si="25"/>
        <v>9414299.9200000018</v>
      </c>
      <c r="H159">
        <f t="shared" si="26"/>
        <v>1</v>
      </c>
      <c r="I159">
        <f t="shared" si="28"/>
        <v>9414307.0420703329</v>
      </c>
      <c r="J159">
        <f t="shared" si="29"/>
        <v>0</v>
      </c>
      <c r="K159">
        <f t="shared" si="30"/>
        <v>9414304.9906348959</v>
      </c>
      <c r="L159">
        <f t="shared" si="31"/>
        <v>0</v>
      </c>
    </row>
    <row r="160" spans="1:12" x14ac:dyDescent="0.2">
      <c r="A160">
        <v>728</v>
      </c>
      <c r="B160">
        <v>9450706</v>
      </c>
      <c r="C160">
        <v>728</v>
      </c>
      <c r="D160">
        <f t="shared" si="23"/>
        <v>9450706.5</v>
      </c>
      <c r="E160">
        <f t="shared" si="27"/>
        <v>9450706.4791169614</v>
      </c>
      <c r="F160">
        <f t="shared" si="24"/>
        <v>1</v>
      </c>
      <c r="G160">
        <f t="shared" si="25"/>
        <v>9450706.6800000016</v>
      </c>
      <c r="H160">
        <f t="shared" si="26"/>
        <v>1</v>
      </c>
      <c r="I160">
        <f t="shared" si="28"/>
        <v>9450713.8356645443</v>
      </c>
      <c r="J160">
        <f t="shared" si="29"/>
        <v>0</v>
      </c>
      <c r="K160">
        <f t="shared" si="30"/>
        <v>9450711.7792759538</v>
      </c>
      <c r="L160">
        <f t="shared" si="31"/>
        <v>0</v>
      </c>
    </row>
    <row r="161" spans="1:12" x14ac:dyDescent="0.2">
      <c r="A161">
        <v>729</v>
      </c>
      <c r="B161">
        <v>9487206</v>
      </c>
      <c r="C161">
        <v>729</v>
      </c>
      <c r="D161">
        <f t="shared" si="23"/>
        <v>9487206.5</v>
      </c>
      <c r="E161">
        <f t="shared" si="27"/>
        <v>9487206.8375704642</v>
      </c>
      <c r="F161">
        <f t="shared" si="24"/>
        <v>1</v>
      </c>
      <c r="G161">
        <f t="shared" si="25"/>
        <v>9487207.040000001</v>
      </c>
      <c r="H161">
        <f t="shared" si="26"/>
        <v>0</v>
      </c>
      <c r="I161">
        <f t="shared" si="28"/>
        <v>9487214.2293588184</v>
      </c>
      <c r="J161">
        <f t="shared" si="29"/>
        <v>0</v>
      </c>
      <c r="K161">
        <f t="shared" si="30"/>
        <v>9487212.1680448372</v>
      </c>
      <c r="L161">
        <f t="shared" si="31"/>
        <v>0</v>
      </c>
    </row>
    <row r="162" spans="1:12" x14ac:dyDescent="0.2">
      <c r="A162">
        <v>730</v>
      </c>
      <c r="B162">
        <v>9523800</v>
      </c>
      <c r="C162">
        <v>730</v>
      </c>
      <c r="D162">
        <f t="shared" si="23"/>
        <v>9523800.5</v>
      </c>
      <c r="E162">
        <f t="shared" si="27"/>
        <v>9523800.9160175901</v>
      </c>
      <c r="F162">
        <f t="shared" si="24"/>
        <v>1</v>
      </c>
      <c r="G162">
        <f t="shared" si="25"/>
        <v>9523801.120000001</v>
      </c>
      <c r="H162">
        <f t="shared" si="26"/>
        <v>0</v>
      </c>
      <c r="I162">
        <f t="shared" si="28"/>
        <v>9523808.3431532141</v>
      </c>
      <c r="J162">
        <f t="shared" si="29"/>
        <v>0</v>
      </c>
      <c r="K162">
        <f t="shared" si="30"/>
        <v>9523806.2769420482</v>
      </c>
      <c r="L162">
        <f t="shared" si="31"/>
        <v>0</v>
      </c>
    </row>
    <row r="163" spans="1:12" x14ac:dyDescent="0.2">
      <c r="A163">
        <v>731</v>
      </c>
      <c r="B163">
        <v>9560488</v>
      </c>
      <c r="C163">
        <v>731</v>
      </c>
      <c r="D163">
        <f t="shared" si="23"/>
        <v>9560488.5</v>
      </c>
      <c r="E163">
        <f t="shared" si="27"/>
        <v>9560488.8344583213</v>
      </c>
      <c r="F163">
        <f t="shared" si="24"/>
        <v>1</v>
      </c>
      <c r="G163">
        <f t="shared" si="25"/>
        <v>9560489.040000001</v>
      </c>
      <c r="H163">
        <f t="shared" si="26"/>
        <v>0</v>
      </c>
      <c r="I163">
        <f t="shared" si="28"/>
        <v>9560496.2970477957</v>
      </c>
      <c r="J163">
        <f t="shared" si="29"/>
        <v>0</v>
      </c>
      <c r="K163">
        <f t="shared" si="30"/>
        <v>9560494.2259680796</v>
      </c>
      <c r="L163">
        <f t="shared" si="31"/>
        <v>0</v>
      </c>
    </row>
    <row r="164" spans="1:12" x14ac:dyDescent="0.2">
      <c r="A164">
        <v>732</v>
      </c>
      <c r="B164">
        <v>9597270</v>
      </c>
      <c r="C164">
        <v>732</v>
      </c>
      <c r="D164">
        <f t="shared" si="23"/>
        <v>9597270.5</v>
      </c>
      <c r="E164">
        <f t="shared" si="27"/>
        <v>9597270.7128926441</v>
      </c>
      <c r="F164">
        <f t="shared" si="24"/>
        <v>1</v>
      </c>
      <c r="G164">
        <f t="shared" si="25"/>
        <v>9597270.9200000018</v>
      </c>
      <c r="H164">
        <f t="shared" si="26"/>
        <v>1</v>
      </c>
      <c r="I164">
        <f t="shared" si="28"/>
        <v>9597278.2110426258</v>
      </c>
      <c r="J164">
        <f t="shared" si="29"/>
        <v>0</v>
      </c>
      <c r="K164">
        <f t="shared" si="30"/>
        <v>9597276.1351234391</v>
      </c>
      <c r="L164">
        <f t="shared" si="31"/>
        <v>0</v>
      </c>
    </row>
    <row r="165" spans="1:12" x14ac:dyDescent="0.2">
      <c r="A165">
        <v>733</v>
      </c>
      <c r="B165">
        <v>9634146</v>
      </c>
      <c r="C165">
        <v>733</v>
      </c>
      <c r="D165">
        <f t="shared" si="23"/>
        <v>9634146.5</v>
      </c>
      <c r="E165">
        <f t="shared" si="27"/>
        <v>9634146.6713205315</v>
      </c>
      <c r="F165">
        <f t="shared" si="24"/>
        <v>1</v>
      </c>
      <c r="G165">
        <f t="shared" si="25"/>
        <v>9634146.8800000008</v>
      </c>
      <c r="H165">
        <f t="shared" si="26"/>
        <v>1</v>
      </c>
      <c r="I165">
        <f t="shared" si="28"/>
        <v>9634154.2051377594</v>
      </c>
      <c r="J165">
        <f t="shared" si="29"/>
        <v>0</v>
      </c>
      <c r="K165">
        <f t="shared" si="30"/>
        <v>9634152.1244086213</v>
      </c>
      <c r="L165">
        <f t="shared" si="31"/>
        <v>0</v>
      </c>
    </row>
    <row r="166" spans="1:12" x14ac:dyDescent="0.2">
      <c r="A166">
        <v>734</v>
      </c>
      <c r="B166">
        <v>9671116</v>
      </c>
      <c r="C166">
        <v>734</v>
      </c>
      <c r="D166">
        <f t="shared" si="23"/>
        <v>9671116.5</v>
      </c>
      <c r="E166">
        <f t="shared" si="27"/>
        <v>9671116.8297419734</v>
      </c>
      <c r="F166">
        <f t="shared" si="24"/>
        <v>1</v>
      </c>
      <c r="G166">
        <f t="shared" si="25"/>
        <v>9671117.040000001</v>
      </c>
      <c r="H166">
        <f t="shared" si="26"/>
        <v>0</v>
      </c>
      <c r="I166">
        <f t="shared" si="28"/>
        <v>9671124.3993332572</v>
      </c>
      <c r="J166">
        <f t="shared" si="29"/>
        <v>0</v>
      </c>
      <c r="K166">
        <f t="shared" si="30"/>
        <v>9671122.3138241377</v>
      </c>
      <c r="L166">
        <f t="shared" si="31"/>
        <v>0</v>
      </c>
    </row>
    <row r="167" spans="1:12" x14ac:dyDescent="0.2">
      <c r="A167">
        <v>735</v>
      </c>
      <c r="B167">
        <v>9708181</v>
      </c>
      <c r="C167">
        <v>735</v>
      </c>
      <c r="D167">
        <f t="shared" si="23"/>
        <v>9708181.5</v>
      </c>
      <c r="E167">
        <f t="shared" si="27"/>
        <v>9708181.3081569504</v>
      </c>
      <c r="F167">
        <f t="shared" si="24"/>
        <v>1</v>
      </c>
      <c r="G167">
        <f t="shared" si="25"/>
        <v>9708181.5200000014</v>
      </c>
      <c r="H167">
        <f t="shared" si="26"/>
        <v>1</v>
      </c>
      <c r="I167">
        <f t="shared" si="28"/>
        <v>9708188.9136291817</v>
      </c>
      <c r="J167">
        <f t="shared" si="29"/>
        <v>0</v>
      </c>
      <c r="K167">
        <f t="shared" si="30"/>
        <v>9708186.8233704939</v>
      </c>
      <c r="L167">
        <f t="shared" si="31"/>
        <v>0</v>
      </c>
    </row>
    <row r="168" spans="1:12" x14ac:dyDescent="0.2">
      <c r="A168">
        <v>736</v>
      </c>
      <c r="B168">
        <v>9745340</v>
      </c>
      <c r="C168">
        <v>736</v>
      </c>
      <c r="D168">
        <f t="shared" si="23"/>
        <v>9745340.5</v>
      </c>
      <c r="E168">
        <f t="shared" si="27"/>
        <v>9745340.2265654448</v>
      </c>
      <c r="F168">
        <f t="shared" si="24"/>
        <v>1</v>
      </c>
      <c r="G168">
        <f t="shared" si="25"/>
        <v>9745340.4400000013</v>
      </c>
      <c r="H168">
        <f t="shared" si="26"/>
        <v>1</v>
      </c>
      <c r="I168">
        <f t="shared" si="28"/>
        <v>9745347.868025586</v>
      </c>
      <c r="J168">
        <f t="shared" si="29"/>
        <v>0</v>
      </c>
      <c r="K168">
        <f t="shared" si="30"/>
        <v>9745345.7730481979</v>
      </c>
      <c r="L168">
        <f t="shared" si="31"/>
        <v>0</v>
      </c>
    </row>
    <row r="169" spans="1:12" x14ac:dyDescent="0.2">
      <c r="A169">
        <v>737</v>
      </c>
      <c r="B169">
        <v>9782593</v>
      </c>
      <c r="C169">
        <v>737</v>
      </c>
      <c r="D169">
        <f t="shared" si="23"/>
        <v>9782593.5</v>
      </c>
      <c r="E169">
        <f t="shared" si="27"/>
        <v>9782593.7049674373</v>
      </c>
      <c r="F169">
        <f t="shared" si="24"/>
        <v>1</v>
      </c>
      <c r="G169">
        <f t="shared" si="25"/>
        <v>9782593.9199999999</v>
      </c>
      <c r="H169">
        <f t="shared" si="26"/>
        <v>1</v>
      </c>
      <c r="I169">
        <f t="shared" si="28"/>
        <v>9782601.3825225309</v>
      </c>
      <c r="J169">
        <f t="shared" si="29"/>
        <v>0</v>
      </c>
      <c r="K169">
        <f t="shared" si="30"/>
        <v>9782599.2828577589</v>
      </c>
      <c r="L169">
        <f t="shared" si="31"/>
        <v>0</v>
      </c>
    </row>
    <row r="170" spans="1:12" x14ac:dyDescent="0.2">
      <c r="A170">
        <v>738</v>
      </c>
      <c r="B170">
        <v>9819941</v>
      </c>
      <c r="C170">
        <v>738</v>
      </c>
      <c r="D170">
        <f t="shared" si="23"/>
        <v>9819941.5</v>
      </c>
      <c r="E170">
        <f t="shared" si="27"/>
        <v>9819941.863362914</v>
      </c>
      <c r="F170">
        <f t="shared" si="24"/>
        <v>1</v>
      </c>
      <c r="G170">
        <f t="shared" si="25"/>
        <v>9819942.0800000019</v>
      </c>
      <c r="H170">
        <f t="shared" si="26"/>
        <v>0</v>
      </c>
      <c r="I170">
        <f t="shared" si="28"/>
        <v>9819949.5771200713</v>
      </c>
      <c r="J170">
        <f t="shared" si="29"/>
        <v>0</v>
      </c>
      <c r="K170">
        <f t="shared" si="30"/>
        <v>9819947.4727996923</v>
      </c>
      <c r="L170">
        <f t="shared" si="31"/>
        <v>0</v>
      </c>
    </row>
    <row r="171" spans="1:12" x14ac:dyDescent="0.2">
      <c r="A171">
        <v>739</v>
      </c>
      <c r="B171">
        <v>9857384</v>
      </c>
      <c r="C171">
        <v>739</v>
      </c>
      <c r="D171">
        <f t="shared" si="23"/>
        <v>9857384.5</v>
      </c>
      <c r="E171">
        <f t="shared" si="27"/>
        <v>9857384.8217518535</v>
      </c>
      <c r="F171">
        <f t="shared" si="24"/>
        <v>1</v>
      </c>
      <c r="G171">
        <f t="shared" si="25"/>
        <v>9857385.040000001</v>
      </c>
      <c r="H171">
        <f t="shared" si="26"/>
        <v>0</v>
      </c>
      <c r="I171">
        <f t="shared" si="28"/>
        <v>9857392.5718182586</v>
      </c>
      <c r="J171">
        <f t="shared" si="29"/>
        <v>0</v>
      </c>
      <c r="K171">
        <f t="shared" si="30"/>
        <v>9857390.4628745113</v>
      </c>
      <c r="L171">
        <f t="shared" si="31"/>
        <v>0</v>
      </c>
    </row>
    <row r="172" spans="1:12" x14ac:dyDescent="0.2">
      <c r="A172">
        <v>740</v>
      </c>
      <c r="B172">
        <v>9894922</v>
      </c>
      <c r="C172">
        <v>740</v>
      </c>
      <c r="D172">
        <f t="shared" si="23"/>
        <v>9894922.5</v>
      </c>
      <c r="E172">
        <f t="shared" si="27"/>
        <v>9894922.7001342401</v>
      </c>
      <c r="F172">
        <f t="shared" si="24"/>
        <v>1</v>
      </c>
      <c r="G172">
        <f t="shared" si="25"/>
        <v>9894922.9199999999</v>
      </c>
      <c r="H172">
        <f t="shared" si="26"/>
        <v>1</v>
      </c>
      <c r="I172">
        <f t="shared" si="28"/>
        <v>9894930.4866171516</v>
      </c>
      <c r="J172">
        <f t="shared" si="29"/>
        <v>0</v>
      </c>
      <c r="K172">
        <f t="shared" si="30"/>
        <v>9894928.3730827309</v>
      </c>
      <c r="L172">
        <f t="shared" si="31"/>
        <v>0</v>
      </c>
    </row>
    <row r="173" spans="1:12" x14ac:dyDescent="0.2">
      <c r="A173">
        <v>741</v>
      </c>
      <c r="B173">
        <v>9932555</v>
      </c>
      <c r="C173">
        <v>741</v>
      </c>
      <c r="D173">
        <f t="shared" si="23"/>
        <v>9932555.5</v>
      </c>
      <c r="E173">
        <f t="shared" si="27"/>
        <v>9932555.6185100563</v>
      </c>
      <c r="F173">
        <f t="shared" si="24"/>
        <v>1</v>
      </c>
      <c r="G173">
        <f t="shared" si="25"/>
        <v>9932555.8400000017</v>
      </c>
      <c r="H173">
        <f t="shared" si="26"/>
        <v>1</v>
      </c>
      <c r="I173">
        <f t="shared" si="28"/>
        <v>9932563.4415168054</v>
      </c>
      <c r="J173">
        <f t="shared" si="29"/>
        <v>0</v>
      </c>
      <c r="K173">
        <f t="shared" si="30"/>
        <v>9932561.3234248757</v>
      </c>
      <c r="L173">
        <f t="shared" si="31"/>
        <v>0</v>
      </c>
    </row>
    <row r="174" spans="1:12" x14ac:dyDescent="0.2">
      <c r="A174">
        <v>742</v>
      </c>
      <c r="B174">
        <v>9970283</v>
      </c>
      <c r="C174">
        <v>742</v>
      </c>
      <c r="D174">
        <f t="shared" si="23"/>
        <v>9970283.5</v>
      </c>
      <c r="E174">
        <f t="shared" si="27"/>
        <v>9970283.6968792826</v>
      </c>
      <c r="F174">
        <f t="shared" si="24"/>
        <v>1</v>
      </c>
      <c r="G174">
        <f t="shared" si="25"/>
        <v>9970283.9199999999</v>
      </c>
      <c r="H174">
        <f t="shared" si="26"/>
        <v>1</v>
      </c>
      <c r="I174">
        <f t="shared" si="28"/>
        <v>9970291.5565172676</v>
      </c>
      <c r="J174">
        <f t="shared" si="29"/>
        <v>0</v>
      </c>
      <c r="K174">
        <f t="shared" si="30"/>
        <v>9970289.433901459</v>
      </c>
      <c r="L174">
        <f t="shared" si="31"/>
        <v>0</v>
      </c>
    </row>
    <row r="175" spans="1:12" x14ac:dyDescent="0.2">
      <c r="A175">
        <v>743</v>
      </c>
      <c r="B175">
        <v>10008107</v>
      </c>
      <c r="C175">
        <v>743</v>
      </c>
      <c r="D175">
        <f t="shared" si="23"/>
        <v>10008107.5</v>
      </c>
      <c r="E175">
        <f t="shared" si="27"/>
        <v>10008107.055241903</v>
      </c>
      <c r="F175">
        <f t="shared" si="24"/>
        <v>1</v>
      </c>
      <c r="G175">
        <f t="shared" si="25"/>
        <v>10008107.280000001</v>
      </c>
      <c r="H175">
        <f t="shared" si="26"/>
        <v>1</v>
      </c>
      <c r="I175">
        <f t="shared" si="28"/>
        <v>10008114.951618595</v>
      </c>
      <c r="J175">
        <f t="shared" si="29"/>
        <v>0</v>
      </c>
      <c r="K175">
        <f t="shared" si="30"/>
        <v>10008112.824513009</v>
      </c>
      <c r="L175">
        <f t="shared" si="31"/>
        <v>0</v>
      </c>
    </row>
    <row r="176" spans="1:12" x14ac:dyDescent="0.2">
      <c r="A176">
        <v>744</v>
      </c>
      <c r="B176">
        <v>10046025</v>
      </c>
      <c r="C176">
        <v>744</v>
      </c>
      <c r="D176">
        <f t="shared" si="23"/>
        <v>10046025.5</v>
      </c>
      <c r="E176">
        <f t="shared" si="27"/>
        <v>10046025.813597899</v>
      </c>
      <c r="F176">
        <f t="shared" si="24"/>
        <v>1</v>
      </c>
      <c r="G176">
        <f t="shared" si="25"/>
        <v>10046026.040000001</v>
      </c>
      <c r="H176">
        <f t="shared" si="26"/>
        <v>0</v>
      </c>
      <c r="I176">
        <f t="shared" si="28"/>
        <v>10046033.746820835</v>
      </c>
      <c r="J176">
        <f t="shared" si="29"/>
        <v>0</v>
      </c>
      <c r="K176">
        <f t="shared" si="30"/>
        <v>10046031.615260048</v>
      </c>
      <c r="L176">
        <f t="shared" si="31"/>
        <v>0</v>
      </c>
    </row>
    <row r="177" spans="1:12" x14ac:dyDescent="0.2">
      <c r="A177">
        <v>745</v>
      </c>
      <c r="B177">
        <v>10084040</v>
      </c>
      <c r="C177">
        <v>745</v>
      </c>
      <c r="D177">
        <f t="shared" si="23"/>
        <v>10084040.5</v>
      </c>
      <c r="E177">
        <f t="shared" si="27"/>
        <v>10084040.09194725</v>
      </c>
      <c r="F177">
        <f t="shared" si="24"/>
        <v>1</v>
      </c>
      <c r="G177">
        <f t="shared" si="25"/>
        <v>10084040.32</v>
      </c>
      <c r="H177">
        <f t="shared" si="26"/>
        <v>1</v>
      </c>
      <c r="I177">
        <f t="shared" si="28"/>
        <v>10084048.062124042</v>
      </c>
      <c r="J177">
        <f t="shared" si="29"/>
        <v>0</v>
      </c>
      <c r="K177">
        <f t="shared" si="30"/>
        <v>10084045.9261431</v>
      </c>
      <c r="L177">
        <f t="shared" si="31"/>
        <v>0</v>
      </c>
    </row>
    <row r="178" spans="1:12" x14ac:dyDescent="0.2">
      <c r="A178">
        <v>746</v>
      </c>
      <c r="B178">
        <v>10122149</v>
      </c>
      <c r="C178">
        <v>746</v>
      </c>
      <c r="D178">
        <f t="shared" si="23"/>
        <v>10122149.5</v>
      </c>
      <c r="E178">
        <f t="shared" si="27"/>
        <v>10122150.010289943</v>
      </c>
      <c r="F178">
        <f t="shared" si="24"/>
        <v>0</v>
      </c>
      <c r="G178">
        <f t="shared" si="25"/>
        <v>10122150.240000002</v>
      </c>
      <c r="H178">
        <f t="shared" si="26"/>
        <v>0</v>
      </c>
      <c r="I178">
        <f t="shared" si="28"/>
        <v>10122158.017528262</v>
      </c>
      <c r="J178">
        <f t="shared" si="29"/>
        <v>0</v>
      </c>
      <c r="K178">
        <f t="shared" si="30"/>
        <v>10122155.877162701</v>
      </c>
      <c r="L178">
        <f t="shared" si="31"/>
        <v>0</v>
      </c>
    </row>
    <row r="179" spans="1:12" x14ac:dyDescent="0.2">
      <c r="A179">
        <v>747</v>
      </c>
      <c r="B179">
        <v>10160355</v>
      </c>
      <c r="C179">
        <v>747</v>
      </c>
      <c r="D179">
        <f t="shared" si="23"/>
        <v>10160355.5</v>
      </c>
      <c r="E179">
        <f t="shared" si="27"/>
        <v>10160355.688625958</v>
      </c>
      <c r="F179">
        <f t="shared" si="24"/>
        <v>1</v>
      </c>
      <c r="G179">
        <f t="shared" si="25"/>
        <v>10160355.92</v>
      </c>
      <c r="H179">
        <f t="shared" si="26"/>
        <v>1</v>
      </c>
      <c r="I179">
        <f t="shared" si="28"/>
        <v>10160363.733033545</v>
      </c>
      <c r="J179">
        <f t="shared" si="29"/>
        <v>0</v>
      </c>
      <c r="K179">
        <f t="shared" si="30"/>
        <v>10160361.588319376</v>
      </c>
      <c r="L179">
        <f t="shared" si="31"/>
        <v>0</v>
      </c>
    </row>
    <row r="180" spans="1:12" x14ac:dyDescent="0.2">
      <c r="A180">
        <v>748</v>
      </c>
      <c r="B180">
        <v>10198657</v>
      </c>
      <c r="C180">
        <v>748</v>
      </c>
      <c r="D180">
        <f t="shared" si="23"/>
        <v>10198657.5</v>
      </c>
      <c r="E180">
        <f t="shared" si="27"/>
        <v>10198657.246955274</v>
      </c>
      <c r="F180">
        <f t="shared" si="24"/>
        <v>1</v>
      </c>
      <c r="G180">
        <f t="shared" si="25"/>
        <v>10198657.48</v>
      </c>
      <c r="H180">
        <f t="shared" si="26"/>
        <v>1</v>
      </c>
      <c r="I180">
        <f t="shared" si="28"/>
        <v>10198665.328639939</v>
      </c>
      <c r="J180">
        <f t="shared" si="29"/>
        <v>0</v>
      </c>
      <c r="K180">
        <f t="shared" si="30"/>
        <v>10198663.179613657</v>
      </c>
      <c r="L180">
        <f t="shared" si="31"/>
        <v>0</v>
      </c>
    </row>
    <row r="181" spans="1:12" x14ac:dyDescent="0.2">
      <c r="A181">
        <v>749</v>
      </c>
      <c r="B181">
        <v>10237054</v>
      </c>
      <c r="C181">
        <v>749</v>
      </c>
      <c r="D181">
        <f t="shared" si="23"/>
        <v>10237054.5</v>
      </c>
      <c r="E181">
        <f t="shared" si="27"/>
        <v>10237054.805277878</v>
      </c>
      <c r="F181">
        <f t="shared" si="24"/>
        <v>1</v>
      </c>
      <c r="G181">
        <f t="shared" si="25"/>
        <v>10237055.040000003</v>
      </c>
      <c r="H181">
        <f t="shared" si="26"/>
        <v>0</v>
      </c>
      <c r="I181">
        <f t="shared" si="28"/>
        <v>10237062.924347496</v>
      </c>
      <c r="J181">
        <f t="shared" si="29"/>
        <v>0</v>
      </c>
      <c r="K181">
        <f t="shared" si="30"/>
        <v>10237060.771046085</v>
      </c>
      <c r="L181">
        <f t="shared" si="31"/>
        <v>0</v>
      </c>
    </row>
    <row r="182" spans="1:12" x14ac:dyDescent="0.2">
      <c r="A182">
        <v>750</v>
      </c>
      <c r="B182">
        <v>10275548</v>
      </c>
      <c r="C182">
        <v>750</v>
      </c>
      <c r="D182">
        <f t="shared" si="23"/>
        <v>10275548.5</v>
      </c>
      <c r="E182">
        <f t="shared" si="27"/>
        <v>10275548.483593751</v>
      </c>
      <c r="F182">
        <f t="shared" si="24"/>
        <v>1</v>
      </c>
      <c r="G182">
        <f t="shared" si="25"/>
        <v>10275548.720000001</v>
      </c>
      <c r="H182">
        <f t="shared" si="26"/>
        <v>1</v>
      </c>
      <c r="I182">
        <f t="shared" si="28"/>
        <v>10275556.64015625</v>
      </c>
      <c r="J182">
        <f t="shared" si="29"/>
        <v>0</v>
      </c>
      <c r="K182">
        <f t="shared" si="30"/>
        <v>10275554.482617188</v>
      </c>
      <c r="L182">
        <f t="shared" si="31"/>
        <v>0</v>
      </c>
    </row>
    <row r="183" spans="1:12" x14ac:dyDescent="0.2">
      <c r="A183">
        <v>751</v>
      </c>
      <c r="B183">
        <v>10314138</v>
      </c>
      <c r="C183">
        <v>751</v>
      </c>
      <c r="D183">
        <f t="shared" si="23"/>
        <v>10314138.5</v>
      </c>
      <c r="E183">
        <f t="shared" si="27"/>
        <v>10314138.401902871</v>
      </c>
      <c r="F183">
        <f t="shared" si="24"/>
        <v>1</v>
      </c>
      <c r="G183">
        <f t="shared" si="25"/>
        <v>10314138.640000001</v>
      </c>
      <c r="H183">
        <f t="shared" si="26"/>
        <v>1</v>
      </c>
      <c r="I183">
        <f t="shared" si="28"/>
        <v>10314146.596066257</v>
      </c>
      <c r="J183">
        <f t="shared" si="29"/>
        <v>0</v>
      </c>
      <c r="K183">
        <f t="shared" si="30"/>
        <v>10314144.434327511</v>
      </c>
      <c r="L183">
        <f t="shared" si="31"/>
        <v>0</v>
      </c>
    </row>
    <row r="184" spans="1:12" x14ac:dyDescent="0.2">
      <c r="A184">
        <v>752</v>
      </c>
      <c r="B184">
        <v>10352824</v>
      </c>
      <c r="C184">
        <v>752</v>
      </c>
      <c r="D184">
        <f t="shared" si="23"/>
        <v>10352824.5</v>
      </c>
      <c r="E184">
        <f t="shared" si="27"/>
        <v>10352824.680205228</v>
      </c>
      <c r="F184">
        <f t="shared" si="24"/>
        <v>1</v>
      </c>
      <c r="G184">
        <f t="shared" si="25"/>
        <v>10352824.920000002</v>
      </c>
      <c r="H184">
        <f t="shared" si="26"/>
        <v>1</v>
      </c>
      <c r="I184">
        <f t="shared" si="28"/>
        <v>10352832.912077561</v>
      </c>
      <c r="J184">
        <f t="shared" si="29"/>
        <v>0</v>
      </c>
      <c r="K184">
        <f t="shared" si="30"/>
        <v>10352830.746177599</v>
      </c>
      <c r="L184">
        <f t="shared" si="31"/>
        <v>0</v>
      </c>
    </row>
    <row r="185" spans="1:12" x14ac:dyDescent="0.2">
      <c r="A185">
        <v>753</v>
      </c>
      <c r="B185">
        <v>10391607</v>
      </c>
      <c r="C185">
        <v>753</v>
      </c>
      <c r="D185">
        <f t="shared" si="23"/>
        <v>10391607.5</v>
      </c>
      <c r="E185">
        <f t="shared" si="27"/>
        <v>10391607.438500796</v>
      </c>
      <c r="F185">
        <f t="shared" si="24"/>
        <v>1</v>
      </c>
      <c r="G185">
        <f t="shared" si="25"/>
        <v>10391607.680000002</v>
      </c>
      <c r="H185">
        <f t="shared" si="26"/>
        <v>1</v>
      </c>
      <c r="I185">
        <f t="shared" si="28"/>
        <v>10391615.708190201</v>
      </c>
      <c r="J185">
        <f t="shared" si="29"/>
        <v>0</v>
      </c>
      <c r="K185">
        <f t="shared" si="30"/>
        <v>10391613.538167985</v>
      </c>
      <c r="L185">
        <f t="shared" si="31"/>
        <v>0</v>
      </c>
    </row>
    <row r="186" spans="1:12" x14ac:dyDescent="0.2">
      <c r="A186">
        <v>754</v>
      </c>
      <c r="B186">
        <v>10430486</v>
      </c>
      <c r="C186">
        <v>754</v>
      </c>
      <c r="D186">
        <f t="shared" si="23"/>
        <v>10430486.5</v>
      </c>
      <c r="E186">
        <f t="shared" si="27"/>
        <v>10430486.796789557</v>
      </c>
      <c r="F186">
        <f t="shared" si="24"/>
        <v>1</v>
      </c>
      <c r="G186">
        <f t="shared" si="25"/>
        <v>10430487.039999999</v>
      </c>
      <c r="H186">
        <f t="shared" si="26"/>
        <v>0</v>
      </c>
      <c r="I186">
        <f t="shared" si="28"/>
        <v>10430495.10440422</v>
      </c>
      <c r="J186">
        <f t="shared" si="29"/>
        <v>0</v>
      </c>
      <c r="K186">
        <f t="shared" si="30"/>
        <v>10430492.930299219</v>
      </c>
      <c r="L186">
        <f t="shared" si="31"/>
        <v>0</v>
      </c>
    </row>
    <row r="187" spans="1:12" x14ac:dyDescent="0.2">
      <c r="A187">
        <v>755</v>
      </c>
      <c r="B187">
        <v>10469462</v>
      </c>
      <c r="C187">
        <v>755</v>
      </c>
      <c r="D187">
        <f t="shared" si="23"/>
        <v>10469462.5</v>
      </c>
      <c r="E187">
        <f t="shared" si="27"/>
        <v>10469462.875071501</v>
      </c>
      <c r="F187">
        <f t="shared" si="24"/>
        <v>1</v>
      </c>
      <c r="G187">
        <f t="shared" si="25"/>
        <v>10469463.120000001</v>
      </c>
      <c r="H187">
        <f t="shared" si="26"/>
        <v>0</v>
      </c>
      <c r="I187">
        <f t="shared" si="28"/>
        <v>10469471.220719667</v>
      </c>
      <c r="J187">
        <f t="shared" si="29"/>
        <v>0</v>
      </c>
      <c r="K187">
        <f t="shared" si="30"/>
        <v>10469469.042571852</v>
      </c>
      <c r="L187">
        <f t="shared" si="31"/>
        <v>0</v>
      </c>
    </row>
    <row r="188" spans="1:12" x14ac:dyDescent="0.2">
      <c r="A188">
        <v>756</v>
      </c>
      <c r="B188">
        <v>10508535</v>
      </c>
      <c r="C188">
        <v>756</v>
      </c>
      <c r="D188">
        <f t="shared" si="23"/>
        <v>10508535.5</v>
      </c>
      <c r="E188">
        <f t="shared" si="27"/>
        <v>10508535.793346602</v>
      </c>
      <c r="F188">
        <f t="shared" si="24"/>
        <v>1</v>
      </c>
      <c r="G188">
        <f t="shared" si="25"/>
        <v>10508536.040000001</v>
      </c>
      <c r="H188">
        <f t="shared" si="26"/>
        <v>0</v>
      </c>
      <c r="I188">
        <f t="shared" si="28"/>
        <v>10508544.177136576</v>
      </c>
      <c r="J188">
        <f t="shared" si="29"/>
        <v>0</v>
      </c>
      <c r="K188">
        <f t="shared" si="30"/>
        <v>10508541.994986428</v>
      </c>
      <c r="L188">
        <f t="shared" si="31"/>
        <v>0</v>
      </c>
    </row>
    <row r="189" spans="1:12" x14ac:dyDescent="0.2">
      <c r="A189">
        <v>757</v>
      </c>
      <c r="B189">
        <v>10547705</v>
      </c>
      <c r="C189">
        <v>757</v>
      </c>
      <c r="D189">
        <f t="shared" si="23"/>
        <v>10547705.5</v>
      </c>
      <c r="E189">
        <f t="shared" si="27"/>
        <v>10547705.671614846</v>
      </c>
      <c r="F189">
        <f t="shared" si="24"/>
        <v>1</v>
      </c>
      <c r="G189">
        <f t="shared" si="25"/>
        <v>10547705.920000002</v>
      </c>
      <c r="H189">
        <f t="shared" si="26"/>
        <v>1</v>
      </c>
      <c r="I189">
        <f t="shared" si="28"/>
        <v>10547714.09365499</v>
      </c>
      <c r="J189">
        <f t="shared" si="29"/>
        <v>0</v>
      </c>
      <c r="K189">
        <f t="shared" si="30"/>
        <v>10547711.907543503</v>
      </c>
      <c r="L189">
        <f t="shared" si="31"/>
        <v>0</v>
      </c>
    </row>
    <row r="190" spans="1:12" x14ac:dyDescent="0.2">
      <c r="A190">
        <v>758</v>
      </c>
      <c r="B190">
        <v>10586972</v>
      </c>
      <c r="C190">
        <v>758</v>
      </c>
      <c r="D190">
        <f t="shared" si="23"/>
        <v>10586972.5</v>
      </c>
      <c r="E190">
        <f t="shared" si="27"/>
        <v>10586972.629876211</v>
      </c>
      <c r="F190">
        <f t="shared" si="24"/>
        <v>1</v>
      </c>
      <c r="G190">
        <f t="shared" si="25"/>
        <v>10586972.880000001</v>
      </c>
      <c r="H190">
        <f t="shared" si="26"/>
        <v>1</v>
      </c>
      <c r="I190">
        <f t="shared" si="28"/>
        <v>10586981.090274947</v>
      </c>
      <c r="J190">
        <f t="shared" si="29"/>
        <v>0</v>
      </c>
      <c r="K190">
        <f t="shared" si="30"/>
        <v>10586978.900243623</v>
      </c>
      <c r="L190">
        <f t="shared" si="31"/>
        <v>0</v>
      </c>
    </row>
    <row r="191" spans="1:12" x14ac:dyDescent="0.2">
      <c r="A191">
        <v>759</v>
      </c>
      <c r="B191">
        <v>10626336</v>
      </c>
      <c r="C191">
        <v>759</v>
      </c>
      <c r="D191">
        <f t="shared" si="23"/>
        <v>10626336.5</v>
      </c>
      <c r="E191">
        <f t="shared" si="27"/>
        <v>10626336.788130682</v>
      </c>
      <c r="F191">
        <f t="shared" si="24"/>
        <v>1</v>
      </c>
      <c r="G191">
        <f t="shared" si="25"/>
        <v>10626337.040000001</v>
      </c>
      <c r="H191">
        <f t="shared" si="26"/>
        <v>0</v>
      </c>
      <c r="I191">
        <f t="shared" si="28"/>
        <v>10626345.286996488</v>
      </c>
      <c r="J191">
        <f t="shared" si="29"/>
        <v>0</v>
      </c>
      <c r="K191">
        <f t="shared" si="30"/>
        <v>10626343.093087353</v>
      </c>
      <c r="L191">
        <f t="shared" si="31"/>
        <v>0</v>
      </c>
    </row>
    <row r="192" spans="1:12" x14ac:dyDescent="0.2">
      <c r="A192">
        <v>760</v>
      </c>
      <c r="B192">
        <v>10665798</v>
      </c>
      <c r="C192">
        <v>760</v>
      </c>
      <c r="D192">
        <f t="shared" ref="D192:D234" si="32">B192+0.5</f>
        <v>10665798.5</v>
      </c>
      <c r="E192">
        <f t="shared" si="27"/>
        <v>10665798.266378241</v>
      </c>
      <c r="F192">
        <f t="shared" si="24"/>
        <v>1</v>
      </c>
      <c r="G192">
        <f t="shared" si="25"/>
        <v>10665798.520000001</v>
      </c>
      <c r="H192">
        <f t="shared" si="26"/>
        <v>1</v>
      </c>
      <c r="I192">
        <f t="shared" si="28"/>
        <v>10665806.803819649</v>
      </c>
      <c r="J192">
        <f t="shared" si="29"/>
        <v>0</v>
      </c>
      <c r="K192">
        <f t="shared" si="30"/>
        <v>10665804.606075246</v>
      </c>
      <c r="L192">
        <f t="shared" si="31"/>
        <v>0</v>
      </c>
    </row>
    <row r="193" spans="1:12" x14ac:dyDescent="0.2">
      <c r="A193">
        <v>761</v>
      </c>
      <c r="B193">
        <v>10705357</v>
      </c>
      <c r="C193">
        <v>761</v>
      </c>
      <c r="D193">
        <f t="shared" si="32"/>
        <v>10705357.5</v>
      </c>
      <c r="E193">
        <f t="shared" si="27"/>
        <v>10705357.184618868</v>
      </c>
      <c r="F193">
        <f t="shared" si="24"/>
        <v>1</v>
      </c>
      <c r="G193">
        <f t="shared" si="25"/>
        <v>10705357.440000001</v>
      </c>
      <c r="H193">
        <f t="shared" si="26"/>
        <v>1</v>
      </c>
      <c r="I193">
        <f t="shared" si="28"/>
        <v>10705365.760744467</v>
      </c>
      <c r="J193">
        <f t="shared" si="29"/>
        <v>0</v>
      </c>
      <c r="K193">
        <f t="shared" si="30"/>
        <v>10705363.55920786</v>
      </c>
      <c r="L193">
        <f t="shared" si="31"/>
        <v>0</v>
      </c>
    </row>
    <row r="194" spans="1:12" x14ac:dyDescent="0.2">
      <c r="A194">
        <v>762</v>
      </c>
      <c r="B194">
        <v>10745013</v>
      </c>
      <c r="C194">
        <v>762</v>
      </c>
      <c r="D194">
        <f t="shared" si="32"/>
        <v>10745013.5</v>
      </c>
      <c r="E194">
        <f t="shared" si="27"/>
        <v>10745013.662852544</v>
      </c>
      <c r="F194">
        <f t="shared" ref="F194:F234" si="33">IF(INT(E194)&lt;&gt;B194,0,1)</f>
        <v>1</v>
      </c>
      <c r="G194">
        <f t="shared" si="25"/>
        <v>10745013.92</v>
      </c>
      <c r="H194">
        <f t="shared" si="26"/>
        <v>1</v>
      </c>
      <c r="I194">
        <f t="shared" si="28"/>
        <v>10745022.277770979</v>
      </c>
      <c r="J194">
        <f t="shared" si="29"/>
        <v>0</v>
      </c>
      <c r="K194">
        <f t="shared" si="30"/>
        <v>10745020.072485762</v>
      </c>
      <c r="L194">
        <f t="shared" si="31"/>
        <v>0</v>
      </c>
    </row>
    <row r="195" spans="1:12" x14ac:dyDescent="0.2">
      <c r="A195">
        <v>763</v>
      </c>
      <c r="B195">
        <v>10784767</v>
      </c>
      <c r="C195">
        <v>763</v>
      </c>
      <c r="D195">
        <f t="shared" si="32"/>
        <v>10784767.5</v>
      </c>
      <c r="E195">
        <f t="shared" si="27"/>
        <v>10784767.821079256</v>
      </c>
      <c r="F195">
        <f t="shared" si="33"/>
        <v>1</v>
      </c>
      <c r="G195">
        <f t="shared" si="25"/>
        <v>10784768.08</v>
      </c>
      <c r="H195">
        <f t="shared" si="26"/>
        <v>0</v>
      </c>
      <c r="I195">
        <f t="shared" si="28"/>
        <v>10784776.474899221</v>
      </c>
      <c r="J195">
        <f t="shared" si="29"/>
        <v>0</v>
      </c>
      <c r="K195">
        <f t="shared" si="30"/>
        <v>10784774.265909513</v>
      </c>
      <c r="L195">
        <f t="shared" si="31"/>
        <v>0</v>
      </c>
    </row>
    <row r="196" spans="1:12" x14ac:dyDescent="0.2">
      <c r="A196">
        <v>764</v>
      </c>
      <c r="B196">
        <v>10824619</v>
      </c>
      <c r="C196">
        <v>764</v>
      </c>
      <c r="D196">
        <f t="shared" si="32"/>
        <v>10824619.5</v>
      </c>
      <c r="E196">
        <f t="shared" si="27"/>
        <v>10824619.77929898</v>
      </c>
      <c r="F196">
        <f t="shared" si="33"/>
        <v>1</v>
      </c>
      <c r="G196">
        <f t="shared" si="25"/>
        <v>10824620.040000001</v>
      </c>
      <c r="H196">
        <f t="shared" si="26"/>
        <v>0</v>
      </c>
      <c r="I196">
        <f t="shared" si="28"/>
        <v>10824628.472129226</v>
      </c>
      <c r="J196">
        <f t="shared" si="29"/>
        <v>0</v>
      </c>
      <c r="K196">
        <f t="shared" si="30"/>
        <v>10824626.259479681</v>
      </c>
      <c r="L196">
        <f t="shared" si="31"/>
        <v>0</v>
      </c>
    </row>
    <row r="197" spans="1:12" x14ac:dyDescent="0.2">
      <c r="A197">
        <v>765</v>
      </c>
      <c r="B197">
        <v>10864569</v>
      </c>
      <c r="C197">
        <v>765</v>
      </c>
      <c r="D197">
        <f t="shared" si="32"/>
        <v>10864569.5</v>
      </c>
      <c r="E197">
        <f t="shared" si="27"/>
        <v>10864569.6575117</v>
      </c>
      <c r="F197">
        <f t="shared" si="33"/>
        <v>1</v>
      </c>
      <c r="G197">
        <f t="shared" si="25"/>
        <v>10864569.92</v>
      </c>
      <c r="H197">
        <f t="shared" si="26"/>
        <v>1</v>
      </c>
      <c r="I197">
        <f t="shared" si="28"/>
        <v>10864578.389461026</v>
      </c>
      <c r="J197">
        <f t="shared" si="29"/>
        <v>0</v>
      </c>
      <c r="K197">
        <f t="shared" si="30"/>
        <v>10864576.173196834</v>
      </c>
      <c r="L197">
        <f t="shared" si="31"/>
        <v>0</v>
      </c>
    </row>
    <row r="198" spans="1:12" x14ac:dyDescent="0.2">
      <c r="A198">
        <v>766</v>
      </c>
      <c r="B198">
        <v>10904617</v>
      </c>
      <c r="C198">
        <v>766</v>
      </c>
      <c r="D198">
        <f t="shared" si="32"/>
        <v>10904617.5</v>
      </c>
      <c r="E198">
        <f t="shared" si="27"/>
        <v>10904617.575717399</v>
      </c>
      <c r="F198">
        <f t="shared" si="33"/>
        <v>1</v>
      </c>
      <c r="G198">
        <f t="shared" si="25"/>
        <v>10904617.840000002</v>
      </c>
      <c r="H198">
        <f t="shared" si="26"/>
        <v>1</v>
      </c>
      <c r="I198">
        <f t="shared" si="28"/>
        <v>10904626.346894657</v>
      </c>
      <c r="J198">
        <f t="shared" si="29"/>
        <v>0</v>
      </c>
      <c r="K198">
        <f t="shared" si="30"/>
        <v>10904624.127061546</v>
      </c>
      <c r="L198">
        <f t="shared" si="31"/>
        <v>0</v>
      </c>
    </row>
    <row r="199" spans="1:12" x14ac:dyDescent="0.2">
      <c r="A199">
        <v>767</v>
      </c>
      <c r="B199">
        <v>10944763</v>
      </c>
      <c r="C199">
        <v>767</v>
      </c>
      <c r="D199">
        <f t="shared" si="32"/>
        <v>10944763.5</v>
      </c>
      <c r="E199">
        <f t="shared" si="27"/>
        <v>10944763.653916052</v>
      </c>
      <c r="F199">
        <f t="shared" si="33"/>
        <v>1</v>
      </c>
      <c r="G199">
        <f t="shared" si="25"/>
        <v>10944763.92</v>
      </c>
      <c r="H199">
        <f t="shared" si="26"/>
        <v>1</v>
      </c>
      <c r="I199">
        <f t="shared" si="28"/>
        <v>10944772.464430146</v>
      </c>
      <c r="J199">
        <f t="shared" si="29"/>
        <v>0</v>
      </c>
      <c r="K199">
        <f t="shared" si="30"/>
        <v>10944770.241074381</v>
      </c>
      <c r="L199">
        <f t="shared" si="31"/>
        <v>0</v>
      </c>
    </row>
    <row r="200" spans="1:12" x14ac:dyDescent="0.2">
      <c r="A200">
        <v>768</v>
      </c>
      <c r="B200">
        <v>10985008</v>
      </c>
      <c r="C200">
        <v>768</v>
      </c>
      <c r="D200">
        <f t="shared" si="32"/>
        <v>10985008.5</v>
      </c>
      <c r="E200">
        <f t="shared" si="27"/>
        <v>10985008.01210765</v>
      </c>
      <c r="F200">
        <f t="shared" si="33"/>
        <v>1</v>
      </c>
      <c r="G200">
        <f t="shared" si="25"/>
        <v>10985008.280000001</v>
      </c>
      <c r="H200">
        <f t="shared" si="26"/>
        <v>1</v>
      </c>
      <c r="I200">
        <f t="shared" si="28"/>
        <v>10985016.86206753</v>
      </c>
      <c r="J200">
        <f t="shared" si="29"/>
        <v>0</v>
      </c>
      <c r="K200">
        <f t="shared" si="30"/>
        <v>10985014.635235924</v>
      </c>
      <c r="L200">
        <f t="shared" si="31"/>
        <v>0</v>
      </c>
    </row>
    <row r="201" spans="1:12" x14ac:dyDescent="0.2">
      <c r="A201">
        <v>769</v>
      </c>
      <c r="B201">
        <v>11025350</v>
      </c>
      <c r="C201">
        <v>769</v>
      </c>
      <c r="D201">
        <f t="shared" si="32"/>
        <v>11025350.5</v>
      </c>
      <c r="E201">
        <f t="shared" si="27"/>
        <v>11025350.770292168</v>
      </c>
      <c r="F201">
        <f t="shared" si="33"/>
        <v>1</v>
      </c>
      <c r="G201">
        <f t="shared" si="25"/>
        <v>11025351.040000001</v>
      </c>
      <c r="H201">
        <f t="shared" si="26"/>
        <v>0</v>
      </c>
      <c r="I201">
        <f t="shared" si="28"/>
        <v>11025359.659806833</v>
      </c>
      <c r="J201">
        <f t="shared" si="29"/>
        <v>0</v>
      </c>
      <c r="K201">
        <f t="shared" si="30"/>
        <v>11025357.429546747</v>
      </c>
      <c r="L201">
        <f t="shared" si="31"/>
        <v>0</v>
      </c>
    </row>
    <row r="202" spans="1:12" x14ac:dyDescent="0.2">
      <c r="A202">
        <v>770</v>
      </c>
      <c r="B202">
        <v>11065792</v>
      </c>
      <c r="C202">
        <v>770</v>
      </c>
      <c r="D202">
        <f t="shared" si="32"/>
        <v>11065792.5</v>
      </c>
      <c r="E202">
        <f t="shared" si="27"/>
        <v>11065792.04846959</v>
      </c>
      <c r="F202">
        <f t="shared" si="33"/>
        <v>1</v>
      </c>
      <c r="G202">
        <f t="shared" si="25"/>
        <v>11065792.32</v>
      </c>
      <c r="H202">
        <f t="shared" si="26"/>
        <v>1</v>
      </c>
      <c r="I202">
        <f t="shared" si="28"/>
        <v>11065800.977648087</v>
      </c>
      <c r="J202">
        <f t="shared" si="29"/>
        <v>0</v>
      </c>
      <c r="K202">
        <f t="shared" si="30"/>
        <v>11065798.744007431</v>
      </c>
      <c r="L202">
        <f t="shared" si="31"/>
        <v>0</v>
      </c>
    </row>
    <row r="203" spans="1:12" x14ac:dyDescent="0.2">
      <c r="A203">
        <v>771</v>
      </c>
      <c r="B203">
        <v>11106331</v>
      </c>
      <c r="C203">
        <v>771</v>
      </c>
      <c r="D203">
        <f t="shared" si="32"/>
        <v>11106331.5</v>
      </c>
      <c r="E203">
        <f t="shared" si="27"/>
        <v>11106331.966639901</v>
      </c>
      <c r="F203">
        <f t="shared" si="33"/>
        <v>1</v>
      </c>
      <c r="G203">
        <f t="shared" si="25"/>
        <v>11106332.240000002</v>
      </c>
      <c r="H203">
        <f t="shared" si="26"/>
        <v>0</v>
      </c>
      <c r="I203">
        <f t="shared" si="28"/>
        <v>11106340.935591321</v>
      </c>
      <c r="J203">
        <f t="shared" si="29"/>
        <v>0</v>
      </c>
      <c r="K203">
        <f t="shared" si="30"/>
        <v>11106338.698618559</v>
      </c>
      <c r="L203">
        <f t="shared" si="31"/>
        <v>0</v>
      </c>
    </row>
    <row r="204" spans="1:12" x14ac:dyDescent="0.2">
      <c r="A204">
        <v>772</v>
      </c>
      <c r="B204">
        <v>11146970</v>
      </c>
      <c r="C204">
        <v>772</v>
      </c>
      <c r="D204">
        <f t="shared" si="32"/>
        <v>11146970.5</v>
      </c>
      <c r="E204">
        <f t="shared" si="27"/>
        <v>11146970.644803073</v>
      </c>
      <c r="F204">
        <f t="shared" si="33"/>
        <v>1</v>
      </c>
      <c r="G204">
        <f t="shared" ref="G204:G234" si="34">0.02*POWER(C204,3)+3.12*POWER(C204,2)+111.78*C204-786.28</f>
        <v>11146970.920000002</v>
      </c>
      <c r="H204">
        <f t="shared" ref="H204:H234" si="35">IF(INT(G204)&lt;&gt;$B204,0,1)</f>
        <v>1</v>
      </c>
      <c r="I204">
        <f t="shared" si="28"/>
        <v>11146979.65363656</v>
      </c>
      <c r="J204">
        <f t="shared" si="29"/>
        <v>0</v>
      </c>
      <c r="K204">
        <f t="shared" si="30"/>
        <v>11146977.413380712</v>
      </c>
      <c r="L204">
        <f t="shared" si="31"/>
        <v>0</v>
      </c>
    </row>
    <row r="205" spans="1:12" x14ac:dyDescent="0.2">
      <c r="A205">
        <v>773</v>
      </c>
      <c r="B205">
        <v>11187708</v>
      </c>
      <c r="C205">
        <v>773</v>
      </c>
      <c r="D205">
        <f t="shared" si="32"/>
        <v>11187708.5</v>
      </c>
      <c r="E205">
        <f t="shared" ref="E205:E234" si="36">-0.000000000001*POWER(C205,4)+0.02*POWER(C205,3)+3.12*POWER(C205,2)+111.78*C205-786.2</f>
        <v>11187708.202959094</v>
      </c>
      <c r="F205">
        <f t="shared" si="33"/>
        <v>1</v>
      </c>
      <c r="G205">
        <f t="shared" si="34"/>
        <v>11187708.48</v>
      </c>
      <c r="H205">
        <f t="shared" si="35"/>
        <v>1</v>
      </c>
      <c r="I205">
        <f t="shared" ref="I205:I234" si="37">-0.00000000000002*POWER(C205,5)+0.00000000004*POWER(C205,4)+0.02*POWER(C205,3)+3.12*POWER(C205,2)+111.78*C205-786.27</f>
        <v>11187717.251783829</v>
      </c>
      <c r="J205">
        <f t="shared" ref="J205:J234" si="38">IF(INT(I205)&lt;&gt;B205,0,1)</f>
        <v>0</v>
      </c>
      <c r="K205">
        <f t="shared" ref="K205:K234" si="39">0.00000000000000002*POWER(C205,6)-0.00000000000003*POWER(C205,5)+0.00000000003*POWER(C205,4)+0.02*POWER(C205,3)+3.12*POWER(C205,2)+111.78*C205-786.45</f>
        <v>11187715.008294478</v>
      </c>
      <c r="L205">
        <f t="shared" ref="L205:L234" si="40">IF(INT(K205)&lt;&gt;B205,0,1)</f>
        <v>0</v>
      </c>
    </row>
    <row r="206" spans="1:12" x14ac:dyDescent="0.2">
      <c r="A206">
        <v>774</v>
      </c>
      <c r="B206">
        <v>11228544</v>
      </c>
      <c r="C206">
        <v>774</v>
      </c>
      <c r="D206">
        <f t="shared" si="32"/>
        <v>11228544.5</v>
      </c>
      <c r="E206">
        <f t="shared" si="36"/>
        <v>11228544.76110795</v>
      </c>
      <c r="F206">
        <f t="shared" si="33"/>
        <v>1</v>
      </c>
      <c r="G206">
        <f t="shared" si="34"/>
        <v>11228545.040000003</v>
      </c>
      <c r="H206">
        <f t="shared" si="35"/>
        <v>0</v>
      </c>
      <c r="I206">
        <f t="shared" si="37"/>
        <v>11228553.850033158</v>
      </c>
      <c r="J206">
        <f t="shared" si="38"/>
        <v>0</v>
      </c>
      <c r="K206">
        <f t="shared" si="39"/>
        <v>11228551.603360446</v>
      </c>
      <c r="L206">
        <f t="shared" si="40"/>
        <v>0</v>
      </c>
    </row>
    <row r="207" spans="1:12" x14ac:dyDescent="0.2">
      <c r="A207">
        <v>775</v>
      </c>
      <c r="B207">
        <v>11269480</v>
      </c>
      <c r="C207">
        <v>775</v>
      </c>
      <c r="D207">
        <f t="shared" si="32"/>
        <v>11269480.5</v>
      </c>
      <c r="E207">
        <f t="shared" si="36"/>
        <v>11269480.439249611</v>
      </c>
      <c r="F207">
        <f t="shared" si="33"/>
        <v>1</v>
      </c>
      <c r="G207">
        <f t="shared" si="34"/>
        <v>11269480.720000001</v>
      </c>
      <c r="H207">
        <f t="shared" si="35"/>
        <v>1</v>
      </c>
      <c r="I207">
        <f t="shared" si="37"/>
        <v>11269489.568384571</v>
      </c>
      <c r="J207">
        <f t="shared" si="38"/>
        <v>0</v>
      </c>
      <c r="K207">
        <f t="shared" si="39"/>
        <v>11269487.318579204</v>
      </c>
      <c r="L207">
        <f t="shared" si="40"/>
        <v>0</v>
      </c>
    </row>
    <row r="208" spans="1:12" x14ac:dyDescent="0.2">
      <c r="A208">
        <v>776</v>
      </c>
      <c r="B208">
        <v>11310515</v>
      </c>
      <c r="C208">
        <v>776</v>
      </c>
      <c r="D208">
        <f t="shared" si="32"/>
        <v>11310515.5</v>
      </c>
      <c r="E208">
        <f t="shared" si="36"/>
        <v>11310515.357384065</v>
      </c>
      <c r="F208">
        <f t="shared" si="33"/>
        <v>1</v>
      </c>
      <c r="G208">
        <f t="shared" si="34"/>
        <v>11310515.640000001</v>
      </c>
      <c r="H208">
        <f t="shared" si="35"/>
        <v>1</v>
      </c>
      <c r="I208">
        <f t="shared" si="37"/>
        <v>11310524.526838088</v>
      </c>
      <c r="J208">
        <f t="shared" si="38"/>
        <v>0</v>
      </c>
      <c r="K208">
        <f t="shared" si="39"/>
        <v>11310522.27395135</v>
      </c>
      <c r="L208">
        <f t="shared" si="40"/>
        <v>0</v>
      </c>
    </row>
    <row r="209" spans="1:12" x14ac:dyDescent="0.2">
      <c r="A209">
        <v>777</v>
      </c>
      <c r="B209">
        <v>11351649</v>
      </c>
      <c r="C209">
        <v>777</v>
      </c>
      <c r="D209">
        <f t="shared" si="32"/>
        <v>11351649.5</v>
      </c>
      <c r="E209">
        <f t="shared" si="36"/>
        <v>11351649.635511296</v>
      </c>
      <c r="F209">
        <f t="shared" si="33"/>
        <v>1</v>
      </c>
      <c r="G209">
        <f t="shared" si="34"/>
        <v>11351649.920000002</v>
      </c>
      <c r="H209">
        <f t="shared" si="35"/>
        <v>1</v>
      </c>
      <c r="I209">
        <f t="shared" si="37"/>
        <v>11351658.845393736</v>
      </c>
      <c r="J209">
        <f t="shared" si="38"/>
        <v>0</v>
      </c>
      <c r="K209">
        <f t="shared" si="39"/>
        <v>11351656.589477474</v>
      </c>
      <c r="L209">
        <f t="shared" si="40"/>
        <v>0</v>
      </c>
    </row>
    <row r="210" spans="1:12" x14ac:dyDescent="0.2">
      <c r="A210">
        <v>778</v>
      </c>
      <c r="B210">
        <v>11392883</v>
      </c>
      <c r="C210">
        <v>778</v>
      </c>
      <c r="D210">
        <f t="shared" si="32"/>
        <v>11392883.5</v>
      </c>
      <c r="E210">
        <f t="shared" si="36"/>
        <v>11392883.393631281</v>
      </c>
      <c r="F210">
        <f t="shared" si="33"/>
        <v>1</v>
      </c>
      <c r="G210">
        <f t="shared" si="34"/>
        <v>11392883.680000002</v>
      </c>
      <c r="H210">
        <f t="shared" si="35"/>
        <v>1</v>
      </c>
      <c r="I210">
        <f t="shared" si="37"/>
        <v>11392892.644051535</v>
      </c>
      <c r="J210">
        <f t="shared" si="38"/>
        <v>0</v>
      </c>
      <c r="K210">
        <f t="shared" si="39"/>
        <v>11392890.385158176</v>
      </c>
      <c r="L210">
        <f t="shared" si="40"/>
        <v>0</v>
      </c>
    </row>
    <row r="211" spans="1:12" x14ac:dyDescent="0.2">
      <c r="A211">
        <v>779</v>
      </c>
      <c r="B211">
        <v>11434216</v>
      </c>
      <c r="C211">
        <v>779</v>
      </c>
      <c r="D211">
        <f t="shared" si="32"/>
        <v>11434216.5</v>
      </c>
      <c r="E211">
        <f t="shared" si="36"/>
        <v>11434216.751744</v>
      </c>
      <c r="F211">
        <f t="shared" si="33"/>
        <v>1</v>
      </c>
      <c r="G211">
        <f t="shared" si="34"/>
        <v>11434217.039999999</v>
      </c>
      <c r="H211">
        <f t="shared" si="35"/>
        <v>0</v>
      </c>
      <c r="I211">
        <f t="shared" si="37"/>
        <v>11434226.042811502</v>
      </c>
      <c r="J211">
        <f t="shared" si="38"/>
        <v>0</v>
      </c>
      <c r="K211">
        <f t="shared" si="39"/>
        <v>11434223.780994052</v>
      </c>
      <c r="L211">
        <f t="shared" si="40"/>
        <v>0</v>
      </c>
    </row>
    <row r="212" spans="1:12" x14ac:dyDescent="0.2">
      <c r="A212">
        <v>780</v>
      </c>
      <c r="B212">
        <v>11475649</v>
      </c>
      <c r="C212">
        <v>780</v>
      </c>
      <c r="D212">
        <f t="shared" si="32"/>
        <v>11475649.5</v>
      </c>
      <c r="E212">
        <f t="shared" si="36"/>
        <v>11475649.829849441</v>
      </c>
      <c r="F212">
        <f t="shared" si="33"/>
        <v>1</v>
      </c>
      <c r="G212">
        <f t="shared" si="34"/>
        <v>11475650.120000001</v>
      </c>
      <c r="H212">
        <f t="shared" si="35"/>
        <v>0</v>
      </c>
      <c r="I212">
        <f t="shared" si="37"/>
        <v>11475659.161673665</v>
      </c>
      <c r="J212">
        <f t="shared" si="38"/>
        <v>0</v>
      </c>
      <c r="K212">
        <f t="shared" si="39"/>
        <v>11475656.896985712</v>
      </c>
      <c r="L212">
        <f t="shared" si="40"/>
        <v>0</v>
      </c>
    </row>
    <row r="213" spans="1:12" x14ac:dyDescent="0.2">
      <c r="A213">
        <v>781</v>
      </c>
      <c r="B213">
        <v>11517182</v>
      </c>
      <c r="C213">
        <v>781</v>
      </c>
      <c r="D213">
        <f t="shared" si="32"/>
        <v>11517182.5</v>
      </c>
      <c r="E213">
        <f t="shared" si="36"/>
        <v>11517182.747947579</v>
      </c>
      <c r="F213">
        <f t="shared" si="33"/>
        <v>1</v>
      </c>
      <c r="G213">
        <f t="shared" si="34"/>
        <v>11517183.040000001</v>
      </c>
      <c r="H213">
        <f t="shared" si="35"/>
        <v>0</v>
      </c>
      <c r="I213">
        <f t="shared" si="37"/>
        <v>11517192.120638037</v>
      </c>
      <c r="J213">
        <f t="shared" si="38"/>
        <v>0</v>
      </c>
      <c r="K213">
        <f t="shared" si="39"/>
        <v>11517189.853133753</v>
      </c>
      <c r="L213">
        <f t="shared" si="40"/>
        <v>0</v>
      </c>
    </row>
    <row r="214" spans="1:12" x14ac:dyDescent="0.2">
      <c r="A214">
        <v>782</v>
      </c>
      <c r="B214">
        <v>11558815</v>
      </c>
      <c r="C214">
        <v>782</v>
      </c>
      <c r="D214">
        <f t="shared" si="32"/>
        <v>11558815.5</v>
      </c>
      <c r="E214">
        <f t="shared" si="36"/>
        <v>11558815.626038399</v>
      </c>
      <c r="F214">
        <f t="shared" si="33"/>
        <v>1</v>
      </c>
      <c r="G214">
        <f t="shared" si="34"/>
        <v>11558815.920000002</v>
      </c>
      <c r="H214">
        <f t="shared" si="35"/>
        <v>1</v>
      </c>
      <c r="I214">
        <f t="shared" si="37"/>
        <v>11558825.039704639</v>
      </c>
      <c r="J214">
        <f t="shared" si="38"/>
        <v>0</v>
      </c>
      <c r="K214">
        <f t="shared" si="39"/>
        <v>11558822.769438785</v>
      </c>
      <c r="L214">
        <f t="shared" si="40"/>
        <v>0</v>
      </c>
    </row>
    <row r="215" spans="1:12" x14ac:dyDescent="0.2">
      <c r="A215">
        <v>783</v>
      </c>
      <c r="B215">
        <v>11600548</v>
      </c>
      <c r="C215">
        <v>783</v>
      </c>
      <c r="D215">
        <f t="shared" si="32"/>
        <v>11600548.5</v>
      </c>
      <c r="E215">
        <f t="shared" si="36"/>
        <v>11600548.584121879</v>
      </c>
      <c r="F215">
        <f t="shared" si="33"/>
        <v>1</v>
      </c>
      <c r="G215">
        <f t="shared" si="34"/>
        <v>11600548.880000001</v>
      </c>
      <c r="H215">
        <f t="shared" si="35"/>
        <v>1</v>
      </c>
      <c r="I215">
        <f t="shared" si="37"/>
        <v>11600558.038873488</v>
      </c>
      <c r="J215">
        <f t="shared" si="38"/>
        <v>0</v>
      </c>
      <c r="K215">
        <f t="shared" si="39"/>
        <v>11600555.765901413</v>
      </c>
      <c r="L215">
        <f t="shared" si="40"/>
        <v>0</v>
      </c>
    </row>
    <row r="216" spans="1:12" x14ac:dyDescent="0.2">
      <c r="A216">
        <v>784</v>
      </c>
      <c r="B216">
        <v>11642381</v>
      </c>
      <c r="C216">
        <v>784</v>
      </c>
      <c r="D216">
        <f t="shared" si="32"/>
        <v>11642381.5</v>
      </c>
      <c r="E216">
        <f t="shared" si="36"/>
        <v>11642381.742198003</v>
      </c>
      <c r="F216">
        <f t="shared" si="33"/>
        <v>1</v>
      </c>
      <c r="G216">
        <f t="shared" si="34"/>
        <v>11642382.040000001</v>
      </c>
      <c r="H216">
        <f t="shared" si="35"/>
        <v>0</v>
      </c>
      <c r="I216">
        <f t="shared" si="37"/>
        <v>11642391.238144601</v>
      </c>
      <c r="J216">
        <f t="shared" si="38"/>
        <v>0</v>
      </c>
      <c r="K216">
        <f t="shared" si="39"/>
        <v>11642388.962522252</v>
      </c>
      <c r="L216">
        <f t="shared" si="40"/>
        <v>0</v>
      </c>
    </row>
    <row r="217" spans="1:12" x14ac:dyDescent="0.2">
      <c r="A217">
        <v>785</v>
      </c>
      <c r="B217">
        <v>11684315</v>
      </c>
      <c r="C217">
        <v>785</v>
      </c>
      <c r="D217">
        <f t="shared" si="32"/>
        <v>11684315.5</v>
      </c>
      <c r="E217">
        <f t="shared" si="36"/>
        <v>11684315.22026675</v>
      </c>
      <c r="F217">
        <f t="shared" si="33"/>
        <v>1</v>
      </c>
      <c r="G217">
        <f t="shared" si="34"/>
        <v>11684315.520000001</v>
      </c>
      <c r="H217">
        <f t="shared" si="35"/>
        <v>1</v>
      </c>
      <c r="I217">
        <f t="shared" si="37"/>
        <v>11684324.757517992</v>
      </c>
      <c r="J217">
        <f t="shared" si="38"/>
        <v>0</v>
      </c>
      <c r="K217">
        <f t="shared" si="39"/>
        <v>11684322.479301915</v>
      </c>
      <c r="L217">
        <f t="shared" si="40"/>
        <v>0</v>
      </c>
    </row>
    <row r="218" spans="1:12" x14ac:dyDescent="0.2">
      <c r="A218">
        <v>786</v>
      </c>
      <c r="B218">
        <v>11726349</v>
      </c>
      <c r="C218">
        <v>786</v>
      </c>
      <c r="D218">
        <f t="shared" si="32"/>
        <v>11726349.5</v>
      </c>
      <c r="E218">
        <f t="shared" si="36"/>
        <v>11726349.138328103</v>
      </c>
      <c r="F218">
        <f t="shared" si="33"/>
        <v>1</v>
      </c>
      <c r="G218">
        <f t="shared" si="34"/>
        <v>11726349.440000001</v>
      </c>
      <c r="H218">
        <f t="shared" si="35"/>
        <v>1</v>
      </c>
      <c r="I218">
        <f t="shared" si="37"/>
        <v>11726358.716993675</v>
      </c>
      <c r="J218">
        <f t="shared" si="38"/>
        <v>0</v>
      </c>
      <c r="K218">
        <f t="shared" si="39"/>
        <v>11726356.436241018</v>
      </c>
      <c r="L218">
        <f t="shared" si="40"/>
        <v>0</v>
      </c>
    </row>
    <row r="219" spans="1:12" x14ac:dyDescent="0.2">
      <c r="A219">
        <v>787</v>
      </c>
      <c r="B219">
        <v>11768483</v>
      </c>
      <c r="C219">
        <v>787</v>
      </c>
      <c r="D219">
        <f t="shared" si="32"/>
        <v>11768483.5</v>
      </c>
      <c r="E219">
        <f t="shared" si="36"/>
        <v>11768483.616382042</v>
      </c>
      <c r="F219">
        <f t="shared" si="33"/>
        <v>1</v>
      </c>
      <c r="G219">
        <f t="shared" si="34"/>
        <v>11768483.92</v>
      </c>
      <c r="H219">
        <f t="shared" si="35"/>
        <v>1</v>
      </c>
      <c r="I219">
        <f t="shared" si="37"/>
        <v>11768493.236571664</v>
      </c>
      <c r="J219">
        <f t="shared" si="38"/>
        <v>0</v>
      </c>
      <c r="K219">
        <f t="shared" si="39"/>
        <v>11768490.953340175</v>
      </c>
      <c r="L219">
        <f t="shared" si="40"/>
        <v>0</v>
      </c>
    </row>
    <row r="220" spans="1:12" x14ac:dyDescent="0.2">
      <c r="A220">
        <v>788</v>
      </c>
      <c r="B220">
        <v>11810718</v>
      </c>
      <c r="C220">
        <v>788</v>
      </c>
      <c r="D220">
        <f t="shared" si="32"/>
        <v>11810718.5</v>
      </c>
      <c r="E220">
        <f t="shared" si="36"/>
        <v>11810718.774428548</v>
      </c>
      <c r="F220">
        <f t="shared" si="33"/>
        <v>1</v>
      </c>
      <c r="G220">
        <f t="shared" si="34"/>
        <v>11810719.08</v>
      </c>
      <c r="H220">
        <f t="shared" si="35"/>
        <v>0</v>
      </c>
      <c r="I220">
        <f t="shared" si="37"/>
        <v>11810728.436251976</v>
      </c>
      <c r="J220">
        <f t="shared" si="38"/>
        <v>0</v>
      </c>
      <c r="K220">
        <f t="shared" si="39"/>
        <v>11810726.150600012</v>
      </c>
      <c r="L220">
        <f t="shared" si="40"/>
        <v>0</v>
      </c>
    </row>
    <row r="221" spans="1:12" x14ac:dyDescent="0.2">
      <c r="A221">
        <v>789</v>
      </c>
      <c r="B221">
        <v>11853054</v>
      </c>
      <c r="C221">
        <v>789</v>
      </c>
      <c r="D221">
        <f t="shared" si="32"/>
        <v>11853054.5</v>
      </c>
      <c r="E221">
        <f t="shared" si="36"/>
        <v>11853054.732467605</v>
      </c>
      <c r="F221">
        <f t="shared" si="33"/>
        <v>1</v>
      </c>
      <c r="G221">
        <f t="shared" si="34"/>
        <v>11853055.040000001</v>
      </c>
      <c r="H221">
        <f t="shared" si="35"/>
        <v>0</v>
      </c>
      <c r="I221">
        <f t="shared" si="37"/>
        <v>11853064.436034618</v>
      </c>
      <c r="J221">
        <f t="shared" si="38"/>
        <v>0</v>
      </c>
      <c r="K221">
        <f t="shared" si="39"/>
        <v>11853062.14802115</v>
      </c>
      <c r="L221">
        <f t="shared" si="40"/>
        <v>0</v>
      </c>
    </row>
    <row r="222" spans="1:12" x14ac:dyDescent="0.2">
      <c r="A222">
        <v>790</v>
      </c>
      <c r="B222">
        <v>11895491</v>
      </c>
      <c r="C222">
        <v>790</v>
      </c>
      <c r="D222">
        <f t="shared" si="32"/>
        <v>11895491.5</v>
      </c>
      <c r="E222">
        <f t="shared" si="36"/>
        <v>11895491.61049919</v>
      </c>
      <c r="F222">
        <f t="shared" si="33"/>
        <v>1</v>
      </c>
      <c r="G222">
        <f t="shared" si="34"/>
        <v>11895491.92</v>
      </c>
      <c r="H222">
        <f t="shared" si="35"/>
        <v>1</v>
      </c>
      <c r="I222">
        <f t="shared" si="37"/>
        <v>11895501.355919601</v>
      </c>
      <c r="J222">
        <f t="shared" si="38"/>
        <v>0</v>
      </c>
      <c r="K222">
        <f t="shared" si="39"/>
        <v>11895499.065604214</v>
      </c>
      <c r="L222">
        <f t="shared" si="40"/>
        <v>0</v>
      </c>
    </row>
    <row r="223" spans="1:12" x14ac:dyDescent="0.2">
      <c r="A223">
        <v>791</v>
      </c>
      <c r="B223">
        <v>11938029</v>
      </c>
      <c r="C223">
        <v>791</v>
      </c>
      <c r="D223">
        <f t="shared" si="32"/>
        <v>11938029.5</v>
      </c>
      <c r="E223">
        <f t="shared" si="36"/>
        <v>11938029.528523289</v>
      </c>
      <c r="F223">
        <f t="shared" si="33"/>
        <v>1</v>
      </c>
      <c r="G223">
        <f t="shared" si="34"/>
        <v>11938029.840000002</v>
      </c>
      <c r="H223">
        <f t="shared" si="35"/>
        <v>1</v>
      </c>
      <c r="I223">
        <f t="shared" si="37"/>
        <v>11938039.31590694</v>
      </c>
      <c r="J223">
        <f t="shared" si="38"/>
        <v>0</v>
      </c>
      <c r="K223">
        <f t="shared" si="39"/>
        <v>11938037.023349833</v>
      </c>
      <c r="L223">
        <f t="shared" si="40"/>
        <v>0</v>
      </c>
    </row>
    <row r="224" spans="1:12" x14ac:dyDescent="0.2">
      <c r="A224">
        <v>792</v>
      </c>
      <c r="B224">
        <v>11980668</v>
      </c>
      <c r="C224">
        <v>792</v>
      </c>
      <c r="D224">
        <f t="shared" si="32"/>
        <v>11980668.5</v>
      </c>
      <c r="E224">
        <f t="shared" si="36"/>
        <v>11980668.606539873</v>
      </c>
      <c r="F224">
        <f t="shared" si="33"/>
        <v>1</v>
      </c>
      <c r="G224">
        <f t="shared" si="34"/>
        <v>11980668.92</v>
      </c>
      <c r="H224">
        <f t="shared" si="35"/>
        <v>1</v>
      </c>
      <c r="I224">
        <f t="shared" si="37"/>
        <v>11980678.435996637</v>
      </c>
      <c r="J224">
        <f t="shared" si="38"/>
        <v>0</v>
      </c>
      <c r="K224">
        <f t="shared" si="39"/>
        <v>11980676.141258631</v>
      </c>
      <c r="L224">
        <f t="shared" si="40"/>
        <v>0</v>
      </c>
    </row>
    <row r="225" spans="1:12" x14ac:dyDescent="0.2">
      <c r="A225">
        <v>793</v>
      </c>
      <c r="B225">
        <v>12023408</v>
      </c>
      <c r="C225">
        <v>793</v>
      </c>
      <c r="D225">
        <f t="shared" si="32"/>
        <v>12023408.5</v>
      </c>
      <c r="E225">
        <f t="shared" si="36"/>
        <v>12023408.964548936</v>
      </c>
      <c r="F225">
        <f t="shared" si="33"/>
        <v>1</v>
      </c>
      <c r="G225">
        <f t="shared" si="34"/>
        <v>12023409.280000001</v>
      </c>
      <c r="H225">
        <f t="shared" si="35"/>
        <v>0</v>
      </c>
      <c r="I225">
        <f t="shared" si="37"/>
        <v>12023418.836188706</v>
      </c>
      <c r="J225">
        <f t="shared" si="38"/>
        <v>0</v>
      </c>
      <c r="K225">
        <f t="shared" si="39"/>
        <v>12023416.539331246</v>
      </c>
      <c r="L225">
        <f t="shared" si="40"/>
        <v>0</v>
      </c>
    </row>
    <row r="226" spans="1:12" x14ac:dyDescent="0.2">
      <c r="A226">
        <v>794</v>
      </c>
      <c r="B226">
        <v>12066250</v>
      </c>
      <c r="C226">
        <v>794</v>
      </c>
      <c r="D226">
        <f t="shared" si="32"/>
        <v>12066250.5</v>
      </c>
      <c r="E226">
        <f t="shared" si="36"/>
        <v>12066250.722550452</v>
      </c>
      <c r="F226">
        <f t="shared" si="33"/>
        <v>1</v>
      </c>
      <c r="G226">
        <f t="shared" si="34"/>
        <v>12066251.040000001</v>
      </c>
      <c r="H226">
        <f t="shared" si="35"/>
        <v>0</v>
      </c>
      <c r="I226">
        <f t="shared" si="37"/>
        <v>12066260.63648315</v>
      </c>
      <c r="J226">
        <f t="shared" si="38"/>
        <v>0</v>
      </c>
      <c r="K226">
        <f t="shared" si="39"/>
        <v>12066258.337568311</v>
      </c>
      <c r="L226">
        <f t="shared" si="40"/>
        <v>0</v>
      </c>
    </row>
    <row r="227" spans="1:12" x14ac:dyDescent="0.2">
      <c r="A227">
        <v>795</v>
      </c>
      <c r="B227">
        <v>12109194</v>
      </c>
      <c r="C227">
        <v>795</v>
      </c>
      <c r="D227">
        <f t="shared" si="32"/>
        <v>12109194.5</v>
      </c>
      <c r="E227">
        <f t="shared" si="36"/>
        <v>12109194.000544399</v>
      </c>
      <c r="F227">
        <f t="shared" si="33"/>
        <v>1</v>
      </c>
      <c r="G227">
        <f t="shared" si="34"/>
        <v>12109194.32</v>
      </c>
      <c r="H227">
        <f t="shared" si="35"/>
        <v>1</v>
      </c>
      <c r="I227">
        <f t="shared" si="37"/>
        <v>12109203.956879975</v>
      </c>
      <c r="J227">
        <f t="shared" si="38"/>
        <v>0</v>
      </c>
      <c r="K227">
        <f t="shared" si="39"/>
        <v>12109201.655970464</v>
      </c>
      <c r="L227">
        <f t="shared" si="40"/>
        <v>0</v>
      </c>
    </row>
    <row r="228" spans="1:12" x14ac:dyDescent="0.2">
      <c r="A228">
        <v>796</v>
      </c>
      <c r="B228">
        <v>12152238</v>
      </c>
      <c r="C228">
        <v>796</v>
      </c>
      <c r="D228">
        <f t="shared" si="32"/>
        <v>12152238.5</v>
      </c>
      <c r="E228">
        <f t="shared" si="36"/>
        <v>12152238.918530766</v>
      </c>
      <c r="F228">
        <f t="shared" si="33"/>
        <v>1</v>
      </c>
      <c r="G228">
        <f t="shared" si="34"/>
        <v>12152239.240000002</v>
      </c>
      <c r="H228">
        <f t="shared" si="35"/>
        <v>0</v>
      </c>
      <c r="I228">
        <f t="shared" si="37"/>
        <v>12152248.917379191</v>
      </c>
      <c r="J228">
        <f t="shared" si="38"/>
        <v>0</v>
      </c>
      <c r="K228">
        <f t="shared" si="39"/>
        <v>12152246.614538345</v>
      </c>
      <c r="L228">
        <f t="shared" si="40"/>
        <v>0</v>
      </c>
    </row>
    <row r="229" spans="1:12" x14ac:dyDescent="0.2">
      <c r="A229">
        <v>797</v>
      </c>
      <c r="B229">
        <v>12195385</v>
      </c>
      <c r="C229">
        <v>797</v>
      </c>
      <c r="D229">
        <f t="shared" si="32"/>
        <v>12195385.5</v>
      </c>
      <c r="E229">
        <f t="shared" si="36"/>
        <v>12195385.596509527</v>
      </c>
      <c r="F229">
        <f t="shared" si="33"/>
        <v>1</v>
      </c>
      <c r="G229">
        <f t="shared" si="34"/>
        <v>12195385.920000002</v>
      </c>
      <c r="H229">
        <f t="shared" si="35"/>
        <v>1</v>
      </c>
      <c r="I229">
        <f t="shared" si="37"/>
        <v>12195395.637980798</v>
      </c>
      <c r="J229">
        <f t="shared" si="38"/>
        <v>0</v>
      </c>
      <c r="K229">
        <f t="shared" si="39"/>
        <v>12195393.333272593</v>
      </c>
      <c r="L229">
        <f t="shared" si="40"/>
        <v>0</v>
      </c>
    </row>
    <row r="230" spans="1:12" x14ac:dyDescent="0.2">
      <c r="A230">
        <v>798</v>
      </c>
      <c r="B230">
        <v>12238634</v>
      </c>
      <c r="C230">
        <v>798</v>
      </c>
      <c r="D230">
        <f t="shared" si="32"/>
        <v>12238634.5</v>
      </c>
      <c r="E230">
        <f t="shared" si="36"/>
        <v>12238634.154480666</v>
      </c>
      <c r="F230">
        <f t="shared" si="33"/>
        <v>1</v>
      </c>
      <c r="G230">
        <f t="shared" si="34"/>
        <v>12238634.48</v>
      </c>
      <c r="H230">
        <f t="shared" si="35"/>
        <v>1</v>
      </c>
      <c r="I230">
        <f t="shared" si="37"/>
        <v>12238644.2386848</v>
      </c>
      <c r="J230">
        <f t="shared" si="38"/>
        <v>0</v>
      </c>
      <c r="K230">
        <f t="shared" si="39"/>
        <v>12238641.932173852</v>
      </c>
      <c r="L230">
        <f t="shared" si="40"/>
        <v>0</v>
      </c>
    </row>
    <row r="231" spans="1:12" x14ac:dyDescent="0.2">
      <c r="A231">
        <v>799</v>
      </c>
      <c r="B231">
        <v>12281984</v>
      </c>
      <c r="C231">
        <v>799</v>
      </c>
      <c r="D231">
        <f t="shared" si="32"/>
        <v>12281984.5</v>
      </c>
      <c r="E231">
        <f t="shared" si="36"/>
        <v>12281984.712444166</v>
      </c>
      <c r="F231">
        <f t="shared" si="33"/>
        <v>1</v>
      </c>
      <c r="G231">
        <f t="shared" si="34"/>
        <v>12281985.040000003</v>
      </c>
      <c r="H231">
        <f t="shared" si="35"/>
        <v>0</v>
      </c>
      <c r="I231">
        <f t="shared" si="37"/>
        <v>12281994.839491202</v>
      </c>
      <c r="J231">
        <f t="shared" si="38"/>
        <v>0</v>
      </c>
      <c r="K231">
        <f t="shared" si="39"/>
        <v>12281992.531242775</v>
      </c>
      <c r="L231">
        <f t="shared" si="40"/>
        <v>0</v>
      </c>
    </row>
    <row r="232" spans="1:12" x14ac:dyDescent="0.2">
      <c r="A232">
        <v>800</v>
      </c>
      <c r="B232">
        <v>12325437</v>
      </c>
      <c r="C232">
        <v>800</v>
      </c>
      <c r="D232">
        <f t="shared" si="32"/>
        <v>12325437.5</v>
      </c>
      <c r="E232">
        <f t="shared" si="36"/>
        <v>12325437.3904</v>
      </c>
      <c r="F232">
        <f t="shared" si="33"/>
        <v>1</v>
      </c>
      <c r="G232">
        <f t="shared" si="34"/>
        <v>12325437.720000001</v>
      </c>
      <c r="H232">
        <f t="shared" si="35"/>
        <v>1</v>
      </c>
      <c r="I232">
        <f t="shared" si="37"/>
        <v>12325447.5604</v>
      </c>
      <c r="J232">
        <f t="shared" si="38"/>
        <v>0</v>
      </c>
      <c r="K232">
        <f t="shared" si="39"/>
        <v>12325445.25048</v>
      </c>
      <c r="L232">
        <f t="shared" si="40"/>
        <v>0</v>
      </c>
    </row>
    <row r="233" spans="1:12" x14ac:dyDescent="0.2">
      <c r="A233">
        <v>801</v>
      </c>
      <c r="B233">
        <v>12368992</v>
      </c>
      <c r="C233">
        <v>801</v>
      </c>
      <c r="D233">
        <f t="shared" si="32"/>
        <v>12368992.5</v>
      </c>
      <c r="E233">
        <f t="shared" si="36"/>
        <v>12368992.308348158</v>
      </c>
      <c r="F233">
        <f t="shared" si="33"/>
        <v>1</v>
      </c>
      <c r="G233">
        <f t="shared" si="34"/>
        <v>12368992.640000001</v>
      </c>
      <c r="H233">
        <f t="shared" si="35"/>
        <v>1</v>
      </c>
      <c r="I233">
        <f t="shared" si="37"/>
        <v>12369002.521411201</v>
      </c>
      <c r="J233">
        <f t="shared" si="38"/>
        <v>0</v>
      </c>
      <c r="K233">
        <f t="shared" si="39"/>
        <v>12369000.209886188</v>
      </c>
      <c r="L233">
        <f t="shared" si="40"/>
        <v>0</v>
      </c>
    </row>
    <row r="234" spans="1:12" x14ac:dyDescent="0.2">
      <c r="A234">
        <v>802</v>
      </c>
      <c r="B234">
        <v>12412649</v>
      </c>
      <c r="C234">
        <v>802</v>
      </c>
      <c r="D234">
        <f t="shared" si="32"/>
        <v>12412649.5</v>
      </c>
      <c r="E234">
        <f t="shared" si="36"/>
        <v>12412649.586288616</v>
      </c>
      <c r="F234">
        <f t="shared" si="33"/>
        <v>1</v>
      </c>
      <c r="G234">
        <f t="shared" si="34"/>
        <v>12412649.920000002</v>
      </c>
      <c r="H234">
        <f t="shared" si="35"/>
        <v>1</v>
      </c>
      <c r="I234">
        <f t="shared" si="37"/>
        <v>12412659.8425248</v>
      </c>
      <c r="J234">
        <f t="shared" si="38"/>
        <v>0</v>
      </c>
      <c r="K234">
        <f t="shared" si="39"/>
        <v>12412657.529461995</v>
      </c>
      <c r="L234">
        <f t="shared" si="40"/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一无所有者试加点</vt:lpstr>
      <vt:lpstr>抵抗力计算</vt:lpstr>
      <vt:lpstr>防御力计算</vt:lpstr>
      <vt:lpstr>HP计算</vt:lpstr>
      <vt:lpstr>FP计算</vt:lpstr>
      <vt:lpstr>精力计算</vt:lpstr>
      <vt:lpstr>升级魂消耗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2021-01-02T02:18:00Z</dcterms:created>
  <dcterms:modified xsi:type="dcterms:W3CDTF">2021-01-10T07:41:41Z</dcterms:modified>
</cp:coreProperties>
</file>