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ailuc-my.sharepoint.com/personal/rawatsa_mail_uc_edu/Documents/SASprojects/ohphs_covid_impact/docs/"/>
    </mc:Choice>
  </mc:AlternateContent>
  <xr:revisionPtr revIDLastSave="0" documentId="8_{AC992BB2-33D9-4270-A7B8-798525AF2B6C}" xr6:coauthVersionLast="36" xr6:coauthVersionMax="36" xr10:uidLastSave="{00000000-0000-0000-0000-000000000000}"/>
  <bookViews>
    <workbookView xWindow="0" yWindow="0" windowWidth="21570" windowHeight="10125" xr2:uid="{B98A1F34-ABBB-4B86-B931-0E36EB2C3FFB}"/>
  </bookViews>
  <sheets>
    <sheet name="ohphs_agg" sheetId="1" r:id="rId1"/>
    <sheet name="ohphs_agg_breakout" sheetId="2" r:id="rId2"/>
    <sheet name="Sheet3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59" i="4" l="1"/>
  <c r="X58" i="4"/>
  <c r="X57" i="4"/>
  <c r="X56" i="4"/>
  <c r="X55" i="4"/>
  <c r="X54" i="4"/>
  <c r="X53" i="4"/>
  <c r="X52" i="4"/>
  <c r="X51" i="4"/>
  <c r="X50" i="4"/>
  <c r="X49" i="4"/>
  <c r="X48" i="4"/>
  <c r="X47" i="4"/>
  <c r="X46" i="4"/>
  <c r="X45" i="4"/>
  <c r="X44" i="4"/>
  <c r="X43" i="4"/>
  <c r="X42" i="4"/>
  <c r="X41" i="4"/>
  <c r="X40" i="4"/>
  <c r="X39" i="4"/>
  <c r="X38" i="4"/>
  <c r="X37" i="4"/>
  <c r="X36" i="4"/>
  <c r="X35" i="4"/>
  <c r="X34" i="4"/>
  <c r="X33" i="4"/>
  <c r="X32" i="4"/>
  <c r="X31" i="4"/>
  <c r="X30" i="4"/>
  <c r="X29" i="4"/>
  <c r="X28" i="4"/>
  <c r="X27" i="4"/>
  <c r="X26" i="4"/>
  <c r="X25" i="4"/>
  <c r="X24" i="4"/>
  <c r="X23" i="4"/>
  <c r="X22" i="4"/>
  <c r="X21" i="4"/>
  <c r="X20" i="4"/>
  <c r="X19" i="4"/>
  <c r="X18" i="4"/>
  <c r="X17" i="4"/>
  <c r="X16" i="4"/>
  <c r="X15" i="4"/>
  <c r="X14" i="4"/>
  <c r="X13" i="4"/>
  <c r="X12" i="4"/>
  <c r="X11" i="4"/>
  <c r="X10" i="4"/>
  <c r="X9" i="4"/>
  <c r="X8" i="4"/>
  <c r="X7" i="4"/>
  <c r="X6" i="4"/>
  <c r="X5" i="4"/>
  <c r="X4" i="4"/>
  <c r="W59" i="4"/>
  <c r="Y59" i="4" s="1"/>
  <c r="Z59" i="4" s="1"/>
  <c r="W58" i="4"/>
  <c r="Y58" i="4" s="1"/>
  <c r="Z58" i="4" s="1"/>
  <c r="W57" i="4"/>
  <c r="Y57" i="4" s="1"/>
  <c r="Z57" i="4" s="1"/>
  <c r="W56" i="4"/>
  <c r="Y56" i="4" s="1"/>
  <c r="Z56" i="4" s="1"/>
  <c r="W55" i="4"/>
  <c r="Y55" i="4" s="1"/>
  <c r="Z55" i="4" s="1"/>
  <c r="W54" i="4"/>
  <c r="Y54" i="4" s="1"/>
  <c r="Z54" i="4" s="1"/>
  <c r="W53" i="4"/>
  <c r="Y53" i="4" s="1"/>
  <c r="Z53" i="4" s="1"/>
  <c r="W52" i="4"/>
  <c r="Y52" i="4" s="1"/>
  <c r="Z52" i="4" s="1"/>
  <c r="W51" i="4"/>
  <c r="Y51" i="4" s="1"/>
  <c r="Z51" i="4" s="1"/>
  <c r="W50" i="4"/>
  <c r="Y50" i="4" s="1"/>
  <c r="Z50" i="4" s="1"/>
  <c r="W49" i="4"/>
  <c r="Y49" i="4" s="1"/>
  <c r="Z49" i="4" s="1"/>
  <c r="W48" i="4"/>
  <c r="Y48" i="4" s="1"/>
  <c r="Z48" i="4" s="1"/>
  <c r="W47" i="4"/>
  <c r="Y47" i="4" s="1"/>
  <c r="Z47" i="4" s="1"/>
  <c r="W46" i="4"/>
  <c r="Y46" i="4" s="1"/>
  <c r="Z46" i="4" s="1"/>
  <c r="W45" i="4"/>
  <c r="Y45" i="4" s="1"/>
  <c r="Z45" i="4" s="1"/>
  <c r="W44" i="4"/>
  <c r="Y44" i="4" s="1"/>
  <c r="Z44" i="4" s="1"/>
  <c r="W43" i="4"/>
  <c r="Y43" i="4" s="1"/>
  <c r="Z43" i="4" s="1"/>
  <c r="W42" i="4"/>
  <c r="Y42" i="4" s="1"/>
  <c r="Z42" i="4" s="1"/>
  <c r="W41" i="4"/>
  <c r="Y41" i="4" s="1"/>
  <c r="Z41" i="4" s="1"/>
  <c r="W40" i="4"/>
  <c r="Y40" i="4" s="1"/>
  <c r="Z40" i="4" s="1"/>
  <c r="W39" i="4"/>
  <c r="Y39" i="4" s="1"/>
  <c r="Z39" i="4" s="1"/>
  <c r="W38" i="4"/>
  <c r="Y38" i="4" s="1"/>
  <c r="Z38" i="4" s="1"/>
  <c r="W37" i="4"/>
  <c r="Y37" i="4" s="1"/>
  <c r="Z37" i="4" s="1"/>
  <c r="W36" i="4"/>
  <c r="Y36" i="4" s="1"/>
  <c r="Z36" i="4" s="1"/>
  <c r="W35" i="4"/>
  <c r="Y35" i="4" s="1"/>
  <c r="Z35" i="4" s="1"/>
  <c r="W34" i="4"/>
  <c r="Y34" i="4" s="1"/>
  <c r="Z34" i="4" s="1"/>
  <c r="W33" i="4"/>
  <c r="Y33" i="4" s="1"/>
  <c r="Z33" i="4" s="1"/>
  <c r="W32" i="4"/>
  <c r="Y32" i="4" s="1"/>
  <c r="Z32" i="4" s="1"/>
  <c r="W31" i="4"/>
  <c r="Y31" i="4" s="1"/>
  <c r="Z31" i="4" s="1"/>
  <c r="W30" i="4"/>
  <c r="Y30" i="4" s="1"/>
  <c r="Z30" i="4" s="1"/>
  <c r="W29" i="4"/>
  <c r="Y29" i="4" s="1"/>
  <c r="Z29" i="4" s="1"/>
  <c r="W28" i="4"/>
  <c r="Y28" i="4" s="1"/>
  <c r="Z28" i="4" s="1"/>
  <c r="W27" i="4"/>
  <c r="Y27" i="4" s="1"/>
  <c r="Z27" i="4" s="1"/>
  <c r="W26" i="4"/>
  <c r="Y26" i="4" s="1"/>
  <c r="Z26" i="4" s="1"/>
  <c r="W25" i="4"/>
  <c r="Y25" i="4" s="1"/>
  <c r="Z25" i="4" s="1"/>
  <c r="W24" i="4"/>
  <c r="Y24" i="4" s="1"/>
  <c r="Z24" i="4" s="1"/>
  <c r="W23" i="4"/>
  <c r="Y23" i="4" s="1"/>
  <c r="Z23" i="4" s="1"/>
  <c r="W22" i="4"/>
  <c r="Y22" i="4" s="1"/>
  <c r="Z22" i="4" s="1"/>
  <c r="W21" i="4"/>
  <c r="Y21" i="4" s="1"/>
  <c r="Z21" i="4" s="1"/>
  <c r="W20" i="4"/>
  <c r="Y20" i="4" s="1"/>
  <c r="Z20" i="4" s="1"/>
  <c r="W19" i="4"/>
  <c r="Y19" i="4" s="1"/>
  <c r="Z19" i="4" s="1"/>
  <c r="W18" i="4"/>
  <c r="Y18" i="4" s="1"/>
  <c r="Z18" i="4" s="1"/>
  <c r="W17" i="4"/>
  <c r="Y17" i="4" s="1"/>
  <c r="Z17" i="4" s="1"/>
  <c r="W16" i="4"/>
  <c r="Y16" i="4" s="1"/>
  <c r="Z16" i="4" s="1"/>
  <c r="W15" i="4"/>
  <c r="Y15" i="4" s="1"/>
  <c r="Z15" i="4" s="1"/>
  <c r="W14" i="4"/>
  <c r="Y14" i="4" s="1"/>
  <c r="Z14" i="4" s="1"/>
  <c r="W13" i="4"/>
  <c r="Y13" i="4" s="1"/>
  <c r="Z13" i="4" s="1"/>
  <c r="W12" i="4"/>
  <c r="Y12" i="4" s="1"/>
  <c r="Z12" i="4" s="1"/>
  <c r="W11" i="4"/>
  <c r="Y11" i="4" s="1"/>
  <c r="Z11" i="4" s="1"/>
  <c r="W10" i="4"/>
  <c r="Y10" i="4" s="1"/>
  <c r="Z10" i="4" s="1"/>
  <c r="W9" i="4"/>
  <c r="Y9" i="4" s="1"/>
  <c r="Z9" i="4" s="1"/>
  <c r="W8" i="4"/>
  <c r="Y8" i="4" s="1"/>
  <c r="Z8" i="4" s="1"/>
  <c r="W7" i="4"/>
  <c r="Y7" i="4" s="1"/>
  <c r="Z7" i="4" s="1"/>
  <c r="W6" i="4"/>
  <c r="Y6" i="4" s="1"/>
  <c r="Z6" i="4" s="1"/>
  <c r="W5" i="4"/>
  <c r="Y5" i="4" s="1"/>
  <c r="Z5" i="4" s="1"/>
  <c r="W4" i="4"/>
  <c r="Y4" i="4" s="1"/>
  <c r="Z4" i="4" s="1"/>
  <c r="V3" i="4"/>
  <c r="Q151" i="4"/>
  <c r="X3" i="4" s="1"/>
  <c r="Q150" i="4"/>
  <c r="Q149" i="4"/>
  <c r="Q148" i="4"/>
  <c r="Q147" i="4"/>
  <c r="Q146" i="4"/>
  <c r="Q145" i="4"/>
  <c r="Q144" i="4"/>
  <c r="Q143" i="4"/>
  <c r="Q142" i="4"/>
  <c r="Q141" i="4"/>
  <c r="Q140" i="4"/>
  <c r="Q139" i="4"/>
  <c r="Q138" i="4"/>
  <c r="Q137" i="4"/>
  <c r="Q136" i="4"/>
  <c r="Q135" i="4"/>
  <c r="Q134" i="4"/>
  <c r="Q133" i="4"/>
  <c r="Q132" i="4"/>
  <c r="Q131" i="4"/>
  <c r="Q130" i="4"/>
  <c r="Q129" i="4"/>
  <c r="Q128" i="4"/>
  <c r="Q127" i="4"/>
  <c r="Q126" i="4"/>
  <c r="Q125" i="4"/>
  <c r="Q124" i="4"/>
  <c r="Q123" i="4"/>
  <c r="Q122" i="4"/>
  <c r="Q121" i="4"/>
  <c r="Q120" i="4"/>
  <c r="Q119" i="4"/>
  <c r="Q118" i="4"/>
  <c r="Q117" i="4"/>
  <c r="Q116" i="4"/>
  <c r="Q115" i="4"/>
  <c r="Q114" i="4"/>
  <c r="Q113" i="4"/>
  <c r="Q112" i="4"/>
  <c r="Q111" i="4"/>
  <c r="Q110" i="4"/>
  <c r="Q109" i="4"/>
  <c r="Q108" i="4"/>
  <c r="Q107" i="4"/>
  <c r="Q106" i="4"/>
  <c r="Q105" i="4"/>
  <c r="Q104" i="4"/>
  <c r="Q103" i="4"/>
  <c r="Q102" i="4"/>
  <c r="Q101" i="4"/>
  <c r="Q100" i="4"/>
  <c r="Q99" i="4"/>
  <c r="Q98" i="4"/>
  <c r="Q97" i="4"/>
  <c r="Q96" i="4"/>
  <c r="Q95" i="4"/>
  <c r="Q94" i="4"/>
  <c r="Q93" i="4"/>
  <c r="Q92" i="4"/>
  <c r="Q91" i="4"/>
  <c r="Q90" i="4"/>
  <c r="Q89" i="4"/>
  <c r="Q88" i="4"/>
  <c r="Q87" i="4"/>
  <c r="Q86" i="4"/>
  <c r="Q85" i="4"/>
  <c r="Q84" i="4"/>
  <c r="Q83" i="4"/>
  <c r="Q82" i="4"/>
  <c r="Q81" i="4"/>
  <c r="Q80" i="4"/>
  <c r="Q79" i="4"/>
  <c r="Q78" i="4"/>
  <c r="Q77" i="4"/>
  <c r="Q76" i="4"/>
  <c r="Q75" i="4"/>
  <c r="Q74" i="4"/>
  <c r="Q73" i="4"/>
  <c r="Q72" i="4"/>
  <c r="Q71" i="4"/>
  <c r="Q70" i="4"/>
  <c r="Q69" i="4"/>
  <c r="Q68" i="4"/>
  <c r="Q67" i="4"/>
  <c r="Q66" i="4"/>
  <c r="Q65" i="4"/>
  <c r="Q64" i="4"/>
  <c r="Q63" i="4"/>
  <c r="Q62" i="4"/>
  <c r="Q61" i="4"/>
  <c r="Q60" i="4"/>
  <c r="Q59" i="4"/>
  <c r="Q58" i="4"/>
  <c r="Q57" i="4"/>
  <c r="Q56" i="4"/>
  <c r="Q55" i="4"/>
  <c r="Q54" i="4"/>
  <c r="Q53" i="4"/>
  <c r="Q52" i="4"/>
  <c r="Q51" i="4"/>
  <c r="Q50" i="4"/>
  <c r="Q49" i="4"/>
  <c r="Q48" i="4"/>
  <c r="Q47" i="4"/>
  <c r="Q46" i="4"/>
  <c r="Q45" i="4"/>
  <c r="Q44" i="4"/>
  <c r="Q43" i="4"/>
  <c r="Q42" i="4"/>
  <c r="Q41" i="4"/>
  <c r="Q40" i="4"/>
  <c r="Q39" i="4"/>
  <c r="Q38" i="4"/>
  <c r="Q37" i="4"/>
  <c r="Q36" i="4"/>
  <c r="Q35" i="4"/>
  <c r="Q34" i="4"/>
  <c r="Q33" i="4"/>
  <c r="Q32" i="4"/>
  <c r="Q31" i="4"/>
  <c r="Q30" i="4"/>
  <c r="Q29" i="4"/>
  <c r="Q28" i="4"/>
  <c r="Q27" i="4"/>
  <c r="Q26" i="4"/>
  <c r="Q25" i="4"/>
  <c r="Q24" i="4"/>
  <c r="Q23" i="4"/>
  <c r="Q22" i="4"/>
  <c r="Q21" i="4"/>
  <c r="Q20" i="4"/>
  <c r="Q19" i="4"/>
  <c r="Q18" i="4"/>
  <c r="Q17" i="4"/>
  <c r="Q16" i="4"/>
  <c r="Q15" i="4"/>
  <c r="Q14" i="4"/>
  <c r="Q13" i="4"/>
  <c r="Q12" i="4"/>
  <c r="Q11" i="4"/>
  <c r="Q10" i="4"/>
  <c r="Q9" i="4"/>
  <c r="Q8" i="4"/>
  <c r="Q7" i="4"/>
  <c r="Q6" i="4"/>
  <c r="Q5" i="4"/>
  <c r="Q4" i="4"/>
  <c r="Q3" i="4"/>
  <c r="Q2" i="4"/>
  <c r="P150" i="4"/>
  <c r="P149" i="4"/>
  <c r="P148" i="4"/>
  <c r="P147" i="4"/>
  <c r="P146" i="4"/>
  <c r="P145" i="4"/>
  <c r="P144" i="4"/>
  <c r="P143" i="4"/>
  <c r="P142" i="4"/>
  <c r="P141" i="4"/>
  <c r="P140" i="4"/>
  <c r="P139" i="4"/>
  <c r="P138" i="4"/>
  <c r="P137" i="4"/>
  <c r="P136" i="4"/>
  <c r="P135" i="4"/>
  <c r="P134" i="4"/>
  <c r="P133" i="4"/>
  <c r="P132" i="4"/>
  <c r="P131" i="4"/>
  <c r="P130" i="4"/>
  <c r="P129" i="4"/>
  <c r="P128" i="4"/>
  <c r="P127" i="4"/>
  <c r="P126" i="4"/>
  <c r="P125" i="4"/>
  <c r="P124" i="4"/>
  <c r="P123" i="4"/>
  <c r="P122" i="4"/>
  <c r="P121" i="4"/>
  <c r="P120" i="4"/>
  <c r="P119" i="4"/>
  <c r="P118" i="4"/>
  <c r="P117" i="4"/>
  <c r="P116" i="4"/>
  <c r="P115" i="4"/>
  <c r="P114" i="4"/>
  <c r="P113" i="4"/>
  <c r="P112" i="4"/>
  <c r="P111" i="4"/>
  <c r="P110" i="4"/>
  <c r="P109" i="4"/>
  <c r="P108" i="4"/>
  <c r="P107" i="4"/>
  <c r="P106" i="4"/>
  <c r="P105" i="4"/>
  <c r="P104" i="4"/>
  <c r="P103" i="4"/>
  <c r="P102" i="4"/>
  <c r="P101" i="4"/>
  <c r="P100" i="4"/>
  <c r="P99" i="4"/>
  <c r="P98" i="4"/>
  <c r="P97" i="4"/>
  <c r="P96" i="4"/>
  <c r="P95" i="4"/>
  <c r="P94" i="4"/>
  <c r="P93" i="4"/>
  <c r="P92" i="4"/>
  <c r="P91" i="4"/>
  <c r="P90" i="4"/>
  <c r="P89" i="4"/>
  <c r="P88" i="4"/>
  <c r="P87" i="4"/>
  <c r="P86" i="4"/>
  <c r="P85" i="4"/>
  <c r="P84" i="4"/>
  <c r="P83" i="4"/>
  <c r="P82" i="4"/>
  <c r="P81" i="4"/>
  <c r="P80" i="4"/>
  <c r="P79" i="4"/>
  <c r="P78" i="4"/>
  <c r="P77" i="4"/>
  <c r="P76" i="4"/>
  <c r="P75" i="4"/>
  <c r="P74" i="4"/>
  <c r="P73" i="4"/>
  <c r="P72" i="4"/>
  <c r="P71" i="4"/>
  <c r="P70" i="4"/>
  <c r="P69" i="4"/>
  <c r="P68" i="4"/>
  <c r="P67" i="4"/>
  <c r="P66" i="4"/>
  <c r="P65" i="4"/>
  <c r="P64" i="4"/>
  <c r="P63" i="4"/>
  <c r="P62" i="4"/>
  <c r="P61" i="4"/>
  <c r="P60" i="4"/>
  <c r="P59" i="4"/>
  <c r="P58" i="4"/>
  <c r="P57" i="4"/>
  <c r="P56" i="4"/>
  <c r="P55" i="4"/>
  <c r="P54" i="4"/>
  <c r="P53" i="4"/>
  <c r="P52" i="4"/>
  <c r="P51" i="4"/>
  <c r="P50" i="4"/>
  <c r="P49" i="4"/>
  <c r="P48" i="4"/>
  <c r="P47" i="4"/>
  <c r="P46" i="4"/>
  <c r="P45" i="4"/>
  <c r="P44" i="4"/>
  <c r="P43" i="4"/>
  <c r="P42" i="4"/>
  <c r="P41" i="4"/>
  <c r="P40" i="4"/>
  <c r="P39" i="4"/>
  <c r="P38" i="4"/>
  <c r="P37" i="4"/>
  <c r="P36" i="4"/>
  <c r="P35" i="4"/>
  <c r="P34" i="4"/>
  <c r="P33" i="4"/>
  <c r="P32" i="4"/>
  <c r="P31" i="4"/>
  <c r="P30" i="4"/>
  <c r="P29" i="4"/>
  <c r="P28" i="4"/>
  <c r="P27" i="4"/>
  <c r="P26" i="4"/>
  <c r="P25" i="4"/>
  <c r="P24" i="4"/>
  <c r="P23" i="4"/>
  <c r="P22" i="4"/>
  <c r="P21" i="4"/>
  <c r="P20" i="4"/>
  <c r="P19" i="4"/>
  <c r="P18" i="4"/>
  <c r="P17" i="4"/>
  <c r="P16" i="4"/>
  <c r="P15" i="4"/>
  <c r="P14" i="4"/>
  <c r="P13" i="4"/>
  <c r="P12" i="4"/>
  <c r="P11" i="4"/>
  <c r="P10" i="4"/>
  <c r="P9" i="4"/>
  <c r="P8" i="4"/>
  <c r="P7" i="4"/>
  <c r="P6" i="4"/>
  <c r="P5" i="4"/>
  <c r="P4" i="4"/>
  <c r="P3" i="4"/>
  <c r="P2" i="4"/>
  <c r="V59" i="4"/>
  <c r="V58" i="4"/>
  <c r="V57" i="4"/>
  <c r="V56" i="4"/>
  <c r="V55" i="4"/>
  <c r="V54" i="4"/>
  <c r="V53" i="4"/>
  <c r="V52" i="4"/>
  <c r="V51" i="4"/>
  <c r="V50" i="4"/>
  <c r="V49" i="4"/>
  <c r="V48" i="4"/>
  <c r="V47" i="4"/>
  <c r="V46" i="4"/>
  <c r="V45" i="4"/>
  <c r="V44" i="4"/>
  <c r="V43" i="4"/>
  <c r="V42" i="4"/>
  <c r="V41" i="4"/>
  <c r="V40" i="4"/>
  <c r="V39" i="4"/>
  <c r="V38" i="4"/>
  <c r="V37" i="4"/>
  <c r="V36" i="4"/>
  <c r="V35" i="4"/>
  <c r="V34" i="4"/>
  <c r="V33" i="4"/>
  <c r="V32" i="4"/>
  <c r="V31" i="4"/>
  <c r="V30" i="4"/>
  <c r="V29" i="4"/>
  <c r="V28" i="4"/>
  <c r="V27" i="4"/>
  <c r="V26" i="4"/>
  <c r="V25" i="4"/>
  <c r="V24" i="4"/>
  <c r="V23" i="4"/>
  <c r="V22" i="4"/>
  <c r="V21" i="4"/>
  <c r="V20" i="4"/>
  <c r="V19" i="4"/>
  <c r="V18" i="4"/>
  <c r="V17" i="4"/>
  <c r="V16" i="4"/>
  <c r="V15" i="4"/>
  <c r="V14" i="4"/>
  <c r="V13" i="4"/>
  <c r="V12" i="4"/>
  <c r="V11" i="4"/>
  <c r="V10" i="4"/>
  <c r="V9" i="4"/>
  <c r="V8" i="4"/>
  <c r="V7" i="4"/>
  <c r="V6" i="4"/>
  <c r="V5" i="4"/>
  <c r="V4" i="4"/>
  <c r="O151" i="4"/>
  <c r="P151" i="4" s="1"/>
  <c r="W3" i="4" s="1"/>
  <c r="Y3" i="4" s="1"/>
  <c r="Z3" i="4" s="1"/>
  <c r="O150" i="4"/>
  <c r="O149" i="4"/>
  <c r="O148" i="4"/>
  <c r="O147" i="4"/>
  <c r="O146" i="4"/>
  <c r="O145" i="4"/>
  <c r="O144" i="4"/>
  <c r="O143" i="4"/>
  <c r="O142" i="4"/>
  <c r="O141" i="4"/>
  <c r="O140" i="4"/>
  <c r="O139" i="4"/>
  <c r="O138" i="4"/>
  <c r="O137" i="4"/>
  <c r="O136" i="4"/>
  <c r="O135" i="4"/>
  <c r="O134" i="4"/>
  <c r="O133" i="4"/>
  <c r="O132" i="4"/>
  <c r="O131" i="4"/>
  <c r="O130" i="4"/>
  <c r="O129" i="4"/>
  <c r="O128" i="4"/>
  <c r="O127" i="4"/>
  <c r="O126" i="4"/>
  <c r="O125" i="4"/>
  <c r="O124" i="4"/>
  <c r="O123" i="4"/>
  <c r="O122" i="4"/>
  <c r="O121" i="4"/>
  <c r="O120" i="4"/>
  <c r="O119" i="4"/>
  <c r="O118" i="4"/>
  <c r="O117" i="4"/>
  <c r="O116" i="4"/>
  <c r="O115" i="4"/>
  <c r="O114" i="4"/>
  <c r="O113" i="4"/>
  <c r="O112" i="4"/>
  <c r="O111" i="4"/>
  <c r="O110" i="4"/>
  <c r="O109" i="4"/>
  <c r="O108" i="4"/>
  <c r="O107" i="4"/>
  <c r="O106" i="4"/>
  <c r="O105" i="4"/>
  <c r="O104" i="4"/>
  <c r="O103" i="4"/>
  <c r="O102" i="4"/>
  <c r="O101" i="4"/>
  <c r="O100" i="4"/>
  <c r="O99" i="4"/>
  <c r="O98" i="4"/>
  <c r="O97" i="4"/>
  <c r="O96" i="4"/>
  <c r="O95" i="4"/>
  <c r="O94" i="4"/>
  <c r="O93" i="4"/>
  <c r="O92" i="4"/>
  <c r="O91" i="4"/>
  <c r="O90" i="4"/>
  <c r="O89" i="4"/>
  <c r="O88" i="4"/>
  <c r="O87" i="4"/>
  <c r="O86" i="4"/>
  <c r="O85" i="4"/>
  <c r="O84" i="4"/>
  <c r="O83" i="4"/>
  <c r="O82" i="4"/>
  <c r="O81" i="4"/>
  <c r="O80" i="4"/>
  <c r="O79" i="4"/>
  <c r="O78" i="4"/>
  <c r="O77" i="4"/>
  <c r="O76" i="4"/>
  <c r="O75" i="4"/>
  <c r="O74" i="4"/>
  <c r="O73" i="4"/>
  <c r="O72" i="4"/>
  <c r="O71" i="4"/>
  <c r="O70" i="4"/>
  <c r="O69" i="4"/>
  <c r="O68" i="4"/>
  <c r="O67" i="4"/>
  <c r="O66" i="4"/>
  <c r="O65" i="4"/>
  <c r="O64" i="4"/>
  <c r="O63" i="4"/>
  <c r="O62" i="4"/>
  <c r="O61" i="4"/>
  <c r="O60" i="4"/>
  <c r="O59" i="4"/>
  <c r="O58" i="4"/>
  <c r="O57" i="4"/>
  <c r="O56" i="4"/>
  <c r="O55" i="4"/>
  <c r="O54" i="4"/>
  <c r="O53" i="4"/>
  <c r="O52" i="4"/>
  <c r="O51" i="4"/>
  <c r="O50" i="4"/>
  <c r="O49" i="4"/>
  <c r="O48" i="4"/>
  <c r="O47" i="4"/>
  <c r="O46" i="4"/>
  <c r="O45" i="4"/>
  <c r="O44" i="4"/>
  <c r="O43" i="4"/>
  <c r="O42" i="4"/>
  <c r="O41" i="4"/>
  <c r="O40" i="4"/>
  <c r="O39" i="4"/>
  <c r="O38" i="4"/>
  <c r="O37" i="4"/>
  <c r="O36" i="4"/>
  <c r="O35" i="4"/>
  <c r="O34" i="4"/>
  <c r="O33" i="4"/>
  <c r="O32" i="4"/>
  <c r="O31" i="4"/>
  <c r="O30" i="4"/>
  <c r="O29" i="4"/>
  <c r="O28" i="4"/>
  <c r="O27" i="4"/>
  <c r="O26" i="4"/>
  <c r="O25" i="4"/>
  <c r="O24" i="4"/>
  <c r="O23" i="4"/>
  <c r="O22" i="4"/>
  <c r="O21" i="4"/>
  <c r="O20" i="4"/>
  <c r="O19" i="4"/>
  <c r="O18" i="4"/>
  <c r="O17" i="4"/>
  <c r="O16" i="4"/>
  <c r="O15" i="4"/>
  <c r="O14" i="4"/>
  <c r="O13" i="4"/>
  <c r="O12" i="4"/>
  <c r="O11" i="4"/>
  <c r="O10" i="4"/>
  <c r="O9" i="4"/>
  <c r="O8" i="4"/>
  <c r="O7" i="4"/>
  <c r="O6" i="4"/>
  <c r="O5" i="4"/>
  <c r="O4" i="4"/>
  <c r="O3" i="4"/>
  <c r="O2" i="4"/>
  <c r="U59" i="4"/>
  <c r="U3" i="4"/>
  <c r="U4" i="4"/>
  <c r="U5" i="4"/>
  <c r="U6" i="4"/>
  <c r="U7" i="4"/>
  <c r="U8" i="4"/>
  <c r="U9" i="4"/>
  <c r="U10" i="4"/>
  <c r="U11" i="4"/>
  <c r="U12" i="4"/>
  <c r="U13" i="4"/>
  <c r="U14" i="4"/>
  <c r="U15" i="4"/>
  <c r="U16" i="4"/>
  <c r="U17" i="4"/>
  <c r="U18" i="4"/>
  <c r="U19" i="4"/>
  <c r="U20" i="4"/>
  <c r="U21" i="4"/>
  <c r="U22" i="4"/>
  <c r="U23" i="4"/>
  <c r="U24" i="4"/>
  <c r="U25" i="4"/>
  <c r="U26" i="4"/>
  <c r="U27" i="4"/>
  <c r="U28" i="4"/>
  <c r="U29" i="4"/>
  <c r="U30" i="4"/>
  <c r="U31" i="4"/>
  <c r="U32" i="4"/>
  <c r="U33" i="4"/>
  <c r="U34" i="4"/>
  <c r="U35" i="4"/>
  <c r="U36" i="4"/>
  <c r="U37" i="4"/>
  <c r="U38" i="4"/>
  <c r="U39" i="4"/>
  <c r="U40" i="4"/>
  <c r="U41" i="4"/>
  <c r="U42" i="4"/>
  <c r="U43" i="4"/>
  <c r="U44" i="4"/>
  <c r="U45" i="4"/>
  <c r="U46" i="4"/>
  <c r="U47" i="4"/>
  <c r="U48" i="4"/>
  <c r="U49" i="4"/>
  <c r="U50" i="4"/>
  <c r="U51" i="4"/>
  <c r="U52" i="4"/>
  <c r="U53" i="4"/>
  <c r="U54" i="4"/>
  <c r="U55" i="4"/>
  <c r="U56" i="4"/>
  <c r="U57" i="4"/>
  <c r="U58" i="4"/>
  <c r="U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O7" i="3"/>
  <c r="P3" i="3"/>
  <c r="O3" i="3"/>
  <c r="P63" i="3"/>
  <c r="O63" i="3"/>
  <c r="Q63" i="3" s="1"/>
  <c r="P62" i="3"/>
  <c r="O62" i="3"/>
  <c r="Q62" i="3" s="1"/>
  <c r="P61" i="3"/>
  <c r="O61" i="3"/>
  <c r="P60" i="3"/>
  <c r="O60" i="3"/>
  <c r="Q60" i="3" s="1"/>
  <c r="Q59" i="3"/>
  <c r="P59" i="3"/>
  <c r="O59" i="3"/>
  <c r="P58" i="3"/>
  <c r="O58" i="3"/>
  <c r="P57" i="3"/>
  <c r="O57" i="3"/>
  <c r="Q57" i="3" s="1"/>
  <c r="Q56" i="3"/>
  <c r="P56" i="3"/>
  <c r="O56" i="3"/>
  <c r="P55" i="3"/>
  <c r="O55" i="3"/>
  <c r="Q55" i="3" s="1"/>
  <c r="P54" i="3"/>
  <c r="O54" i="3"/>
  <c r="Q54" i="3" s="1"/>
  <c r="P53" i="3"/>
  <c r="O53" i="3"/>
  <c r="P52" i="3"/>
  <c r="O52" i="3"/>
  <c r="Q52" i="3" s="1"/>
  <c r="Q51" i="3"/>
  <c r="P51" i="3"/>
  <c r="O51" i="3"/>
  <c r="P50" i="3"/>
  <c r="O50" i="3"/>
  <c r="P49" i="3"/>
  <c r="O49" i="3"/>
  <c r="Q49" i="3" s="1"/>
  <c r="Q48" i="3"/>
  <c r="P48" i="3"/>
  <c r="O48" i="3"/>
  <c r="P47" i="3"/>
  <c r="O47" i="3"/>
  <c r="Q47" i="3" s="1"/>
  <c r="P46" i="3"/>
  <c r="O46" i="3"/>
  <c r="Q46" i="3" s="1"/>
  <c r="P45" i="3"/>
  <c r="O45" i="3"/>
  <c r="P44" i="3"/>
  <c r="O44" i="3"/>
  <c r="Q44" i="3" s="1"/>
  <c r="Q43" i="3"/>
  <c r="P43" i="3"/>
  <c r="O43" i="3"/>
  <c r="P42" i="3"/>
  <c r="O42" i="3"/>
  <c r="P41" i="3"/>
  <c r="O41" i="3"/>
  <c r="Q41" i="3" s="1"/>
  <c r="Q40" i="3"/>
  <c r="P40" i="3"/>
  <c r="O40" i="3"/>
  <c r="P39" i="3"/>
  <c r="O39" i="3"/>
  <c r="Q39" i="3" s="1"/>
  <c r="P38" i="3"/>
  <c r="O38" i="3"/>
  <c r="Q38" i="3" s="1"/>
  <c r="P37" i="3"/>
  <c r="O37" i="3"/>
  <c r="P36" i="3"/>
  <c r="O36" i="3"/>
  <c r="Q36" i="3" s="1"/>
  <c r="Q35" i="3"/>
  <c r="P35" i="3"/>
  <c r="O35" i="3"/>
  <c r="P34" i="3"/>
  <c r="O34" i="3"/>
  <c r="P33" i="3"/>
  <c r="O33" i="3"/>
  <c r="Q33" i="3" s="1"/>
  <c r="Q32" i="3"/>
  <c r="P32" i="3"/>
  <c r="O32" i="3"/>
  <c r="P31" i="3"/>
  <c r="O31" i="3"/>
  <c r="Q31" i="3" s="1"/>
  <c r="P30" i="3"/>
  <c r="O30" i="3"/>
  <c r="Q30" i="3" s="1"/>
  <c r="P29" i="3"/>
  <c r="O29" i="3"/>
  <c r="P28" i="3"/>
  <c r="O28" i="3"/>
  <c r="Q28" i="3" s="1"/>
  <c r="Q27" i="3"/>
  <c r="P27" i="3"/>
  <c r="O27" i="3"/>
  <c r="P26" i="3"/>
  <c r="O26" i="3"/>
  <c r="P25" i="3"/>
  <c r="O25" i="3"/>
  <c r="Q25" i="3" s="1"/>
  <c r="Q24" i="3"/>
  <c r="P24" i="3"/>
  <c r="O24" i="3"/>
  <c r="P23" i="3"/>
  <c r="O23" i="3"/>
  <c r="Q23" i="3" s="1"/>
  <c r="P22" i="3"/>
  <c r="O22" i="3"/>
  <c r="Q22" i="3" s="1"/>
  <c r="P21" i="3"/>
  <c r="O21" i="3"/>
  <c r="P20" i="3"/>
  <c r="O20" i="3"/>
  <c r="Q20" i="3" s="1"/>
  <c r="Q19" i="3"/>
  <c r="P19" i="3"/>
  <c r="O19" i="3"/>
  <c r="P18" i="3"/>
  <c r="O18" i="3"/>
  <c r="P17" i="3"/>
  <c r="O17" i="3"/>
  <c r="Q17" i="3" s="1"/>
  <c r="Q16" i="3"/>
  <c r="P16" i="3"/>
  <c r="O16" i="3"/>
  <c r="P15" i="3"/>
  <c r="O15" i="3"/>
  <c r="Q15" i="3" s="1"/>
  <c r="P14" i="3"/>
  <c r="O14" i="3"/>
  <c r="Q14" i="3" s="1"/>
  <c r="P13" i="3"/>
  <c r="O13" i="3"/>
  <c r="P12" i="3"/>
  <c r="O12" i="3"/>
  <c r="Q12" i="3" s="1"/>
  <c r="Q11" i="3"/>
  <c r="P11" i="3"/>
  <c r="O11" i="3"/>
  <c r="P10" i="3"/>
  <c r="O10" i="3"/>
  <c r="P9" i="3"/>
  <c r="O9" i="3"/>
  <c r="Q9" i="3" s="1"/>
  <c r="Q8" i="3"/>
  <c r="P8" i="3"/>
  <c r="O8" i="3"/>
  <c r="P7" i="3"/>
  <c r="Q7" i="3"/>
  <c r="P6" i="3"/>
  <c r="O6" i="3"/>
  <c r="Q6" i="3" s="1"/>
  <c r="P5" i="3"/>
  <c r="O5" i="3"/>
  <c r="P4" i="3"/>
  <c r="O4" i="3"/>
  <c r="Q4" i="3" s="1"/>
  <c r="Q3" i="3"/>
  <c r="G3" i="3"/>
  <c r="F3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G63" i="3"/>
  <c r="F63" i="3"/>
  <c r="G62" i="3"/>
  <c r="F62" i="3"/>
  <c r="G61" i="3"/>
  <c r="F61" i="3"/>
  <c r="G60" i="3"/>
  <c r="F60" i="3"/>
  <c r="G59" i="3"/>
  <c r="F59" i="3"/>
  <c r="G58" i="3"/>
  <c r="F58" i="3"/>
  <c r="G57" i="3"/>
  <c r="F57" i="3"/>
  <c r="G56" i="3"/>
  <c r="F56" i="3"/>
  <c r="G55" i="3"/>
  <c r="F55" i="3"/>
  <c r="G54" i="3"/>
  <c r="F54" i="3"/>
  <c r="G53" i="3"/>
  <c r="F53" i="3"/>
  <c r="G52" i="3"/>
  <c r="F52" i="3"/>
  <c r="G51" i="3"/>
  <c r="F51" i="3"/>
  <c r="G50" i="3"/>
  <c r="F50" i="3"/>
  <c r="G49" i="3"/>
  <c r="F49" i="3"/>
  <c r="G48" i="3"/>
  <c r="F48" i="3"/>
  <c r="G47" i="3"/>
  <c r="F47" i="3"/>
  <c r="G46" i="3"/>
  <c r="F46" i="3"/>
  <c r="G45" i="3"/>
  <c r="F45" i="3"/>
  <c r="G44" i="3"/>
  <c r="F44" i="3"/>
  <c r="G43" i="3"/>
  <c r="F43" i="3"/>
  <c r="G42" i="3"/>
  <c r="F42" i="3"/>
  <c r="G41" i="3"/>
  <c r="F41" i="3"/>
  <c r="G40" i="3"/>
  <c r="F40" i="3"/>
  <c r="G39" i="3"/>
  <c r="F39" i="3"/>
  <c r="G38" i="3"/>
  <c r="F38" i="3"/>
  <c r="G37" i="3"/>
  <c r="F37" i="3"/>
  <c r="G36" i="3"/>
  <c r="F36" i="3"/>
  <c r="G35" i="3"/>
  <c r="F35" i="3"/>
  <c r="G34" i="3"/>
  <c r="F34" i="3"/>
  <c r="G33" i="3"/>
  <c r="F33" i="3"/>
  <c r="G32" i="3"/>
  <c r="F32" i="3"/>
  <c r="G31" i="3"/>
  <c r="F31" i="3"/>
  <c r="G30" i="3"/>
  <c r="F30" i="3"/>
  <c r="G29" i="3"/>
  <c r="F29" i="3"/>
  <c r="G28" i="3"/>
  <c r="F28" i="3"/>
  <c r="G27" i="3"/>
  <c r="F27" i="3"/>
  <c r="G26" i="3"/>
  <c r="F26" i="3"/>
  <c r="G25" i="3"/>
  <c r="F25" i="3"/>
  <c r="G24" i="3"/>
  <c r="F24" i="3"/>
  <c r="G23" i="3"/>
  <c r="F23" i="3"/>
  <c r="G22" i="3"/>
  <c r="F22" i="3"/>
  <c r="G21" i="3"/>
  <c r="F21" i="3"/>
  <c r="G20" i="3"/>
  <c r="F20" i="3"/>
  <c r="G19" i="3"/>
  <c r="F19" i="3"/>
  <c r="G18" i="3"/>
  <c r="F18" i="3"/>
  <c r="G17" i="3"/>
  <c r="F17" i="3"/>
  <c r="G16" i="3"/>
  <c r="F16" i="3"/>
  <c r="G15" i="3"/>
  <c r="F15" i="3"/>
  <c r="G14" i="3"/>
  <c r="F14" i="3"/>
  <c r="G13" i="3"/>
  <c r="F13" i="3"/>
  <c r="G12" i="3"/>
  <c r="F12" i="3"/>
  <c r="G11" i="3"/>
  <c r="F11" i="3"/>
  <c r="G10" i="3"/>
  <c r="F10" i="3"/>
  <c r="G9" i="3"/>
  <c r="F9" i="3"/>
  <c r="G8" i="3"/>
  <c r="F8" i="3"/>
  <c r="G7" i="3"/>
  <c r="F7" i="3"/>
  <c r="G6" i="3"/>
  <c r="F6" i="3"/>
  <c r="G5" i="3"/>
  <c r="F5" i="3"/>
  <c r="G4" i="3"/>
  <c r="F4" i="3"/>
  <c r="M249" i="2"/>
  <c r="L249" i="2"/>
  <c r="K249" i="2"/>
  <c r="J249" i="2"/>
  <c r="M248" i="2"/>
  <c r="L248" i="2"/>
  <c r="K248" i="2"/>
  <c r="J248" i="2"/>
  <c r="M247" i="2"/>
  <c r="L247" i="2"/>
  <c r="K247" i="2"/>
  <c r="J247" i="2"/>
  <c r="M246" i="2"/>
  <c r="L246" i="2"/>
  <c r="K246" i="2"/>
  <c r="J246" i="2"/>
  <c r="M245" i="2"/>
  <c r="L245" i="2"/>
  <c r="K245" i="2"/>
  <c r="J245" i="2"/>
  <c r="M244" i="2"/>
  <c r="L244" i="2"/>
  <c r="K244" i="2"/>
  <c r="J244" i="2"/>
  <c r="M243" i="2"/>
  <c r="L243" i="2"/>
  <c r="K243" i="2"/>
  <c r="J243" i="2"/>
  <c r="M242" i="2"/>
  <c r="L242" i="2"/>
  <c r="K242" i="2"/>
  <c r="J242" i="2"/>
  <c r="M241" i="2"/>
  <c r="L241" i="2"/>
  <c r="K241" i="2"/>
  <c r="J241" i="2"/>
  <c r="M240" i="2"/>
  <c r="L240" i="2"/>
  <c r="K240" i="2"/>
  <c r="J240" i="2"/>
  <c r="M239" i="2"/>
  <c r="L239" i="2"/>
  <c r="K239" i="2"/>
  <c r="J239" i="2"/>
  <c r="M238" i="2"/>
  <c r="L238" i="2"/>
  <c r="K238" i="2"/>
  <c r="J238" i="2"/>
  <c r="M237" i="2"/>
  <c r="L237" i="2"/>
  <c r="K237" i="2"/>
  <c r="J237" i="2"/>
  <c r="M236" i="2"/>
  <c r="L236" i="2"/>
  <c r="K236" i="2"/>
  <c r="J236" i="2"/>
  <c r="M235" i="2"/>
  <c r="L235" i="2"/>
  <c r="K235" i="2"/>
  <c r="J235" i="2"/>
  <c r="M234" i="2"/>
  <c r="L234" i="2"/>
  <c r="K234" i="2"/>
  <c r="J234" i="2"/>
  <c r="M233" i="2"/>
  <c r="L233" i="2"/>
  <c r="K233" i="2"/>
  <c r="J233" i="2"/>
  <c r="M232" i="2"/>
  <c r="L232" i="2"/>
  <c r="K232" i="2"/>
  <c r="J232" i="2"/>
  <c r="M231" i="2"/>
  <c r="L231" i="2"/>
  <c r="K231" i="2"/>
  <c r="J231" i="2"/>
  <c r="M230" i="2"/>
  <c r="L230" i="2"/>
  <c r="K230" i="2"/>
  <c r="J230" i="2"/>
  <c r="M229" i="2"/>
  <c r="L229" i="2"/>
  <c r="K229" i="2"/>
  <c r="J229" i="2"/>
  <c r="M228" i="2"/>
  <c r="L228" i="2"/>
  <c r="K228" i="2"/>
  <c r="J228" i="2"/>
  <c r="M227" i="2"/>
  <c r="L227" i="2"/>
  <c r="K227" i="2"/>
  <c r="J227" i="2"/>
  <c r="M226" i="2"/>
  <c r="L226" i="2"/>
  <c r="K226" i="2"/>
  <c r="J226" i="2"/>
  <c r="M225" i="2"/>
  <c r="L225" i="2"/>
  <c r="K225" i="2"/>
  <c r="J225" i="2"/>
  <c r="M224" i="2"/>
  <c r="L224" i="2"/>
  <c r="K224" i="2"/>
  <c r="J224" i="2"/>
  <c r="M223" i="2"/>
  <c r="L223" i="2"/>
  <c r="K223" i="2"/>
  <c r="J223" i="2"/>
  <c r="M222" i="2"/>
  <c r="L222" i="2"/>
  <c r="K222" i="2"/>
  <c r="J222" i="2"/>
  <c r="M221" i="2"/>
  <c r="L221" i="2"/>
  <c r="K221" i="2"/>
  <c r="J221" i="2"/>
  <c r="M220" i="2"/>
  <c r="L220" i="2"/>
  <c r="K220" i="2"/>
  <c r="J220" i="2"/>
  <c r="M219" i="2"/>
  <c r="L219" i="2"/>
  <c r="K219" i="2"/>
  <c r="J219" i="2"/>
  <c r="M218" i="2"/>
  <c r="L218" i="2"/>
  <c r="K218" i="2"/>
  <c r="J218" i="2"/>
  <c r="M217" i="2"/>
  <c r="L217" i="2"/>
  <c r="K217" i="2"/>
  <c r="J217" i="2"/>
  <c r="M216" i="2"/>
  <c r="L216" i="2"/>
  <c r="K216" i="2"/>
  <c r="J216" i="2"/>
  <c r="M215" i="2"/>
  <c r="L215" i="2"/>
  <c r="K215" i="2"/>
  <c r="J215" i="2"/>
  <c r="M214" i="2"/>
  <c r="L214" i="2"/>
  <c r="K214" i="2"/>
  <c r="J214" i="2"/>
  <c r="M213" i="2"/>
  <c r="L213" i="2"/>
  <c r="K213" i="2"/>
  <c r="J213" i="2"/>
  <c r="M212" i="2"/>
  <c r="L212" i="2"/>
  <c r="K212" i="2"/>
  <c r="J212" i="2"/>
  <c r="M211" i="2"/>
  <c r="L211" i="2"/>
  <c r="K211" i="2"/>
  <c r="J211" i="2"/>
  <c r="M210" i="2"/>
  <c r="L210" i="2"/>
  <c r="K210" i="2"/>
  <c r="J210" i="2"/>
  <c r="M209" i="2"/>
  <c r="L209" i="2"/>
  <c r="K209" i="2"/>
  <c r="J209" i="2"/>
  <c r="M208" i="2"/>
  <c r="L208" i="2"/>
  <c r="K208" i="2"/>
  <c r="J208" i="2"/>
  <c r="M207" i="2"/>
  <c r="L207" i="2"/>
  <c r="K207" i="2"/>
  <c r="J207" i="2"/>
  <c r="M206" i="2"/>
  <c r="L206" i="2"/>
  <c r="K206" i="2"/>
  <c r="J206" i="2"/>
  <c r="M205" i="2"/>
  <c r="L205" i="2"/>
  <c r="K205" i="2"/>
  <c r="J205" i="2"/>
  <c r="M204" i="2"/>
  <c r="L204" i="2"/>
  <c r="K204" i="2"/>
  <c r="J204" i="2"/>
  <c r="M203" i="2"/>
  <c r="L203" i="2"/>
  <c r="K203" i="2"/>
  <c r="J203" i="2"/>
  <c r="M202" i="2"/>
  <c r="L202" i="2"/>
  <c r="K202" i="2"/>
  <c r="J202" i="2"/>
  <c r="M201" i="2"/>
  <c r="L201" i="2"/>
  <c r="K201" i="2"/>
  <c r="J201" i="2"/>
  <c r="M200" i="2"/>
  <c r="L200" i="2"/>
  <c r="K200" i="2"/>
  <c r="J200" i="2"/>
  <c r="M199" i="2"/>
  <c r="L199" i="2"/>
  <c r="K199" i="2"/>
  <c r="J199" i="2"/>
  <c r="M198" i="2"/>
  <c r="L198" i="2"/>
  <c r="K198" i="2"/>
  <c r="J198" i="2"/>
  <c r="M197" i="2"/>
  <c r="L197" i="2"/>
  <c r="K197" i="2"/>
  <c r="J197" i="2"/>
  <c r="M196" i="2"/>
  <c r="L196" i="2"/>
  <c r="K196" i="2"/>
  <c r="J196" i="2"/>
  <c r="M195" i="2"/>
  <c r="L195" i="2"/>
  <c r="K195" i="2"/>
  <c r="J195" i="2"/>
  <c r="M194" i="2"/>
  <c r="L194" i="2"/>
  <c r="K194" i="2"/>
  <c r="J194" i="2"/>
  <c r="M193" i="2"/>
  <c r="L193" i="2"/>
  <c r="K193" i="2"/>
  <c r="J193" i="2"/>
  <c r="M192" i="2"/>
  <c r="L192" i="2"/>
  <c r="K192" i="2"/>
  <c r="J192" i="2"/>
  <c r="M187" i="2"/>
  <c r="L187" i="2"/>
  <c r="K187" i="2"/>
  <c r="J187" i="2"/>
  <c r="M186" i="2"/>
  <c r="L186" i="2"/>
  <c r="K186" i="2"/>
  <c r="J186" i="2"/>
  <c r="M185" i="2"/>
  <c r="L185" i="2"/>
  <c r="K185" i="2"/>
  <c r="J185" i="2"/>
  <c r="M184" i="2"/>
  <c r="L184" i="2"/>
  <c r="K184" i="2"/>
  <c r="J184" i="2"/>
  <c r="M183" i="2"/>
  <c r="L183" i="2"/>
  <c r="K183" i="2"/>
  <c r="J183" i="2"/>
  <c r="M182" i="2"/>
  <c r="L182" i="2"/>
  <c r="K182" i="2"/>
  <c r="J182" i="2"/>
  <c r="M181" i="2"/>
  <c r="L181" i="2"/>
  <c r="K181" i="2"/>
  <c r="J181" i="2"/>
  <c r="M180" i="2"/>
  <c r="L180" i="2"/>
  <c r="K180" i="2"/>
  <c r="J180" i="2"/>
  <c r="M179" i="2"/>
  <c r="L179" i="2"/>
  <c r="K179" i="2"/>
  <c r="J179" i="2"/>
  <c r="M178" i="2"/>
  <c r="L178" i="2"/>
  <c r="K178" i="2"/>
  <c r="J178" i="2"/>
  <c r="M177" i="2"/>
  <c r="L177" i="2"/>
  <c r="K177" i="2"/>
  <c r="J177" i="2"/>
  <c r="M176" i="2"/>
  <c r="L176" i="2"/>
  <c r="K176" i="2"/>
  <c r="J176" i="2"/>
  <c r="M175" i="2"/>
  <c r="L175" i="2"/>
  <c r="K175" i="2"/>
  <c r="J175" i="2"/>
  <c r="M174" i="2"/>
  <c r="L174" i="2"/>
  <c r="K174" i="2"/>
  <c r="J174" i="2"/>
  <c r="M173" i="2"/>
  <c r="L173" i="2"/>
  <c r="K173" i="2"/>
  <c r="J173" i="2"/>
  <c r="M172" i="2"/>
  <c r="L172" i="2"/>
  <c r="K172" i="2"/>
  <c r="J172" i="2"/>
  <c r="M171" i="2"/>
  <c r="L171" i="2"/>
  <c r="K171" i="2"/>
  <c r="J171" i="2"/>
  <c r="M170" i="2"/>
  <c r="L170" i="2"/>
  <c r="K170" i="2"/>
  <c r="J170" i="2"/>
  <c r="M169" i="2"/>
  <c r="L169" i="2"/>
  <c r="K169" i="2"/>
  <c r="J169" i="2"/>
  <c r="M168" i="2"/>
  <c r="L168" i="2"/>
  <c r="K168" i="2"/>
  <c r="J168" i="2"/>
  <c r="M167" i="2"/>
  <c r="L167" i="2"/>
  <c r="K167" i="2"/>
  <c r="J167" i="2"/>
  <c r="M166" i="2"/>
  <c r="L166" i="2"/>
  <c r="K166" i="2"/>
  <c r="J166" i="2"/>
  <c r="M165" i="2"/>
  <c r="L165" i="2"/>
  <c r="K165" i="2"/>
  <c r="J165" i="2"/>
  <c r="M164" i="2"/>
  <c r="L164" i="2"/>
  <c r="K164" i="2"/>
  <c r="J164" i="2"/>
  <c r="M163" i="2"/>
  <c r="L163" i="2"/>
  <c r="K163" i="2"/>
  <c r="J163" i="2"/>
  <c r="M162" i="2"/>
  <c r="L162" i="2"/>
  <c r="K162" i="2"/>
  <c r="J162" i="2"/>
  <c r="M161" i="2"/>
  <c r="L161" i="2"/>
  <c r="K161" i="2"/>
  <c r="J161" i="2"/>
  <c r="M160" i="2"/>
  <c r="L160" i="2"/>
  <c r="K160" i="2"/>
  <c r="J160" i="2"/>
  <c r="M159" i="2"/>
  <c r="L159" i="2"/>
  <c r="K159" i="2"/>
  <c r="J159" i="2"/>
  <c r="M158" i="2"/>
  <c r="L158" i="2"/>
  <c r="K158" i="2"/>
  <c r="J158" i="2"/>
  <c r="M157" i="2"/>
  <c r="L157" i="2"/>
  <c r="K157" i="2"/>
  <c r="J157" i="2"/>
  <c r="M156" i="2"/>
  <c r="L156" i="2"/>
  <c r="K156" i="2"/>
  <c r="J156" i="2"/>
  <c r="M155" i="2"/>
  <c r="L155" i="2"/>
  <c r="K155" i="2"/>
  <c r="J155" i="2"/>
  <c r="M154" i="2"/>
  <c r="L154" i="2"/>
  <c r="K154" i="2"/>
  <c r="J154" i="2"/>
  <c r="M153" i="2"/>
  <c r="L153" i="2"/>
  <c r="K153" i="2"/>
  <c r="J153" i="2"/>
  <c r="M152" i="2"/>
  <c r="L152" i="2"/>
  <c r="K152" i="2"/>
  <c r="J152" i="2"/>
  <c r="M151" i="2"/>
  <c r="L151" i="2"/>
  <c r="K151" i="2"/>
  <c r="J151" i="2"/>
  <c r="M150" i="2"/>
  <c r="L150" i="2"/>
  <c r="K150" i="2"/>
  <c r="J150" i="2"/>
  <c r="M149" i="2"/>
  <c r="L149" i="2"/>
  <c r="K149" i="2"/>
  <c r="J149" i="2"/>
  <c r="M148" i="2"/>
  <c r="L148" i="2"/>
  <c r="K148" i="2"/>
  <c r="J148" i="2"/>
  <c r="M147" i="2"/>
  <c r="L147" i="2"/>
  <c r="K147" i="2"/>
  <c r="J147" i="2"/>
  <c r="M146" i="2"/>
  <c r="L146" i="2"/>
  <c r="K146" i="2"/>
  <c r="J146" i="2"/>
  <c r="M145" i="2"/>
  <c r="L145" i="2"/>
  <c r="K145" i="2"/>
  <c r="J145" i="2"/>
  <c r="M144" i="2"/>
  <c r="L144" i="2"/>
  <c r="K144" i="2"/>
  <c r="J144" i="2"/>
  <c r="M143" i="2"/>
  <c r="L143" i="2"/>
  <c r="K143" i="2"/>
  <c r="J143" i="2"/>
  <c r="M142" i="2"/>
  <c r="L142" i="2"/>
  <c r="K142" i="2"/>
  <c r="J142" i="2"/>
  <c r="M141" i="2"/>
  <c r="L141" i="2"/>
  <c r="K141" i="2"/>
  <c r="J141" i="2"/>
  <c r="M140" i="2"/>
  <c r="L140" i="2"/>
  <c r="K140" i="2"/>
  <c r="J140" i="2"/>
  <c r="M139" i="2"/>
  <c r="L139" i="2"/>
  <c r="K139" i="2"/>
  <c r="J139" i="2"/>
  <c r="M138" i="2"/>
  <c r="L138" i="2"/>
  <c r="K138" i="2"/>
  <c r="J138" i="2"/>
  <c r="M137" i="2"/>
  <c r="L137" i="2"/>
  <c r="K137" i="2"/>
  <c r="J137" i="2"/>
  <c r="M136" i="2"/>
  <c r="L136" i="2"/>
  <c r="K136" i="2"/>
  <c r="J136" i="2"/>
  <c r="M135" i="2"/>
  <c r="L135" i="2"/>
  <c r="K135" i="2"/>
  <c r="J135" i="2"/>
  <c r="M134" i="2"/>
  <c r="L134" i="2"/>
  <c r="K134" i="2"/>
  <c r="J134" i="2"/>
  <c r="M133" i="2"/>
  <c r="L133" i="2"/>
  <c r="K133" i="2"/>
  <c r="J133" i="2"/>
  <c r="M132" i="2"/>
  <c r="L132" i="2"/>
  <c r="K132" i="2"/>
  <c r="J132" i="2"/>
  <c r="M131" i="2"/>
  <c r="L131" i="2"/>
  <c r="K131" i="2"/>
  <c r="J131" i="2"/>
  <c r="M130" i="2"/>
  <c r="L130" i="2"/>
  <c r="K130" i="2"/>
  <c r="J130" i="2"/>
  <c r="M125" i="2"/>
  <c r="L125" i="2"/>
  <c r="K125" i="2"/>
  <c r="J125" i="2"/>
  <c r="M124" i="2"/>
  <c r="L124" i="2"/>
  <c r="K124" i="2"/>
  <c r="J124" i="2"/>
  <c r="M123" i="2"/>
  <c r="L123" i="2"/>
  <c r="K123" i="2"/>
  <c r="J123" i="2"/>
  <c r="M122" i="2"/>
  <c r="L122" i="2"/>
  <c r="K122" i="2"/>
  <c r="J122" i="2"/>
  <c r="M121" i="2"/>
  <c r="L121" i="2"/>
  <c r="K121" i="2"/>
  <c r="J121" i="2"/>
  <c r="M120" i="2"/>
  <c r="L120" i="2"/>
  <c r="K120" i="2"/>
  <c r="J120" i="2"/>
  <c r="M119" i="2"/>
  <c r="L119" i="2"/>
  <c r="K119" i="2"/>
  <c r="J119" i="2"/>
  <c r="M118" i="2"/>
  <c r="L118" i="2"/>
  <c r="K118" i="2"/>
  <c r="J118" i="2"/>
  <c r="M117" i="2"/>
  <c r="L117" i="2"/>
  <c r="K117" i="2"/>
  <c r="J117" i="2"/>
  <c r="M116" i="2"/>
  <c r="L116" i="2"/>
  <c r="K116" i="2"/>
  <c r="J116" i="2"/>
  <c r="M115" i="2"/>
  <c r="L115" i="2"/>
  <c r="K115" i="2"/>
  <c r="J115" i="2"/>
  <c r="M114" i="2"/>
  <c r="L114" i="2"/>
  <c r="K114" i="2"/>
  <c r="J114" i="2"/>
  <c r="M113" i="2"/>
  <c r="L113" i="2"/>
  <c r="K113" i="2"/>
  <c r="J113" i="2"/>
  <c r="M112" i="2"/>
  <c r="L112" i="2"/>
  <c r="K112" i="2"/>
  <c r="J112" i="2"/>
  <c r="M111" i="2"/>
  <c r="L111" i="2"/>
  <c r="K111" i="2"/>
  <c r="J111" i="2"/>
  <c r="M110" i="2"/>
  <c r="L110" i="2"/>
  <c r="K110" i="2"/>
  <c r="J110" i="2"/>
  <c r="M109" i="2"/>
  <c r="L109" i="2"/>
  <c r="K109" i="2"/>
  <c r="J109" i="2"/>
  <c r="M108" i="2"/>
  <c r="L108" i="2"/>
  <c r="K108" i="2"/>
  <c r="J108" i="2"/>
  <c r="M107" i="2"/>
  <c r="L107" i="2"/>
  <c r="K107" i="2"/>
  <c r="J107" i="2"/>
  <c r="M106" i="2"/>
  <c r="L106" i="2"/>
  <c r="K106" i="2"/>
  <c r="J106" i="2"/>
  <c r="M105" i="2"/>
  <c r="L105" i="2"/>
  <c r="K105" i="2"/>
  <c r="J105" i="2"/>
  <c r="M104" i="2"/>
  <c r="L104" i="2"/>
  <c r="K104" i="2"/>
  <c r="J104" i="2"/>
  <c r="M103" i="2"/>
  <c r="L103" i="2"/>
  <c r="K103" i="2"/>
  <c r="J103" i="2"/>
  <c r="M102" i="2"/>
  <c r="L102" i="2"/>
  <c r="K102" i="2"/>
  <c r="J102" i="2"/>
  <c r="M101" i="2"/>
  <c r="L101" i="2"/>
  <c r="K101" i="2"/>
  <c r="J101" i="2"/>
  <c r="M100" i="2"/>
  <c r="L100" i="2"/>
  <c r="K100" i="2"/>
  <c r="J100" i="2"/>
  <c r="M99" i="2"/>
  <c r="L99" i="2"/>
  <c r="K99" i="2"/>
  <c r="J99" i="2"/>
  <c r="M98" i="2"/>
  <c r="L98" i="2"/>
  <c r="K98" i="2"/>
  <c r="J98" i="2"/>
  <c r="M97" i="2"/>
  <c r="L97" i="2"/>
  <c r="K97" i="2"/>
  <c r="J97" i="2"/>
  <c r="M96" i="2"/>
  <c r="L96" i="2"/>
  <c r="K96" i="2"/>
  <c r="J96" i="2"/>
  <c r="M95" i="2"/>
  <c r="L95" i="2"/>
  <c r="K95" i="2"/>
  <c r="J95" i="2"/>
  <c r="M94" i="2"/>
  <c r="L94" i="2"/>
  <c r="K94" i="2"/>
  <c r="J94" i="2"/>
  <c r="M93" i="2"/>
  <c r="L93" i="2"/>
  <c r="K93" i="2"/>
  <c r="J93" i="2"/>
  <c r="M92" i="2"/>
  <c r="L92" i="2"/>
  <c r="K92" i="2"/>
  <c r="J92" i="2"/>
  <c r="M91" i="2"/>
  <c r="L91" i="2"/>
  <c r="K91" i="2"/>
  <c r="J91" i="2"/>
  <c r="M90" i="2"/>
  <c r="L90" i="2"/>
  <c r="K90" i="2"/>
  <c r="J90" i="2"/>
  <c r="M89" i="2"/>
  <c r="L89" i="2"/>
  <c r="K89" i="2"/>
  <c r="J89" i="2"/>
  <c r="M88" i="2"/>
  <c r="L88" i="2"/>
  <c r="K88" i="2"/>
  <c r="J88" i="2"/>
  <c r="M87" i="2"/>
  <c r="L87" i="2"/>
  <c r="K87" i="2"/>
  <c r="J87" i="2"/>
  <c r="M86" i="2"/>
  <c r="L86" i="2"/>
  <c r="K86" i="2"/>
  <c r="J86" i="2"/>
  <c r="M85" i="2"/>
  <c r="L85" i="2"/>
  <c r="K85" i="2"/>
  <c r="J85" i="2"/>
  <c r="M84" i="2"/>
  <c r="L84" i="2"/>
  <c r="K84" i="2"/>
  <c r="J84" i="2"/>
  <c r="M83" i="2"/>
  <c r="L83" i="2"/>
  <c r="K83" i="2"/>
  <c r="J83" i="2"/>
  <c r="M82" i="2"/>
  <c r="L82" i="2"/>
  <c r="K82" i="2"/>
  <c r="J82" i="2"/>
  <c r="M81" i="2"/>
  <c r="L81" i="2"/>
  <c r="K81" i="2"/>
  <c r="J81" i="2"/>
  <c r="M80" i="2"/>
  <c r="L80" i="2"/>
  <c r="K80" i="2"/>
  <c r="J80" i="2"/>
  <c r="M79" i="2"/>
  <c r="L79" i="2"/>
  <c r="K79" i="2"/>
  <c r="J79" i="2"/>
  <c r="M78" i="2"/>
  <c r="L78" i="2"/>
  <c r="K78" i="2"/>
  <c r="J78" i="2"/>
  <c r="M77" i="2"/>
  <c r="L77" i="2"/>
  <c r="K77" i="2"/>
  <c r="J77" i="2"/>
  <c r="M76" i="2"/>
  <c r="L76" i="2"/>
  <c r="K76" i="2"/>
  <c r="J76" i="2"/>
  <c r="M75" i="2"/>
  <c r="L75" i="2"/>
  <c r="K75" i="2"/>
  <c r="J75" i="2"/>
  <c r="M74" i="2"/>
  <c r="L74" i="2"/>
  <c r="K74" i="2"/>
  <c r="J74" i="2"/>
  <c r="M73" i="2"/>
  <c r="L73" i="2"/>
  <c r="K73" i="2"/>
  <c r="J73" i="2"/>
  <c r="M72" i="2"/>
  <c r="L72" i="2"/>
  <c r="K72" i="2"/>
  <c r="J72" i="2"/>
  <c r="M71" i="2"/>
  <c r="L71" i="2"/>
  <c r="K71" i="2"/>
  <c r="J71" i="2"/>
  <c r="M70" i="2"/>
  <c r="L70" i="2"/>
  <c r="K70" i="2"/>
  <c r="J70" i="2"/>
  <c r="M69" i="2"/>
  <c r="L69" i="2"/>
  <c r="K69" i="2"/>
  <c r="J69" i="2"/>
  <c r="M68" i="2"/>
  <c r="L68" i="2"/>
  <c r="K68" i="2"/>
  <c r="J68" i="2"/>
  <c r="M63" i="2"/>
  <c r="L63" i="2"/>
  <c r="K63" i="2"/>
  <c r="J63" i="2"/>
  <c r="M62" i="2"/>
  <c r="L62" i="2"/>
  <c r="K62" i="2"/>
  <c r="J62" i="2"/>
  <c r="M61" i="2"/>
  <c r="L61" i="2"/>
  <c r="K61" i="2"/>
  <c r="J61" i="2"/>
  <c r="M60" i="2"/>
  <c r="L60" i="2"/>
  <c r="K60" i="2"/>
  <c r="J60" i="2"/>
  <c r="M59" i="2"/>
  <c r="L59" i="2"/>
  <c r="K59" i="2"/>
  <c r="J59" i="2"/>
  <c r="M58" i="2"/>
  <c r="L58" i="2"/>
  <c r="K58" i="2"/>
  <c r="J58" i="2"/>
  <c r="M57" i="2"/>
  <c r="L57" i="2"/>
  <c r="K57" i="2"/>
  <c r="J57" i="2"/>
  <c r="M56" i="2"/>
  <c r="L56" i="2"/>
  <c r="K56" i="2"/>
  <c r="J56" i="2"/>
  <c r="M55" i="2"/>
  <c r="L55" i="2"/>
  <c r="K55" i="2"/>
  <c r="J55" i="2"/>
  <c r="M54" i="2"/>
  <c r="L54" i="2"/>
  <c r="K54" i="2"/>
  <c r="J54" i="2"/>
  <c r="M53" i="2"/>
  <c r="L53" i="2"/>
  <c r="K53" i="2"/>
  <c r="J53" i="2"/>
  <c r="M52" i="2"/>
  <c r="L52" i="2"/>
  <c r="K52" i="2"/>
  <c r="J52" i="2"/>
  <c r="M51" i="2"/>
  <c r="L51" i="2"/>
  <c r="K51" i="2"/>
  <c r="J51" i="2"/>
  <c r="M50" i="2"/>
  <c r="L50" i="2"/>
  <c r="K50" i="2"/>
  <c r="J50" i="2"/>
  <c r="M49" i="2"/>
  <c r="L49" i="2"/>
  <c r="K49" i="2"/>
  <c r="J49" i="2"/>
  <c r="M48" i="2"/>
  <c r="L48" i="2"/>
  <c r="K48" i="2"/>
  <c r="J48" i="2"/>
  <c r="M47" i="2"/>
  <c r="L47" i="2"/>
  <c r="K47" i="2"/>
  <c r="J47" i="2"/>
  <c r="M46" i="2"/>
  <c r="L46" i="2"/>
  <c r="K46" i="2"/>
  <c r="J46" i="2"/>
  <c r="M45" i="2"/>
  <c r="L45" i="2"/>
  <c r="K45" i="2"/>
  <c r="J45" i="2"/>
  <c r="M44" i="2"/>
  <c r="L44" i="2"/>
  <c r="K44" i="2"/>
  <c r="J44" i="2"/>
  <c r="M43" i="2"/>
  <c r="L43" i="2"/>
  <c r="K43" i="2"/>
  <c r="J43" i="2"/>
  <c r="M42" i="2"/>
  <c r="L42" i="2"/>
  <c r="K42" i="2"/>
  <c r="J42" i="2"/>
  <c r="M41" i="2"/>
  <c r="L41" i="2"/>
  <c r="K41" i="2"/>
  <c r="J41" i="2"/>
  <c r="M40" i="2"/>
  <c r="L40" i="2"/>
  <c r="K40" i="2"/>
  <c r="J40" i="2"/>
  <c r="M39" i="2"/>
  <c r="L39" i="2"/>
  <c r="K39" i="2"/>
  <c r="J39" i="2"/>
  <c r="M38" i="2"/>
  <c r="L38" i="2"/>
  <c r="K38" i="2"/>
  <c r="J38" i="2"/>
  <c r="M37" i="2"/>
  <c r="L37" i="2"/>
  <c r="K37" i="2"/>
  <c r="J37" i="2"/>
  <c r="M36" i="2"/>
  <c r="L36" i="2"/>
  <c r="K36" i="2"/>
  <c r="J36" i="2"/>
  <c r="M35" i="2"/>
  <c r="L35" i="2"/>
  <c r="K35" i="2"/>
  <c r="J35" i="2"/>
  <c r="M34" i="2"/>
  <c r="L34" i="2"/>
  <c r="K34" i="2"/>
  <c r="J34" i="2"/>
  <c r="M33" i="2"/>
  <c r="L33" i="2"/>
  <c r="K33" i="2"/>
  <c r="J33" i="2"/>
  <c r="M32" i="2"/>
  <c r="L32" i="2"/>
  <c r="K32" i="2"/>
  <c r="J32" i="2"/>
  <c r="M31" i="2"/>
  <c r="L31" i="2"/>
  <c r="K31" i="2"/>
  <c r="J31" i="2"/>
  <c r="M30" i="2"/>
  <c r="L30" i="2"/>
  <c r="K30" i="2"/>
  <c r="J30" i="2"/>
  <c r="M29" i="2"/>
  <c r="L29" i="2"/>
  <c r="K29" i="2"/>
  <c r="J29" i="2"/>
  <c r="M28" i="2"/>
  <c r="L28" i="2"/>
  <c r="K28" i="2"/>
  <c r="J28" i="2"/>
  <c r="M27" i="2"/>
  <c r="L27" i="2"/>
  <c r="K27" i="2"/>
  <c r="J27" i="2"/>
  <c r="M26" i="2"/>
  <c r="L26" i="2"/>
  <c r="K26" i="2"/>
  <c r="J26" i="2"/>
  <c r="M25" i="2"/>
  <c r="L25" i="2"/>
  <c r="K25" i="2"/>
  <c r="J25" i="2"/>
  <c r="M24" i="2"/>
  <c r="L24" i="2"/>
  <c r="K24" i="2"/>
  <c r="J24" i="2"/>
  <c r="M23" i="2"/>
  <c r="L23" i="2"/>
  <c r="K23" i="2"/>
  <c r="J23" i="2"/>
  <c r="M22" i="2"/>
  <c r="L22" i="2"/>
  <c r="K22" i="2"/>
  <c r="J22" i="2"/>
  <c r="M21" i="2"/>
  <c r="L21" i="2"/>
  <c r="K21" i="2"/>
  <c r="J21" i="2"/>
  <c r="M20" i="2"/>
  <c r="L20" i="2"/>
  <c r="K20" i="2"/>
  <c r="J20" i="2"/>
  <c r="M19" i="2"/>
  <c r="L19" i="2"/>
  <c r="K19" i="2"/>
  <c r="J19" i="2"/>
  <c r="M18" i="2"/>
  <c r="L18" i="2"/>
  <c r="K18" i="2"/>
  <c r="J18" i="2"/>
  <c r="M17" i="2"/>
  <c r="L17" i="2"/>
  <c r="K17" i="2"/>
  <c r="J17" i="2"/>
  <c r="M16" i="2"/>
  <c r="L16" i="2"/>
  <c r="K16" i="2"/>
  <c r="J16" i="2"/>
  <c r="M15" i="2"/>
  <c r="L15" i="2"/>
  <c r="K15" i="2"/>
  <c r="J15" i="2"/>
  <c r="M14" i="2"/>
  <c r="L14" i="2"/>
  <c r="K14" i="2"/>
  <c r="J14" i="2"/>
  <c r="M13" i="2"/>
  <c r="L13" i="2"/>
  <c r="K13" i="2"/>
  <c r="J13" i="2"/>
  <c r="M12" i="2"/>
  <c r="L12" i="2"/>
  <c r="K12" i="2"/>
  <c r="J12" i="2"/>
  <c r="M11" i="2"/>
  <c r="L11" i="2"/>
  <c r="K11" i="2"/>
  <c r="J11" i="2"/>
  <c r="M10" i="2"/>
  <c r="L10" i="2"/>
  <c r="K10" i="2"/>
  <c r="J10" i="2"/>
  <c r="M9" i="2"/>
  <c r="L9" i="2"/>
  <c r="K9" i="2"/>
  <c r="J9" i="2"/>
  <c r="M8" i="2"/>
  <c r="L8" i="2"/>
  <c r="K8" i="2"/>
  <c r="J8" i="2"/>
  <c r="M7" i="2"/>
  <c r="L7" i="2"/>
  <c r="K7" i="2"/>
  <c r="J7" i="2"/>
  <c r="M6" i="2"/>
  <c r="L6" i="2"/>
  <c r="K6" i="2"/>
  <c r="J6" i="2"/>
  <c r="I249" i="2"/>
  <c r="H249" i="2"/>
  <c r="I248" i="2"/>
  <c r="H248" i="2"/>
  <c r="I247" i="2"/>
  <c r="H247" i="2"/>
  <c r="I246" i="2"/>
  <c r="H246" i="2"/>
  <c r="I245" i="2"/>
  <c r="H245" i="2"/>
  <c r="I244" i="2"/>
  <c r="H244" i="2"/>
  <c r="I243" i="2"/>
  <c r="H243" i="2"/>
  <c r="I242" i="2"/>
  <c r="H242" i="2"/>
  <c r="I241" i="2"/>
  <c r="H241" i="2"/>
  <c r="I240" i="2"/>
  <c r="H240" i="2"/>
  <c r="I239" i="2"/>
  <c r="H239" i="2"/>
  <c r="I238" i="2"/>
  <c r="H238" i="2"/>
  <c r="I237" i="2"/>
  <c r="H237" i="2"/>
  <c r="I236" i="2"/>
  <c r="H236" i="2"/>
  <c r="I235" i="2"/>
  <c r="H235" i="2"/>
  <c r="I234" i="2"/>
  <c r="H234" i="2"/>
  <c r="I233" i="2"/>
  <c r="H233" i="2"/>
  <c r="I232" i="2"/>
  <c r="H232" i="2"/>
  <c r="I231" i="2"/>
  <c r="H231" i="2"/>
  <c r="I230" i="2"/>
  <c r="H230" i="2"/>
  <c r="I229" i="2"/>
  <c r="H229" i="2"/>
  <c r="I228" i="2"/>
  <c r="H228" i="2"/>
  <c r="I227" i="2"/>
  <c r="H227" i="2"/>
  <c r="I226" i="2"/>
  <c r="H226" i="2"/>
  <c r="I225" i="2"/>
  <c r="H225" i="2"/>
  <c r="I224" i="2"/>
  <c r="H224" i="2"/>
  <c r="I223" i="2"/>
  <c r="H223" i="2"/>
  <c r="I222" i="2"/>
  <c r="H222" i="2"/>
  <c r="I221" i="2"/>
  <c r="H221" i="2"/>
  <c r="I220" i="2"/>
  <c r="H220" i="2"/>
  <c r="I219" i="2"/>
  <c r="H219" i="2"/>
  <c r="I218" i="2"/>
  <c r="H218" i="2"/>
  <c r="I217" i="2"/>
  <c r="H217" i="2"/>
  <c r="I216" i="2"/>
  <c r="H216" i="2"/>
  <c r="I215" i="2"/>
  <c r="H215" i="2"/>
  <c r="I214" i="2"/>
  <c r="H214" i="2"/>
  <c r="I213" i="2"/>
  <c r="H213" i="2"/>
  <c r="I212" i="2"/>
  <c r="H212" i="2"/>
  <c r="I211" i="2"/>
  <c r="H211" i="2"/>
  <c r="I210" i="2"/>
  <c r="H210" i="2"/>
  <c r="I209" i="2"/>
  <c r="H209" i="2"/>
  <c r="I208" i="2"/>
  <c r="H208" i="2"/>
  <c r="I207" i="2"/>
  <c r="H207" i="2"/>
  <c r="I206" i="2"/>
  <c r="H206" i="2"/>
  <c r="I205" i="2"/>
  <c r="H205" i="2"/>
  <c r="I204" i="2"/>
  <c r="H204" i="2"/>
  <c r="I203" i="2"/>
  <c r="H203" i="2"/>
  <c r="I202" i="2"/>
  <c r="H202" i="2"/>
  <c r="I201" i="2"/>
  <c r="H201" i="2"/>
  <c r="I200" i="2"/>
  <c r="H200" i="2"/>
  <c r="I199" i="2"/>
  <c r="H199" i="2"/>
  <c r="I198" i="2"/>
  <c r="H198" i="2"/>
  <c r="I197" i="2"/>
  <c r="H197" i="2"/>
  <c r="I196" i="2"/>
  <c r="H196" i="2"/>
  <c r="I195" i="2"/>
  <c r="H195" i="2"/>
  <c r="I194" i="2"/>
  <c r="H194" i="2"/>
  <c r="I193" i="2"/>
  <c r="H193" i="2"/>
  <c r="I192" i="2"/>
  <c r="H192" i="2"/>
  <c r="I191" i="2"/>
  <c r="H191" i="2"/>
  <c r="I190" i="2"/>
  <c r="H190" i="2"/>
  <c r="I189" i="2"/>
  <c r="H189" i="2"/>
  <c r="I188" i="2"/>
  <c r="H188" i="2"/>
  <c r="I187" i="2"/>
  <c r="H187" i="2"/>
  <c r="I186" i="2"/>
  <c r="H186" i="2"/>
  <c r="I185" i="2"/>
  <c r="H185" i="2"/>
  <c r="I184" i="2"/>
  <c r="H184" i="2"/>
  <c r="I183" i="2"/>
  <c r="H183" i="2"/>
  <c r="I182" i="2"/>
  <c r="H182" i="2"/>
  <c r="I181" i="2"/>
  <c r="H181" i="2"/>
  <c r="I180" i="2"/>
  <c r="H180" i="2"/>
  <c r="I179" i="2"/>
  <c r="H179" i="2"/>
  <c r="I178" i="2"/>
  <c r="H178" i="2"/>
  <c r="I177" i="2"/>
  <c r="H177" i="2"/>
  <c r="I176" i="2"/>
  <c r="H176" i="2"/>
  <c r="I175" i="2"/>
  <c r="H175" i="2"/>
  <c r="I174" i="2"/>
  <c r="H174" i="2"/>
  <c r="I173" i="2"/>
  <c r="H173" i="2"/>
  <c r="I172" i="2"/>
  <c r="H172" i="2"/>
  <c r="I171" i="2"/>
  <c r="H171" i="2"/>
  <c r="I170" i="2"/>
  <c r="H170" i="2"/>
  <c r="I169" i="2"/>
  <c r="H169" i="2"/>
  <c r="I168" i="2"/>
  <c r="H168" i="2"/>
  <c r="I167" i="2"/>
  <c r="H167" i="2"/>
  <c r="I166" i="2"/>
  <c r="H166" i="2"/>
  <c r="I165" i="2"/>
  <c r="H165" i="2"/>
  <c r="I164" i="2"/>
  <c r="H164" i="2"/>
  <c r="I163" i="2"/>
  <c r="H163" i="2"/>
  <c r="I162" i="2"/>
  <c r="H162" i="2"/>
  <c r="I161" i="2"/>
  <c r="H161" i="2"/>
  <c r="I160" i="2"/>
  <c r="H160" i="2"/>
  <c r="I159" i="2"/>
  <c r="H159" i="2"/>
  <c r="I158" i="2"/>
  <c r="H158" i="2"/>
  <c r="I157" i="2"/>
  <c r="H157" i="2"/>
  <c r="I156" i="2"/>
  <c r="H156" i="2"/>
  <c r="I155" i="2"/>
  <c r="H155" i="2"/>
  <c r="I154" i="2"/>
  <c r="H154" i="2"/>
  <c r="I153" i="2"/>
  <c r="H153" i="2"/>
  <c r="I152" i="2"/>
  <c r="H152" i="2"/>
  <c r="I151" i="2"/>
  <c r="H151" i="2"/>
  <c r="I150" i="2"/>
  <c r="H150" i="2"/>
  <c r="I149" i="2"/>
  <c r="H149" i="2"/>
  <c r="I148" i="2"/>
  <c r="H148" i="2"/>
  <c r="I147" i="2"/>
  <c r="H147" i="2"/>
  <c r="I146" i="2"/>
  <c r="H146" i="2"/>
  <c r="I145" i="2"/>
  <c r="H145" i="2"/>
  <c r="I144" i="2"/>
  <c r="H144" i="2"/>
  <c r="I143" i="2"/>
  <c r="H143" i="2"/>
  <c r="I142" i="2"/>
  <c r="H142" i="2"/>
  <c r="I141" i="2"/>
  <c r="H141" i="2"/>
  <c r="I140" i="2"/>
  <c r="H140" i="2"/>
  <c r="I139" i="2"/>
  <c r="H139" i="2"/>
  <c r="I138" i="2"/>
  <c r="H138" i="2"/>
  <c r="I137" i="2"/>
  <c r="H137" i="2"/>
  <c r="I136" i="2"/>
  <c r="H136" i="2"/>
  <c r="I135" i="2"/>
  <c r="H135" i="2"/>
  <c r="I134" i="2"/>
  <c r="H134" i="2"/>
  <c r="I133" i="2"/>
  <c r="H133" i="2"/>
  <c r="I132" i="2"/>
  <c r="H132" i="2"/>
  <c r="I131" i="2"/>
  <c r="H131" i="2"/>
  <c r="I130" i="2"/>
  <c r="H130" i="2"/>
  <c r="I129" i="2"/>
  <c r="H129" i="2"/>
  <c r="I128" i="2"/>
  <c r="H128" i="2"/>
  <c r="I127" i="2"/>
  <c r="H127" i="2"/>
  <c r="I126" i="2"/>
  <c r="H126" i="2"/>
  <c r="I125" i="2"/>
  <c r="H125" i="2"/>
  <c r="I124" i="2"/>
  <c r="H124" i="2"/>
  <c r="I123" i="2"/>
  <c r="H123" i="2"/>
  <c r="I122" i="2"/>
  <c r="H122" i="2"/>
  <c r="I121" i="2"/>
  <c r="H121" i="2"/>
  <c r="I120" i="2"/>
  <c r="H120" i="2"/>
  <c r="I119" i="2"/>
  <c r="H119" i="2"/>
  <c r="I118" i="2"/>
  <c r="H118" i="2"/>
  <c r="I117" i="2"/>
  <c r="H117" i="2"/>
  <c r="I116" i="2"/>
  <c r="H116" i="2"/>
  <c r="I115" i="2"/>
  <c r="H115" i="2"/>
  <c r="I114" i="2"/>
  <c r="H114" i="2"/>
  <c r="I113" i="2"/>
  <c r="H113" i="2"/>
  <c r="I112" i="2"/>
  <c r="H112" i="2"/>
  <c r="I111" i="2"/>
  <c r="H111" i="2"/>
  <c r="I110" i="2"/>
  <c r="H110" i="2"/>
  <c r="I109" i="2"/>
  <c r="H109" i="2"/>
  <c r="I108" i="2"/>
  <c r="H108" i="2"/>
  <c r="I107" i="2"/>
  <c r="H107" i="2"/>
  <c r="I106" i="2"/>
  <c r="H106" i="2"/>
  <c r="I105" i="2"/>
  <c r="H105" i="2"/>
  <c r="I104" i="2"/>
  <c r="H104" i="2"/>
  <c r="I103" i="2"/>
  <c r="H103" i="2"/>
  <c r="I102" i="2"/>
  <c r="H102" i="2"/>
  <c r="I101" i="2"/>
  <c r="H101" i="2"/>
  <c r="I100" i="2"/>
  <c r="H100" i="2"/>
  <c r="I99" i="2"/>
  <c r="H99" i="2"/>
  <c r="I98" i="2"/>
  <c r="H98" i="2"/>
  <c r="I97" i="2"/>
  <c r="H97" i="2"/>
  <c r="I96" i="2"/>
  <c r="H96" i="2"/>
  <c r="I95" i="2"/>
  <c r="H95" i="2"/>
  <c r="I94" i="2"/>
  <c r="H94" i="2"/>
  <c r="I93" i="2"/>
  <c r="H93" i="2"/>
  <c r="I92" i="2"/>
  <c r="H92" i="2"/>
  <c r="I91" i="2"/>
  <c r="H91" i="2"/>
  <c r="I90" i="2"/>
  <c r="H90" i="2"/>
  <c r="I89" i="2"/>
  <c r="H89" i="2"/>
  <c r="I88" i="2"/>
  <c r="H88" i="2"/>
  <c r="I87" i="2"/>
  <c r="H87" i="2"/>
  <c r="I86" i="2"/>
  <c r="H86" i="2"/>
  <c r="I85" i="2"/>
  <c r="H85" i="2"/>
  <c r="I84" i="2"/>
  <c r="H84" i="2"/>
  <c r="I83" i="2"/>
  <c r="H83" i="2"/>
  <c r="I82" i="2"/>
  <c r="H82" i="2"/>
  <c r="I81" i="2"/>
  <c r="H81" i="2"/>
  <c r="I80" i="2"/>
  <c r="H80" i="2"/>
  <c r="I79" i="2"/>
  <c r="H79" i="2"/>
  <c r="I78" i="2"/>
  <c r="H78" i="2"/>
  <c r="I77" i="2"/>
  <c r="H77" i="2"/>
  <c r="I76" i="2"/>
  <c r="H76" i="2"/>
  <c r="I75" i="2"/>
  <c r="H75" i="2"/>
  <c r="I74" i="2"/>
  <c r="H74" i="2"/>
  <c r="I73" i="2"/>
  <c r="H73" i="2"/>
  <c r="I72" i="2"/>
  <c r="H72" i="2"/>
  <c r="I71" i="2"/>
  <c r="H71" i="2"/>
  <c r="I70" i="2"/>
  <c r="H70" i="2"/>
  <c r="I69" i="2"/>
  <c r="H69" i="2"/>
  <c r="I68" i="2"/>
  <c r="H68" i="2"/>
  <c r="I67" i="2"/>
  <c r="H67" i="2"/>
  <c r="I66" i="2"/>
  <c r="H66" i="2"/>
  <c r="I65" i="2"/>
  <c r="H65" i="2"/>
  <c r="I64" i="2"/>
  <c r="H64" i="2"/>
  <c r="I63" i="2"/>
  <c r="H63" i="2"/>
  <c r="I62" i="2"/>
  <c r="H62" i="2"/>
  <c r="I61" i="2"/>
  <c r="H61" i="2"/>
  <c r="I60" i="2"/>
  <c r="H60" i="2"/>
  <c r="I59" i="2"/>
  <c r="H59" i="2"/>
  <c r="I58" i="2"/>
  <c r="H58" i="2"/>
  <c r="I57" i="2"/>
  <c r="H57" i="2"/>
  <c r="I56" i="2"/>
  <c r="H56" i="2"/>
  <c r="I55" i="2"/>
  <c r="H55" i="2"/>
  <c r="I54" i="2"/>
  <c r="H54" i="2"/>
  <c r="I53" i="2"/>
  <c r="H53" i="2"/>
  <c r="I52" i="2"/>
  <c r="H52" i="2"/>
  <c r="I51" i="2"/>
  <c r="H51" i="2"/>
  <c r="I50" i="2"/>
  <c r="H50" i="2"/>
  <c r="I49" i="2"/>
  <c r="H49" i="2"/>
  <c r="I48" i="2"/>
  <c r="H48" i="2"/>
  <c r="I47" i="2"/>
  <c r="H47" i="2"/>
  <c r="I46" i="2"/>
  <c r="H46" i="2"/>
  <c r="I45" i="2"/>
  <c r="H45" i="2"/>
  <c r="I44" i="2"/>
  <c r="H44" i="2"/>
  <c r="I43" i="2"/>
  <c r="H43" i="2"/>
  <c r="I42" i="2"/>
  <c r="H42" i="2"/>
  <c r="I41" i="2"/>
  <c r="H41" i="2"/>
  <c r="I40" i="2"/>
  <c r="H40" i="2"/>
  <c r="I39" i="2"/>
  <c r="H39" i="2"/>
  <c r="I38" i="2"/>
  <c r="H38" i="2"/>
  <c r="I37" i="2"/>
  <c r="H37" i="2"/>
  <c r="I36" i="2"/>
  <c r="H36" i="2"/>
  <c r="I35" i="2"/>
  <c r="H35" i="2"/>
  <c r="I34" i="2"/>
  <c r="H34" i="2"/>
  <c r="I33" i="2"/>
  <c r="H33" i="2"/>
  <c r="I32" i="2"/>
  <c r="H32" i="2"/>
  <c r="I31" i="2"/>
  <c r="H31" i="2"/>
  <c r="I30" i="2"/>
  <c r="H30" i="2"/>
  <c r="I29" i="2"/>
  <c r="H29" i="2"/>
  <c r="I28" i="2"/>
  <c r="H28" i="2"/>
  <c r="I27" i="2"/>
  <c r="H27" i="2"/>
  <c r="I26" i="2"/>
  <c r="H26" i="2"/>
  <c r="I25" i="2"/>
  <c r="H25" i="2"/>
  <c r="I24" i="2"/>
  <c r="H24" i="2"/>
  <c r="I23" i="2"/>
  <c r="H23" i="2"/>
  <c r="I22" i="2"/>
  <c r="H22" i="2"/>
  <c r="I21" i="2"/>
  <c r="H21" i="2"/>
  <c r="I20" i="2"/>
  <c r="H20" i="2"/>
  <c r="I19" i="2"/>
  <c r="H19" i="2"/>
  <c r="I18" i="2"/>
  <c r="H18" i="2"/>
  <c r="I17" i="2"/>
  <c r="H17" i="2"/>
  <c r="I16" i="2"/>
  <c r="H16" i="2"/>
  <c r="I15" i="2"/>
  <c r="H15" i="2"/>
  <c r="I14" i="2"/>
  <c r="H14" i="2"/>
  <c r="I13" i="2"/>
  <c r="H13" i="2"/>
  <c r="I12" i="2"/>
  <c r="H12" i="2"/>
  <c r="I11" i="2"/>
  <c r="H11" i="2"/>
  <c r="I10" i="2"/>
  <c r="H10" i="2"/>
  <c r="I9" i="2"/>
  <c r="H9" i="2"/>
  <c r="I8" i="2"/>
  <c r="H8" i="2"/>
  <c r="I7" i="2"/>
  <c r="H7" i="2"/>
  <c r="I6" i="2"/>
  <c r="H6" i="2"/>
  <c r="I5" i="2"/>
  <c r="H5" i="2"/>
  <c r="I4" i="2"/>
  <c r="H4" i="2"/>
  <c r="I3" i="2"/>
  <c r="H3" i="2"/>
  <c r="G249" i="2"/>
  <c r="F249" i="2"/>
  <c r="G248" i="2"/>
  <c r="F248" i="2"/>
  <c r="G247" i="2"/>
  <c r="F247" i="2"/>
  <c r="G246" i="2"/>
  <c r="F246" i="2"/>
  <c r="G245" i="2"/>
  <c r="F245" i="2"/>
  <c r="G244" i="2"/>
  <c r="F244" i="2"/>
  <c r="G243" i="2"/>
  <c r="F243" i="2"/>
  <c r="G242" i="2"/>
  <c r="F242" i="2"/>
  <c r="G241" i="2"/>
  <c r="F241" i="2"/>
  <c r="G240" i="2"/>
  <c r="F240" i="2"/>
  <c r="G239" i="2"/>
  <c r="F239" i="2"/>
  <c r="G238" i="2"/>
  <c r="F238" i="2"/>
  <c r="G237" i="2"/>
  <c r="F237" i="2"/>
  <c r="G236" i="2"/>
  <c r="F236" i="2"/>
  <c r="G235" i="2"/>
  <c r="F235" i="2"/>
  <c r="G234" i="2"/>
  <c r="F234" i="2"/>
  <c r="G233" i="2"/>
  <c r="F233" i="2"/>
  <c r="G232" i="2"/>
  <c r="F232" i="2"/>
  <c r="G231" i="2"/>
  <c r="F231" i="2"/>
  <c r="G230" i="2"/>
  <c r="F230" i="2"/>
  <c r="G229" i="2"/>
  <c r="F229" i="2"/>
  <c r="G228" i="2"/>
  <c r="F228" i="2"/>
  <c r="G227" i="2"/>
  <c r="F227" i="2"/>
  <c r="G226" i="2"/>
  <c r="F226" i="2"/>
  <c r="G225" i="2"/>
  <c r="F225" i="2"/>
  <c r="G224" i="2"/>
  <c r="F224" i="2"/>
  <c r="G223" i="2"/>
  <c r="F223" i="2"/>
  <c r="G222" i="2"/>
  <c r="F222" i="2"/>
  <c r="G221" i="2"/>
  <c r="F221" i="2"/>
  <c r="G220" i="2"/>
  <c r="F220" i="2"/>
  <c r="G219" i="2"/>
  <c r="F219" i="2"/>
  <c r="G218" i="2"/>
  <c r="F218" i="2"/>
  <c r="G217" i="2"/>
  <c r="F217" i="2"/>
  <c r="G216" i="2"/>
  <c r="F216" i="2"/>
  <c r="G215" i="2"/>
  <c r="F215" i="2"/>
  <c r="G214" i="2"/>
  <c r="F214" i="2"/>
  <c r="G213" i="2"/>
  <c r="F213" i="2"/>
  <c r="G212" i="2"/>
  <c r="F212" i="2"/>
  <c r="G211" i="2"/>
  <c r="F211" i="2"/>
  <c r="G210" i="2"/>
  <c r="F210" i="2"/>
  <c r="G209" i="2"/>
  <c r="F209" i="2"/>
  <c r="G208" i="2"/>
  <c r="F208" i="2"/>
  <c r="G207" i="2"/>
  <c r="F207" i="2"/>
  <c r="G206" i="2"/>
  <c r="F206" i="2"/>
  <c r="G205" i="2"/>
  <c r="F205" i="2"/>
  <c r="G204" i="2"/>
  <c r="F204" i="2"/>
  <c r="G203" i="2"/>
  <c r="F203" i="2"/>
  <c r="G202" i="2"/>
  <c r="F202" i="2"/>
  <c r="G201" i="2"/>
  <c r="F201" i="2"/>
  <c r="G200" i="2"/>
  <c r="F200" i="2"/>
  <c r="G199" i="2"/>
  <c r="F199" i="2"/>
  <c r="G198" i="2"/>
  <c r="F198" i="2"/>
  <c r="G197" i="2"/>
  <c r="F197" i="2"/>
  <c r="G196" i="2"/>
  <c r="F196" i="2"/>
  <c r="G195" i="2"/>
  <c r="F195" i="2"/>
  <c r="G194" i="2"/>
  <c r="F194" i="2"/>
  <c r="G193" i="2"/>
  <c r="F193" i="2"/>
  <c r="G192" i="2"/>
  <c r="F192" i="2"/>
  <c r="G191" i="2"/>
  <c r="F191" i="2"/>
  <c r="G190" i="2"/>
  <c r="F190" i="2"/>
  <c r="G189" i="2"/>
  <c r="F189" i="2"/>
  <c r="G188" i="2"/>
  <c r="F188" i="2"/>
  <c r="G187" i="2"/>
  <c r="F187" i="2"/>
  <c r="G186" i="2"/>
  <c r="F186" i="2"/>
  <c r="G185" i="2"/>
  <c r="F185" i="2"/>
  <c r="G184" i="2"/>
  <c r="F184" i="2"/>
  <c r="G183" i="2"/>
  <c r="F183" i="2"/>
  <c r="G182" i="2"/>
  <c r="F182" i="2"/>
  <c r="G181" i="2"/>
  <c r="F181" i="2"/>
  <c r="G180" i="2"/>
  <c r="F180" i="2"/>
  <c r="G179" i="2"/>
  <c r="F179" i="2"/>
  <c r="G178" i="2"/>
  <c r="F178" i="2"/>
  <c r="G177" i="2"/>
  <c r="F177" i="2"/>
  <c r="G176" i="2"/>
  <c r="F176" i="2"/>
  <c r="G175" i="2"/>
  <c r="F175" i="2"/>
  <c r="G174" i="2"/>
  <c r="F174" i="2"/>
  <c r="G173" i="2"/>
  <c r="F173" i="2"/>
  <c r="G172" i="2"/>
  <c r="F172" i="2"/>
  <c r="G171" i="2"/>
  <c r="F171" i="2"/>
  <c r="G170" i="2"/>
  <c r="F170" i="2"/>
  <c r="G169" i="2"/>
  <c r="F169" i="2"/>
  <c r="G168" i="2"/>
  <c r="F168" i="2"/>
  <c r="G167" i="2"/>
  <c r="F167" i="2"/>
  <c r="G166" i="2"/>
  <c r="F166" i="2"/>
  <c r="G165" i="2"/>
  <c r="F165" i="2"/>
  <c r="G164" i="2"/>
  <c r="F164" i="2"/>
  <c r="G163" i="2"/>
  <c r="F163" i="2"/>
  <c r="G162" i="2"/>
  <c r="F162" i="2"/>
  <c r="G161" i="2"/>
  <c r="F161" i="2"/>
  <c r="G160" i="2"/>
  <c r="F160" i="2"/>
  <c r="G159" i="2"/>
  <c r="F159" i="2"/>
  <c r="G158" i="2"/>
  <c r="F158" i="2"/>
  <c r="G157" i="2"/>
  <c r="F157" i="2"/>
  <c r="G156" i="2"/>
  <c r="F156" i="2"/>
  <c r="G155" i="2"/>
  <c r="F155" i="2"/>
  <c r="G154" i="2"/>
  <c r="F154" i="2"/>
  <c r="G153" i="2"/>
  <c r="F153" i="2"/>
  <c r="G152" i="2"/>
  <c r="F152" i="2"/>
  <c r="G151" i="2"/>
  <c r="F151" i="2"/>
  <c r="G150" i="2"/>
  <c r="F150" i="2"/>
  <c r="G149" i="2"/>
  <c r="F149" i="2"/>
  <c r="G148" i="2"/>
  <c r="F148" i="2"/>
  <c r="G147" i="2"/>
  <c r="F147" i="2"/>
  <c r="G146" i="2"/>
  <c r="F146" i="2"/>
  <c r="G145" i="2"/>
  <c r="F145" i="2"/>
  <c r="G144" i="2"/>
  <c r="F144" i="2"/>
  <c r="G143" i="2"/>
  <c r="F143" i="2"/>
  <c r="G142" i="2"/>
  <c r="F142" i="2"/>
  <c r="G141" i="2"/>
  <c r="F141" i="2"/>
  <c r="G140" i="2"/>
  <c r="F140" i="2"/>
  <c r="G139" i="2"/>
  <c r="F139" i="2"/>
  <c r="G138" i="2"/>
  <c r="F138" i="2"/>
  <c r="G137" i="2"/>
  <c r="F137" i="2"/>
  <c r="G136" i="2"/>
  <c r="F136" i="2"/>
  <c r="G135" i="2"/>
  <c r="F135" i="2"/>
  <c r="G134" i="2"/>
  <c r="F134" i="2"/>
  <c r="G133" i="2"/>
  <c r="F133" i="2"/>
  <c r="G132" i="2"/>
  <c r="F132" i="2"/>
  <c r="G131" i="2"/>
  <c r="F131" i="2"/>
  <c r="G130" i="2"/>
  <c r="F130" i="2"/>
  <c r="G129" i="2"/>
  <c r="F129" i="2"/>
  <c r="G128" i="2"/>
  <c r="F128" i="2"/>
  <c r="G127" i="2"/>
  <c r="F127" i="2"/>
  <c r="G126" i="2"/>
  <c r="F126" i="2"/>
  <c r="G125" i="2"/>
  <c r="F125" i="2"/>
  <c r="G124" i="2"/>
  <c r="F124" i="2"/>
  <c r="G123" i="2"/>
  <c r="F123" i="2"/>
  <c r="G122" i="2"/>
  <c r="F122" i="2"/>
  <c r="G121" i="2"/>
  <c r="F121" i="2"/>
  <c r="G120" i="2"/>
  <c r="F120" i="2"/>
  <c r="G119" i="2"/>
  <c r="F119" i="2"/>
  <c r="G118" i="2"/>
  <c r="F118" i="2"/>
  <c r="G117" i="2"/>
  <c r="F117" i="2"/>
  <c r="G116" i="2"/>
  <c r="F116" i="2"/>
  <c r="G115" i="2"/>
  <c r="F115" i="2"/>
  <c r="G114" i="2"/>
  <c r="F114" i="2"/>
  <c r="G113" i="2"/>
  <c r="F113" i="2"/>
  <c r="G112" i="2"/>
  <c r="F112" i="2"/>
  <c r="G111" i="2"/>
  <c r="F111" i="2"/>
  <c r="G110" i="2"/>
  <c r="F110" i="2"/>
  <c r="G109" i="2"/>
  <c r="F109" i="2"/>
  <c r="G108" i="2"/>
  <c r="F108" i="2"/>
  <c r="G107" i="2"/>
  <c r="F107" i="2"/>
  <c r="G106" i="2"/>
  <c r="F106" i="2"/>
  <c r="G105" i="2"/>
  <c r="F105" i="2"/>
  <c r="G104" i="2"/>
  <c r="F104" i="2"/>
  <c r="G103" i="2"/>
  <c r="F103" i="2"/>
  <c r="G102" i="2"/>
  <c r="F102" i="2"/>
  <c r="G101" i="2"/>
  <c r="F101" i="2"/>
  <c r="G100" i="2"/>
  <c r="F100" i="2"/>
  <c r="G99" i="2"/>
  <c r="F99" i="2"/>
  <c r="G98" i="2"/>
  <c r="F98" i="2"/>
  <c r="G97" i="2"/>
  <c r="F97" i="2"/>
  <c r="G96" i="2"/>
  <c r="F96" i="2"/>
  <c r="G95" i="2"/>
  <c r="F95" i="2"/>
  <c r="G94" i="2"/>
  <c r="F94" i="2"/>
  <c r="G93" i="2"/>
  <c r="F93" i="2"/>
  <c r="G92" i="2"/>
  <c r="F92" i="2"/>
  <c r="G91" i="2"/>
  <c r="F91" i="2"/>
  <c r="G90" i="2"/>
  <c r="F90" i="2"/>
  <c r="G89" i="2"/>
  <c r="F89" i="2"/>
  <c r="G88" i="2"/>
  <c r="F88" i="2"/>
  <c r="G87" i="2"/>
  <c r="F87" i="2"/>
  <c r="G86" i="2"/>
  <c r="F86" i="2"/>
  <c r="G85" i="2"/>
  <c r="F85" i="2"/>
  <c r="G84" i="2"/>
  <c r="F84" i="2"/>
  <c r="G83" i="2"/>
  <c r="F83" i="2"/>
  <c r="G82" i="2"/>
  <c r="F82" i="2"/>
  <c r="G81" i="2"/>
  <c r="F81" i="2"/>
  <c r="G80" i="2"/>
  <c r="F80" i="2"/>
  <c r="G79" i="2"/>
  <c r="F79" i="2"/>
  <c r="G78" i="2"/>
  <c r="F78" i="2"/>
  <c r="G77" i="2"/>
  <c r="F77" i="2"/>
  <c r="G76" i="2"/>
  <c r="F76" i="2"/>
  <c r="G75" i="2"/>
  <c r="F75" i="2"/>
  <c r="G74" i="2"/>
  <c r="F74" i="2"/>
  <c r="G73" i="2"/>
  <c r="F73" i="2"/>
  <c r="G72" i="2"/>
  <c r="F72" i="2"/>
  <c r="G71" i="2"/>
  <c r="F71" i="2"/>
  <c r="G70" i="2"/>
  <c r="F70" i="2"/>
  <c r="G69" i="2"/>
  <c r="F69" i="2"/>
  <c r="G68" i="2"/>
  <c r="F68" i="2"/>
  <c r="G67" i="2"/>
  <c r="F67" i="2"/>
  <c r="G66" i="2"/>
  <c r="F66" i="2"/>
  <c r="G65" i="2"/>
  <c r="F65" i="2"/>
  <c r="G64" i="2"/>
  <c r="F64" i="2"/>
  <c r="G63" i="2"/>
  <c r="F63" i="2"/>
  <c r="G62" i="2"/>
  <c r="F62" i="2"/>
  <c r="G61" i="2"/>
  <c r="F61" i="2"/>
  <c r="G60" i="2"/>
  <c r="F60" i="2"/>
  <c r="G59" i="2"/>
  <c r="F59" i="2"/>
  <c r="G58" i="2"/>
  <c r="F58" i="2"/>
  <c r="G57" i="2"/>
  <c r="F57" i="2"/>
  <c r="G56" i="2"/>
  <c r="F56" i="2"/>
  <c r="G55" i="2"/>
  <c r="F55" i="2"/>
  <c r="G54" i="2"/>
  <c r="F54" i="2"/>
  <c r="G53" i="2"/>
  <c r="F53" i="2"/>
  <c r="G52" i="2"/>
  <c r="F52" i="2"/>
  <c r="G51" i="2"/>
  <c r="F51" i="2"/>
  <c r="G50" i="2"/>
  <c r="F50" i="2"/>
  <c r="G49" i="2"/>
  <c r="F49" i="2"/>
  <c r="G48" i="2"/>
  <c r="F48" i="2"/>
  <c r="G47" i="2"/>
  <c r="F47" i="2"/>
  <c r="G46" i="2"/>
  <c r="F46" i="2"/>
  <c r="G45" i="2"/>
  <c r="F45" i="2"/>
  <c r="G44" i="2"/>
  <c r="F44" i="2"/>
  <c r="G43" i="2"/>
  <c r="F43" i="2"/>
  <c r="G42" i="2"/>
  <c r="F42" i="2"/>
  <c r="G41" i="2"/>
  <c r="F41" i="2"/>
  <c r="G40" i="2"/>
  <c r="F40" i="2"/>
  <c r="G39" i="2"/>
  <c r="F39" i="2"/>
  <c r="G38" i="2"/>
  <c r="F38" i="2"/>
  <c r="G37" i="2"/>
  <c r="F37" i="2"/>
  <c r="G36" i="2"/>
  <c r="F36" i="2"/>
  <c r="G35" i="2"/>
  <c r="F35" i="2"/>
  <c r="G34" i="2"/>
  <c r="F34" i="2"/>
  <c r="G33" i="2"/>
  <c r="F33" i="2"/>
  <c r="G32" i="2"/>
  <c r="F32" i="2"/>
  <c r="G31" i="2"/>
  <c r="F31" i="2"/>
  <c r="G30" i="2"/>
  <c r="F30" i="2"/>
  <c r="G29" i="2"/>
  <c r="F29" i="2"/>
  <c r="G28" i="2"/>
  <c r="F28" i="2"/>
  <c r="G27" i="2"/>
  <c r="F27" i="2"/>
  <c r="G26" i="2"/>
  <c r="F26" i="2"/>
  <c r="G25" i="2"/>
  <c r="F25" i="2"/>
  <c r="G24" i="2"/>
  <c r="F24" i="2"/>
  <c r="G23" i="2"/>
  <c r="F23" i="2"/>
  <c r="G22" i="2"/>
  <c r="F22" i="2"/>
  <c r="G21" i="2"/>
  <c r="F21" i="2"/>
  <c r="G20" i="2"/>
  <c r="F20" i="2"/>
  <c r="G19" i="2"/>
  <c r="F19" i="2"/>
  <c r="G18" i="2"/>
  <c r="F18" i="2"/>
  <c r="G17" i="2"/>
  <c r="F17" i="2"/>
  <c r="G16" i="2"/>
  <c r="F16" i="2"/>
  <c r="G15" i="2"/>
  <c r="F15" i="2"/>
  <c r="G14" i="2"/>
  <c r="F14" i="2"/>
  <c r="G13" i="2"/>
  <c r="F13" i="2"/>
  <c r="G12" i="2"/>
  <c r="F12" i="2"/>
  <c r="G11" i="2"/>
  <c r="F11" i="2"/>
  <c r="G10" i="2"/>
  <c r="F10" i="2"/>
  <c r="G9" i="2"/>
  <c r="F9" i="2"/>
  <c r="G8" i="2"/>
  <c r="F8" i="2"/>
  <c r="G7" i="2"/>
  <c r="F7" i="2"/>
  <c r="G6" i="2"/>
  <c r="F6" i="2"/>
  <c r="G5" i="2"/>
  <c r="F5" i="2"/>
  <c r="G4" i="2"/>
  <c r="F4" i="2"/>
  <c r="G3" i="2"/>
  <c r="F3" i="2"/>
  <c r="M63" i="1"/>
  <c r="L63" i="1"/>
  <c r="K63" i="1"/>
  <c r="J63" i="1"/>
  <c r="M62" i="1"/>
  <c r="L62" i="1"/>
  <c r="K62" i="1"/>
  <c r="J62" i="1"/>
  <c r="M61" i="1"/>
  <c r="L61" i="1"/>
  <c r="K61" i="1"/>
  <c r="J61" i="1"/>
  <c r="M60" i="1"/>
  <c r="L60" i="1"/>
  <c r="K60" i="1"/>
  <c r="J60" i="1"/>
  <c r="M59" i="1"/>
  <c r="L59" i="1"/>
  <c r="K59" i="1"/>
  <c r="J59" i="1"/>
  <c r="M58" i="1"/>
  <c r="L58" i="1"/>
  <c r="K58" i="1"/>
  <c r="J58" i="1"/>
  <c r="M57" i="1"/>
  <c r="L57" i="1"/>
  <c r="K57" i="1"/>
  <c r="J57" i="1"/>
  <c r="M56" i="1"/>
  <c r="L56" i="1"/>
  <c r="K56" i="1"/>
  <c r="J56" i="1"/>
  <c r="M55" i="1"/>
  <c r="L55" i="1"/>
  <c r="K55" i="1"/>
  <c r="J55" i="1"/>
  <c r="M54" i="1"/>
  <c r="L54" i="1"/>
  <c r="K54" i="1"/>
  <c r="J54" i="1"/>
  <c r="M53" i="1"/>
  <c r="L53" i="1"/>
  <c r="K53" i="1"/>
  <c r="J53" i="1"/>
  <c r="M52" i="1"/>
  <c r="L52" i="1"/>
  <c r="K52" i="1"/>
  <c r="J52" i="1"/>
  <c r="M51" i="1"/>
  <c r="L51" i="1"/>
  <c r="K51" i="1"/>
  <c r="J51" i="1"/>
  <c r="M50" i="1"/>
  <c r="L50" i="1"/>
  <c r="K50" i="1"/>
  <c r="J50" i="1"/>
  <c r="M49" i="1"/>
  <c r="L49" i="1"/>
  <c r="K49" i="1"/>
  <c r="J49" i="1"/>
  <c r="M48" i="1"/>
  <c r="L48" i="1"/>
  <c r="K48" i="1"/>
  <c r="J48" i="1"/>
  <c r="M47" i="1"/>
  <c r="L47" i="1"/>
  <c r="K47" i="1"/>
  <c r="J47" i="1"/>
  <c r="M46" i="1"/>
  <c r="L46" i="1"/>
  <c r="K46" i="1"/>
  <c r="J46" i="1"/>
  <c r="M45" i="1"/>
  <c r="L45" i="1"/>
  <c r="K45" i="1"/>
  <c r="J45" i="1"/>
  <c r="M44" i="1"/>
  <c r="L44" i="1"/>
  <c r="K44" i="1"/>
  <c r="J44" i="1"/>
  <c r="M43" i="1"/>
  <c r="L43" i="1"/>
  <c r="K43" i="1"/>
  <c r="J43" i="1"/>
  <c r="M42" i="1"/>
  <c r="L42" i="1"/>
  <c r="K42" i="1"/>
  <c r="J42" i="1"/>
  <c r="M41" i="1"/>
  <c r="L41" i="1"/>
  <c r="K41" i="1"/>
  <c r="J41" i="1"/>
  <c r="M40" i="1"/>
  <c r="L40" i="1"/>
  <c r="K40" i="1"/>
  <c r="J40" i="1"/>
  <c r="M39" i="1"/>
  <c r="L39" i="1"/>
  <c r="K39" i="1"/>
  <c r="J39" i="1"/>
  <c r="M38" i="1"/>
  <c r="L38" i="1"/>
  <c r="K38" i="1"/>
  <c r="J38" i="1"/>
  <c r="M37" i="1"/>
  <c r="L37" i="1"/>
  <c r="K37" i="1"/>
  <c r="J37" i="1"/>
  <c r="M36" i="1"/>
  <c r="L36" i="1"/>
  <c r="K36" i="1"/>
  <c r="J36" i="1"/>
  <c r="M35" i="1"/>
  <c r="L35" i="1"/>
  <c r="K35" i="1"/>
  <c r="J35" i="1"/>
  <c r="M34" i="1"/>
  <c r="L34" i="1"/>
  <c r="K34" i="1"/>
  <c r="J34" i="1"/>
  <c r="M33" i="1"/>
  <c r="L33" i="1"/>
  <c r="K33" i="1"/>
  <c r="J33" i="1"/>
  <c r="M32" i="1"/>
  <c r="L32" i="1"/>
  <c r="K32" i="1"/>
  <c r="J32" i="1"/>
  <c r="M31" i="1"/>
  <c r="L31" i="1"/>
  <c r="K31" i="1"/>
  <c r="J31" i="1"/>
  <c r="M30" i="1"/>
  <c r="L30" i="1"/>
  <c r="K30" i="1"/>
  <c r="J30" i="1"/>
  <c r="M29" i="1"/>
  <c r="L29" i="1"/>
  <c r="K29" i="1"/>
  <c r="J29" i="1"/>
  <c r="M28" i="1"/>
  <c r="L28" i="1"/>
  <c r="K28" i="1"/>
  <c r="J28" i="1"/>
  <c r="M27" i="1"/>
  <c r="L27" i="1"/>
  <c r="K27" i="1"/>
  <c r="J27" i="1"/>
  <c r="M26" i="1"/>
  <c r="L26" i="1"/>
  <c r="K26" i="1"/>
  <c r="J26" i="1"/>
  <c r="M25" i="1"/>
  <c r="L25" i="1"/>
  <c r="K25" i="1"/>
  <c r="J25" i="1"/>
  <c r="M24" i="1"/>
  <c r="L24" i="1"/>
  <c r="K24" i="1"/>
  <c r="J24" i="1"/>
  <c r="M23" i="1"/>
  <c r="L23" i="1"/>
  <c r="K23" i="1"/>
  <c r="J23" i="1"/>
  <c r="M22" i="1"/>
  <c r="L22" i="1"/>
  <c r="K22" i="1"/>
  <c r="J22" i="1"/>
  <c r="M21" i="1"/>
  <c r="L21" i="1"/>
  <c r="K21" i="1"/>
  <c r="J21" i="1"/>
  <c r="M20" i="1"/>
  <c r="L20" i="1"/>
  <c r="K20" i="1"/>
  <c r="J20" i="1"/>
  <c r="M19" i="1"/>
  <c r="L19" i="1"/>
  <c r="K19" i="1"/>
  <c r="J19" i="1"/>
  <c r="M18" i="1"/>
  <c r="L18" i="1"/>
  <c r="K18" i="1"/>
  <c r="J18" i="1"/>
  <c r="M17" i="1"/>
  <c r="L17" i="1"/>
  <c r="K17" i="1"/>
  <c r="J17" i="1"/>
  <c r="M16" i="1"/>
  <c r="L16" i="1"/>
  <c r="K16" i="1"/>
  <c r="J16" i="1"/>
  <c r="M15" i="1"/>
  <c r="L15" i="1"/>
  <c r="K15" i="1"/>
  <c r="J15" i="1"/>
  <c r="M14" i="1"/>
  <c r="L14" i="1"/>
  <c r="K14" i="1"/>
  <c r="J14" i="1"/>
  <c r="M13" i="1"/>
  <c r="L13" i="1"/>
  <c r="K13" i="1"/>
  <c r="J13" i="1"/>
  <c r="M12" i="1"/>
  <c r="L12" i="1"/>
  <c r="K12" i="1"/>
  <c r="J12" i="1"/>
  <c r="M11" i="1"/>
  <c r="L11" i="1"/>
  <c r="K11" i="1"/>
  <c r="J11" i="1"/>
  <c r="M10" i="1"/>
  <c r="L10" i="1"/>
  <c r="K10" i="1"/>
  <c r="J10" i="1"/>
  <c r="M9" i="1"/>
  <c r="L9" i="1"/>
  <c r="K9" i="1"/>
  <c r="J9" i="1"/>
  <c r="M8" i="1"/>
  <c r="L8" i="1"/>
  <c r="K8" i="1"/>
  <c r="J8" i="1"/>
  <c r="M7" i="1"/>
  <c r="L7" i="1"/>
  <c r="K7" i="1"/>
  <c r="J7" i="1"/>
  <c r="M6" i="1"/>
  <c r="L6" i="1"/>
  <c r="K6" i="1"/>
  <c r="J6" i="1"/>
  <c r="I63" i="1"/>
  <c r="H63" i="1"/>
  <c r="G63" i="1"/>
  <c r="F63" i="1"/>
  <c r="I62" i="1"/>
  <c r="H62" i="1"/>
  <c r="G62" i="1"/>
  <c r="F62" i="1"/>
  <c r="I61" i="1"/>
  <c r="H61" i="1"/>
  <c r="G61" i="1"/>
  <c r="F61" i="1"/>
  <c r="I60" i="1"/>
  <c r="H60" i="1"/>
  <c r="G60" i="1"/>
  <c r="F60" i="1"/>
  <c r="I59" i="1"/>
  <c r="H59" i="1"/>
  <c r="G59" i="1"/>
  <c r="F59" i="1"/>
  <c r="I58" i="1"/>
  <c r="H58" i="1"/>
  <c r="G58" i="1"/>
  <c r="F58" i="1"/>
  <c r="I57" i="1"/>
  <c r="H57" i="1"/>
  <c r="G57" i="1"/>
  <c r="F57" i="1"/>
  <c r="I56" i="1"/>
  <c r="H56" i="1"/>
  <c r="G56" i="1"/>
  <c r="F56" i="1"/>
  <c r="I55" i="1"/>
  <c r="H55" i="1"/>
  <c r="G55" i="1"/>
  <c r="F55" i="1"/>
  <c r="I54" i="1"/>
  <c r="H54" i="1"/>
  <c r="G54" i="1"/>
  <c r="F54" i="1"/>
  <c r="I53" i="1"/>
  <c r="H53" i="1"/>
  <c r="G53" i="1"/>
  <c r="F53" i="1"/>
  <c r="I52" i="1"/>
  <c r="H52" i="1"/>
  <c r="G52" i="1"/>
  <c r="F52" i="1"/>
  <c r="I51" i="1"/>
  <c r="H51" i="1"/>
  <c r="G51" i="1"/>
  <c r="F51" i="1"/>
  <c r="I50" i="1"/>
  <c r="H50" i="1"/>
  <c r="G50" i="1"/>
  <c r="F50" i="1"/>
  <c r="I49" i="1"/>
  <c r="H49" i="1"/>
  <c r="G49" i="1"/>
  <c r="F49" i="1"/>
  <c r="I48" i="1"/>
  <c r="H48" i="1"/>
  <c r="G48" i="1"/>
  <c r="F48" i="1"/>
  <c r="I47" i="1"/>
  <c r="H47" i="1"/>
  <c r="G47" i="1"/>
  <c r="F47" i="1"/>
  <c r="I46" i="1"/>
  <c r="H46" i="1"/>
  <c r="G46" i="1"/>
  <c r="F46" i="1"/>
  <c r="I45" i="1"/>
  <c r="H45" i="1"/>
  <c r="G45" i="1"/>
  <c r="F45" i="1"/>
  <c r="I44" i="1"/>
  <c r="H44" i="1"/>
  <c r="G44" i="1"/>
  <c r="F44" i="1"/>
  <c r="I43" i="1"/>
  <c r="H43" i="1"/>
  <c r="G43" i="1"/>
  <c r="F43" i="1"/>
  <c r="I42" i="1"/>
  <c r="H42" i="1"/>
  <c r="G42" i="1"/>
  <c r="F42" i="1"/>
  <c r="I41" i="1"/>
  <c r="H41" i="1"/>
  <c r="G41" i="1"/>
  <c r="F41" i="1"/>
  <c r="I40" i="1"/>
  <c r="H40" i="1"/>
  <c r="G40" i="1"/>
  <c r="F40" i="1"/>
  <c r="I39" i="1"/>
  <c r="H39" i="1"/>
  <c r="G39" i="1"/>
  <c r="F39" i="1"/>
  <c r="I38" i="1"/>
  <c r="H38" i="1"/>
  <c r="G38" i="1"/>
  <c r="F38" i="1"/>
  <c r="I37" i="1"/>
  <c r="H37" i="1"/>
  <c r="G37" i="1"/>
  <c r="F37" i="1"/>
  <c r="I36" i="1"/>
  <c r="H36" i="1"/>
  <c r="G36" i="1"/>
  <c r="F36" i="1"/>
  <c r="I35" i="1"/>
  <c r="H35" i="1"/>
  <c r="G35" i="1"/>
  <c r="F35" i="1"/>
  <c r="I34" i="1"/>
  <c r="H34" i="1"/>
  <c r="G34" i="1"/>
  <c r="F34" i="1"/>
  <c r="I33" i="1"/>
  <c r="H33" i="1"/>
  <c r="G33" i="1"/>
  <c r="F33" i="1"/>
  <c r="I32" i="1"/>
  <c r="H32" i="1"/>
  <c r="G32" i="1"/>
  <c r="F32" i="1"/>
  <c r="I31" i="1"/>
  <c r="H31" i="1"/>
  <c r="G31" i="1"/>
  <c r="F31" i="1"/>
  <c r="I30" i="1"/>
  <c r="H30" i="1"/>
  <c r="G30" i="1"/>
  <c r="F30" i="1"/>
  <c r="I29" i="1"/>
  <c r="H29" i="1"/>
  <c r="G29" i="1"/>
  <c r="F29" i="1"/>
  <c r="I28" i="1"/>
  <c r="H28" i="1"/>
  <c r="G28" i="1"/>
  <c r="F28" i="1"/>
  <c r="I27" i="1"/>
  <c r="H27" i="1"/>
  <c r="G27" i="1"/>
  <c r="F27" i="1"/>
  <c r="I26" i="1"/>
  <c r="H26" i="1"/>
  <c r="G26" i="1"/>
  <c r="F26" i="1"/>
  <c r="I25" i="1"/>
  <c r="H25" i="1"/>
  <c r="G25" i="1"/>
  <c r="F25" i="1"/>
  <c r="I24" i="1"/>
  <c r="H24" i="1"/>
  <c r="G24" i="1"/>
  <c r="F24" i="1"/>
  <c r="I23" i="1"/>
  <c r="H23" i="1"/>
  <c r="G23" i="1"/>
  <c r="F23" i="1"/>
  <c r="I22" i="1"/>
  <c r="H22" i="1"/>
  <c r="G22" i="1"/>
  <c r="F22" i="1"/>
  <c r="I21" i="1"/>
  <c r="H21" i="1"/>
  <c r="G21" i="1"/>
  <c r="F21" i="1"/>
  <c r="I20" i="1"/>
  <c r="H20" i="1"/>
  <c r="G20" i="1"/>
  <c r="F20" i="1"/>
  <c r="I19" i="1"/>
  <c r="H19" i="1"/>
  <c r="G19" i="1"/>
  <c r="F19" i="1"/>
  <c r="I18" i="1"/>
  <c r="H18" i="1"/>
  <c r="G18" i="1"/>
  <c r="F18" i="1"/>
  <c r="I17" i="1"/>
  <c r="H17" i="1"/>
  <c r="G17" i="1"/>
  <c r="F17" i="1"/>
  <c r="I16" i="1"/>
  <c r="H16" i="1"/>
  <c r="G16" i="1"/>
  <c r="F16" i="1"/>
  <c r="I15" i="1"/>
  <c r="H15" i="1"/>
  <c r="G15" i="1"/>
  <c r="F15" i="1"/>
  <c r="I14" i="1"/>
  <c r="H14" i="1"/>
  <c r="G14" i="1"/>
  <c r="F14" i="1"/>
  <c r="I13" i="1"/>
  <c r="H13" i="1"/>
  <c r="G13" i="1"/>
  <c r="F13" i="1"/>
  <c r="I12" i="1"/>
  <c r="H12" i="1"/>
  <c r="G12" i="1"/>
  <c r="F12" i="1"/>
  <c r="I11" i="1"/>
  <c r="H11" i="1"/>
  <c r="G11" i="1"/>
  <c r="F11" i="1"/>
  <c r="I10" i="1"/>
  <c r="H10" i="1"/>
  <c r="G10" i="1"/>
  <c r="F10" i="1"/>
  <c r="I9" i="1"/>
  <c r="H9" i="1"/>
  <c r="G9" i="1"/>
  <c r="F9" i="1"/>
  <c r="I8" i="1"/>
  <c r="H8" i="1"/>
  <c r="G8" i="1"/>
  <c r="F8" i="1"/>
  <c r="I7" i="1"/>
  <c r="H7" i="1"/>
  <c r="G7" i="1"/>
  <c r="F7" i="1"/>
  <c r="I6" i="1"/>
  <c r="H6" i="1"/>
  <c r="G6" i="1"/>
  <c r="F6" i="1"/>
  <c r="I5" i="1"/>
  <c r="H5" i="1"/>
  <c r="G5" i="1"/>
  <c r="F5" i="1"/>
  <c r="I4" i="1"/>
  <c r="H4" i="1"/>
  <c r="G4" i="1"/>
  <c r="F4" i="1"/>
  <c r="I3" i="1"/>
  <c r="H3" i="1"/>
  <c r="G3" i="1"/>
  <c r="F3" i="1"/>
  <c r="Q5" i="3" l="1"/>
  <c r="Q10" i="3"/>
  <c r="Q13" i="3"/>
  <c r="Q18" i="3"/>
  <c r="Q21" i="3"/>
  <c r="Q26" i="3"/>
  <c r="Q29" i="3"/>
  <c r="Q34" i="3"/>
  <c r="Q37" i="3"/>
  <c r="Q42" i="3"/>
  <c r="Q45" i="3"/>
  <c r="Q50" i="3"/>
  <c r="Q53" i="3"/>
  <c r="Q58" i="3"/>
  <c r="Q61" i="3"/>
</calcChain>
</file>

<file path=xl/sharedStrings.xml><?xml version="1.0" encoding="utf-8"?>
<sst xmlns="http://schemas.openxmlformats.org/spreadsheetml/2006/main" count="648" uniqueCount="92">
  <si>
    <t>Year</t>
  </si>
  <si>
    <t>Quarter</t>
  </si>
  <si>
    <t>wage</t>
  </si>
  <si>
    <t>num_employed</t>
  </si>
  <si>
    <t>date</t>
  </si>
  <si>
    <t>Quarterly</t>
  </si>
  <si>
    <t>Yearly</t>
  </si>
  <si>
    <t>naics_3dg_subcategory</t>
  </si>
  <si>
    <t>Ambulatory Health Care Services</t>
  </si>
  <si>
    <t>Hospitals</t>
  </si>
  <si>
    <t>Nursing and Residential Care Facilities</t>
  </si>
  <si>
    <t>Social Assistance</t>
  </si>
  <si>
    <t>jobs_created</t>
  </si>
  <si>
    <t>jobs_destroyed</t>
  </si>
  <si>
    <t>unique_id</t>
  </si>
  <si>
    <t>EIN</t>
  </si>
  <si>
    <t>Legal</t>
  </si>
  <si>
    <t>Trade</t>
  </si>
  <si>
    <t>naics</t>
  </si>
  <si>
    <t>new_flag</t>
  </si>
  <si>
    <t>destroyed_flag</t>
  </si>
  <si>
    <t>diff_employed</t>
  </si>
  <si>
    <t>KACHELMACHER MEMORIAL, INC.</t>
  </si>
  <si>
    <t>KACHELMACHER MEMORIAL</t>
  </si>
  <si>
    <t>.</t>
  </si>
  <si>
    <t>DRS. HILL &amp; THOMAS CO. (INC.)</t>
  </si>
  <si>
    <t>DRS HILL &amp; THOMAS CO.</t>
  </si>
  <si>
    <t>DRS. HILL &amp; THOMAS CO.</t>
  </si>
  <si>
    <t>DRS. HILL &amp; THOMAS CO</t>
  </si>
  <si>
    <t>DRS. HILL &amp;  THOMAS CO.</t>
  </si>
  <si>
    <t>THE FREIBERG ORTHOPAEDIC GROUP, INC</t>
  </si>
  <si>
    <t>FREIBERG ORTHOPAEDIC GROUP</t>
  </si>
  <si>
    <t>2006Q1</t>
  </si>
  <si>
    <t>2006Q2</t>
  </si>
  <si>
    <t>2006Q3</t>
  </si>
  <si>
    <t>2006Q4</t>
  </si>
  <si>
    <t>2007Q1</t>
  </si>
  <si>
    <t>2007Q2</t>
  </si>
  <si>
    <t>2007Q3</t>
  </si>
  <si>
    <t>2007Q4</t>
  </si>
  <si>
    <t>2008Q1</t>
  </si>
  <si>
    <t>2008Q2</t>
  </si>
  <si>
    <t>2008Q3</t>
  </si>
  <si>
    <t>2008Q4</t>
  </si>
  <si>
    <t>2009Q1</t>
  </si>
  <si>
    <t>2009Q2</t>
  </si>
  <si>
    <t>2009Q3</t>
  </si>
  <si>
    <t>2009Q4</t>
  </si>
  <si>
    <t>2010Q1</t>
  </si>
  <si>
    <t>2010Q2</t>
  </si>
  <si>
    <t>2010Q3</t>
  </si>
  <si>
    <t>2010Q4</t>
  </si>
  <si>
    <t>2011Q1</t>
  </si>
  <si>
    <t>2011Q2</t>
  </si>
  <si>
    <t>2011Q3</t>
  </si>
  <si>
    <t>2011Q4</t>
  </si>
  <si>
    <t>2012Q1</t>
  </si>
  <si>
    <t>2012Q2</t>
  </si>
  <si>
    <t>2012Q3</t>
  </si>
  <si>
    <t>2012Q4</t>
  </si>
  <si>
    <t>2013Q1</t>
  </si>
  <si>
    <t>2013Q2</t>
  </si>
  <si>
    <t>2013Q3</t>
  </si>
  <si>
    <t>2013Q4</t>
  </si>
  <si>
    <t>2014Q1</t>
  </si>
  <si>
    <t>2014Q2</t>
  </si>
  <si>
    <t>2014Q3</t>
  </si>
  <si>
    <t>2014Q4</t>
  </si>
  <si>
    <t>2015Q1</t>
  </si>
  <si>
    <t>2015Q2</t>
  </si>
  <si>
    <t>2015Q3</t>
  </si>
  <si>
    <t>2015Q4</t>
  </si>
  <si>
    <t>2016Q1</t>
  </si>
  <si>
    <t>2016Q2</t>
  </si>
  <si>
    <t>2016Q3</t>
  </si>
  <si>
    <t>2016Q4</t>
  </si>
  <si>
    <t>2017Q1</t>
  </si>
  <si>
    <t>2017Q2</t>
  </si>
  <si>
    <t>2017Q3</t>
  </si>
  <si>
    <t>2017Q4</t>
  </si>
  <si>
    <t>2018Q1</t>
  </si>
  <si>
    <t>2018Q2</t>
  </si>
  <si>
    <t>2018Q3</t>
  </si>
  <si>
    <t>2018Q4</t>
  </si>
  <si>
    <t>2019Q1</t>
  </si>
  <si>
    <t>2019Q2</t>
  </si>
  <si>
    <t>2019Q3</t>
  </si>
  <si>
    <t>2019Q4</t>
  </si>
  <si>
    <t>2021Q1</t>
  </si>
  <si>
    <t>2021Q2</t>
  </si>
  <si>
    <t>jobs_added</t>
  </si>
  <si>
    <t>jobs_deleted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</si>
</sst>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m/d/yy"/>
    <numFmt numFmtId="166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NumberFormat="1"/>
    <xf numFmtId="164" fontId="0" fillId="0" borderId="0" xfId="0" applyNumberFormat="1"/>
    <xf numFmtId="166" fontId="0" fillId="0" borderId="0" xfId="1" applyNumberFormat="1" applyFont="1"/>
    <xf numFmtId="166" fontId="0" fillId="0" borderId="0" xfId="0" applyNumberFormat="1"/>
    <xf numFmtId="9" fontId="0" fillId="0" borderId="0" xfId="2" applyFont="1"/>
    <xf numFmtId="0" fontId="0" fillId="0" borderId="0" xfId="0" applyAlignment="1">
      <alignment horizontal="center"/>
    </xf>
    <xf numFmtId="0" fontId="0" fillId="0" borderId="0" xfId="0"/>
    <xf numFmtId="49" fontId="0" fillId="0" borderId="0" xfId="0" applyNumberFormat="1"/>
    <xf numFmtId="0" fontId="0" fillId="0" borderId="0" xfId="0" applyNumberFormat="1"/>
    <xf numFmtId="1" fontId="0" fillId="0" borderId="0" xfId="0" applyNumberFormat="1"/>
    <xf numFmtId="0" fontId="2" fillId="0" borderId="0" xfId="0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EE83F-7036-4C0E-9CCD-4AD70EFA166C}">
  <dimension ref="A1:M63"/>
  <sheetViews>
    <sheetView tabSelected="1" workbookViewId="0">
      <selection activeCell="J1" sqref="J1:M1"/>
    </sheetView>
  </sheetViews>
  <sheetFormatPr defaultRowHeight="15" x14ac:dyDescent="0.25"/>
  <cols>
    <col min="1" max="1" width="5" bestFit="1" customWidth="1"/>
    <col min="2" max="2" width="7.85546875" bestFit="1" customWidth="1"/>
    <col min="3" max="3" width="18" bestFit="1" customWidth="1"/>
    <col min="4" max="4" width="15.28515625" bestFit="1" customWidth="1"/>
    <col min="5" max="5" width="7.7109375" bestFit="1" customWidth="1"/>
    <col min="6" max="6" width="15" bestFit="1" customWidth="1"/>
    <col min="7" max="7" width="9.7109375" bestFit="1" customWidth="1"/>
    <col min="10" max="10" width="14.28515625" bestFit="1" customWidth="1"/>
    <col min="11" max="11" width="9.710937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6" t="s">
        <v>5</v>
      </c>
      <c r="G1" s="6"/>
      <c r="H1" s="6"/>
      <c r="I1" s="6"/>
      <c r="J1" s="6" t="s">
        <v>6</v>
      </c>
      <c r="K1" s="6"/>
      <c r="L1" s="6"/>
      <c r="M1" s="6"/>
    </row>
    <row r="2" spans="1:13" x14ac:dyDescent="0.25">
      <c r="A2" s="1">
        <v>2006</v>
      </c>
      <c r="B2" s="1">
        <v>1</v>
      </c>
      <c r="C2" s="3">
        <v>6515152140</v>
      </c>
      <c r="D2" s="3">
        <v>2220752</v>
      </c>
      <c r="E2" s="2">
        <v>38718</v>
      </c>
    </row>
    <row r="3" spans="1:13" x14ac:dyDescent="0.25">
      <c r="A3" s="1">
        <v>2006</v>
      </c>
      <c r="B3" s="1">
        <v>2</v>
      </c>
      <c r="C3" s="3">
        <v>6878590148</v>
      </c>
      <c r="D3" s="3">
        <v>2237061</v>
      </c>
      <c r="E3" s="2">
        <v>38808</v>
      </c>
      <c r="F3" s="4">
        <f>C3-C2</f>
        <v>363438008</v>
      </c>
      <c r="G3" s="4">
        <f t="shared" ref="G3" si="0">D3-D2</f>
        <v>16309</v>
      </c>
      <c r="H3" s="5">
        <f>C3/C2-1</f>
        <v>5.5783502854624079E-2</v>
      </c>
      <c r="I3" s="5">
        <f t="shared" ref="I3" si="1">D3/D2-1</f>
        <v>7.3439087300157802E-3</v>
      </c>
    </row>
    <row r="4" spans="1:13" x14ac:dyDescent="0.25">
      <c r="A4" s="1">
        <v>2006</v>
      </c>
      <c r="B4" s="1">
        <v>3</v>
      </c>
      <c r="C4" s="3">
        <v>6912572016</v>
      </c>
      <c r="D4" s="3">
        <v>2249197</v>
      </c>
      <c r="E4" s="2">
        <v>38899</v>
      </c>
      <c r="F4" s="4">
        <f t="shared" ref="F4:F63" si="2">C4-C3</f>
        <v>33981868</v>
      </c>
      <c r="G4" s="4">
        <f t="shared" ref="G4:G63" si="3">D4-D3</f>
        <v>12136</v>
      </c>
      <c r="H4" s="5">
        <f t="shared" ref="H4:H63" si="4">C4/C3-1</f>
        <v>4.9402373551621359E-3</v>
      </c>
      <c r="I4" s="5">
        <f t="shared" ref="I4:I63" si="5">D4/D3-1</f>
        <v>5.42497500068162E-3</v>
      </c>
    </row>
    <row r="5" spans="1:13" x14ac:dyDescent="0.25">
      <c r="A5" s="1">
        <v>2006</v>
      </c>
      <c r="B5" s="1">
        <v>4</v>
      </c>
      <c r="C5" s="3">
        <v>7468420628</v>
      </c>
      <c r="D5" s="3">
        <v>2255045</v>
      </c>
      <c r="E5" s="2">
        <v>38991</v>
      </c>
      <c r="F5" s="4">
        <f t="shared" si="2"/>
        <v>555848612</v>
      </c>
      <c r="G5" s="4">
        <f t="shared" si="3"/>
        <v>5848</v>
      </c>
      <c r="H5" s="5">
        <f t="shared" si="4"/>
        <v>8.0411258025727683E-2</v>
      </c>
      <c r="I5" s="5">
        <f t="shared" si="5"/>
        <v>2.6000390361538006E-3</v>
      </c>
    </row>
    <row r="6" spans="1:13" x14ac:dyDescent="0.25">
      <c r="A6" s="1">
        <v>2007</v>
      </c>
      <c r="B6" s="1">
        <v>1</v>
      </c>
      <c r="C6" s="3">
        <v>6885387914</v>
      </c>
      <c r="D6" s="3">
        <v>2285535</v>
      </c>
      <c r="E6" s="2">
        <v>39083</v>
      </c>
      <c r="F6" s="4">
        <f t="shared" si="2"/>
        <v>-583032714</v>
      </c>
      <c r="G6" s="4">
        <f t="shared" si="3"/>
        <v>30490</v>
      </c>
      <c r="H6" s="5">
        <f t="shared" si="4"/>
        <v>-7.8066400252570278E-2</v>
      </c>
      <c r="I6" s="5">
        <f t="shared" si="5"/>
        <v>1.3520794485254228E-2</v>
      </c>
      <c r="J6" s="4">
        <f>C6-C2</f>
        <v>370235774</v>
      </c>
      <c r="K6" s="4">
        <f t="shared" ref="K6" si="6">D6-D2</f>
        <v>64783</v>
      </c>
      <c r="L6" s="5">
        <f>C6/C2-1</f>
        <v>5.6826880791766232E-2</v>
      </c>
      <c r="M6" s="5">
        <f t="shared" ref="M6" si="7">D6/D2-1</f>
        <v>2.9171649963615875E-2</v>
      </c>
    </row>
    <row r="7" spans="1:13" x14ac:dyDescent="0.25">
      <c r="A7" s="1">
        <v>2007</v>
      </c>
      <c r="B7" s="1">
        <v>2</v>
      </c>
      <c r="C7" s="3">
        <v>7147702461</v>
      </c>
      <c r="D7" s="3">
        <v>2313921</v>
      </c>
      <c r="E7" s="2">
        <v>39173</v>
      </c>
      <c r="F7" s="4">
        <f t="shared" si="2"/>
        <v>262314547</v>
      </c>
      <c r="G7" s="4">
        <f t="shared" si="3"/>
        <v>28386</v>
      </c>
      <c r="H7" s="5">
        <f t="shared" si="4"/>
        <v>3.8097279380096882E-2</v>
      </c>
      <c r="I7" s="5">
        <f t="shared" si="5"/>
        <v>1.2419849181920295E-2</v>
      </c>
      <c r="J7" s="4">
        <f t="shared" ref="J7:J63" si="8">C7-C3</f>
        <v>269112313</v>
      </c>
      <c r="K7" s="4">
        <f t="shared" ref="K7:K63" si="9">D7-D3</f>
        <v>76860</v>
      </c>
      <c r="L7" s="5">
        <f t="shared" ref="L7:L63" si="10">C7/C3-1</f>
        <v>3.9123178908725409E-2</v>
      </c>
      <c r="M7" s="5">
        <f t="shared" ref="M7:M63" si="11">D7/D3-1</f>
        <v>3.4357578984211878E-2</v>
      </c>
    </row>
    <row r="8" spans="1:13" x14ac:dyDescent="0.25">
      <c r="A8" s="1">
        <v>2007</v>
      </c>
      <c r="B8" s="1">
        <v>3</v>
      </c>
      <c r="C8" s="3">
        <v>7293508597</v>
      </c>
      <c r="D8" s="3">
        <v>2330024</v>
      </c>
      <c r="E8" s="2">
        <v>39264</v>
      </c>
      <c r="F8" s="4">
        <f t="shared" si="2"/>
        <v>145806136</v>
      </c>
      <c r="G8" s="4">
        <f t="shared" si="3"/>
        <v>16103</v>
      </c>
      <c r="H8" s="5">
        <f t="shared" si="4"/>
        <v>2.0399021475161039E-2</v>
      </c>
      <c r="I8" s="5">
        <f t="shared" si="5"/>
        <v>6.9591831354658407E-3</v>
      </c>
      <c r="J8" s="4">
        <f t="shared" si="8"/>
        <v>380936581</v>
      </c>
      <c r="K8" s="4">
        <f t="shared" si="9"/>
        <v>80827</v>
      </c>
      <c r="L8" s="5">
        <f t="shared" si="10"/>
        <v>5.5107792022748514E-2</v>
      </c>
      <c r="M8" s="5">
        <f t="shared" si="11"/>
        <v>3.5935936247469602E-2</v>
      </c>
    </row>
    <row r="9" spans="1:13" x14ac:dyDescent="0.25">
      <c r="A9" s="1">
        <v>2007</v>
      </c>
      <c r="B9" s="1">
        <v>4</v>
      </c>
      <c r="C9" s="3">
        <v>7968881330</v>
      </c>
      <c r="D9" s="3">
        <v>2348354</v>
      </c>
      <c r="E9" s="2">
        <v>39356</v>
      </c>
      <c r="F9" s="4">
        <f t="shared" si="2"/>
        <v>675372733</v>
      </c>
      <c r="G9" s="4">
        <f t="shared" si="3"/>
        <v>18330</v>
      </c>
      <c r="H9" s="5">
        <f t="shared" si="4"/>
        <v>9.2599154990754107E-2</v>
      </c>
      <c r="I9" s="5">
        <f t="shared" si="5"/>
        <v>7.8668717575440805E-3</v>
      </c>
      <c r="J9" s="4">
        <f t="shared" si="8"/>
        <v>500460702</v>
      </c>
      <c r="K9" s="4">
        <f t="shared" si="9"/>
        <v>93309</v>
      </c>
      <c r="L9" s="5">
        <f t="shared" si="10"/>
        <v>6.701024579731274E-2</v>
      </c>
      <c r="M9" s="5">
        <f t="shared" si="11"/>
        <v>4.1377888246132644E-2</v>
      </c>
    </row>
    <row r="10" spans="1:13" x14ac:dyDescent="0.25">
      <c r="A10" s="1">
        <v>2008</v>
      </c>
      <c r="B10" s="1">
        <v>1</v>
      </c>
      <c r="C10" s="3">
        <v>7227163553</v>
      </c>
      <c r="D10" s="3">
        <v>2336995</v>
      </c>
      <c r="E10" s="2">
        <v>39448</v>
      </c>
      <c r="F10" s="4">
        <f t="shared" si="2"/>
        <v>-741717777</v>
      </c>
      <c r="G10" s="4">
        <f t="shared" si="3"/>
        <v>-11359</v>
      </c>
      <c r="H10" s="5">
        <f t="shared" si="4"/>
        <v>-9.3076775306930037E-2</v>
      </c>
      <c r="I10" s="5">
        <f t="shared" si="5"/>
        <v>-4.8370049830647188E-3</v>
      </c>
      <c r="J10" s="4">
        <f t="shared" si="8"/>
        <v>341775639</v>
      </c>
      <c r="K10" s="4">
        <f t="shared" si="9"/>
        <v>51460</v>
      </c>
      <c r="L10" s="5">
        <f t="shared" si="10"/>
        <v>4.9637818997106953E-2</v>
      </c>
      <c r="M10" s="5">
        <f t="shared" si="11"/>
        <v>2.2515516060791052E-2</v>
      </c>
    </row>
    <row r="11" spans="1:13" x14ac:dyDescent="0.25">
      <c r="A11" s="1">
        <v>2008</v>
      </c>
      <c r="B11" s="1">
        <v>2</v>
      </c>
      <c r="C11" s="3">
        <v>7482204064</v>
      </c>
      <c r="D11" s="3">
        <v>2360469</v>
      </c>
      <c r="E11" s="2">
        <v>39539</v>
      </c>
      <c r="F11" s="4">
        <f t="shared" si="2"/>
        <v>255040511</v>
      </c>
      <c r="G11" s="4">
        <f t="shared" si="3"/>
        <v>23474</v>
      </c>
      <c r="H11" s="5">
        <f t="shared" si="4"/>
        <v>3.5289157237092361E-2</v>
      </c>
      <c r="I11" s="5">
        <f t="shared" si="5"/>
        <v>1.0044522987854076E-2</v>
      </c>
      <c r="J11" s="4">
        <f t="shared" si="8"/>
        <v>334501603</v>
      </c>
      <c r="K11" s="4">
        <f t="shared" si="9"/>
        <v>46548</v>
      </c>
      <c r="L11" s="5">
        <f t="shared" si="10"/>
        <v>4.6798478927339238E-2</v>
      </c>
      <c r="M11" s="5">
        <f t="shared" si="11"/>
        <v>2.0116503545280828E-2</v>
      </c>
    </row>
    <row r="12" spans="1:13" x14ac:dyDescent="0.25">
      <c r="A12" s="1">
        <v>2008</v>
      </c>
      <c r="B12" s="1">
        <v>3</v>
      </c>
      <c r="C12" s="3">
        <v>7648971949</v>
      </c>
      <c r="D12" s="3">
        <v>2372903</v>
      </c>
      <c r="E12" s="2">
        <v>39630</v>
      </c>
      <c r="F12" s="4">
        <f t="shared" si="2"/>
        <v>166767885</v>
      </c>
      <c r="G12" s="4">
        <f t="shared" si="3"/>
        <v>12434</v>
      </c>
      <c r="H12" s="5">
        <f t="shared" si="4"/>
        <v>2.2288604209873109E-2</v>
      </c>
      <c r="I12" s="5">
        <f t="shared" si="5"/>
        <v>5.2675972444458097E-3</v>
      </c>
      <c r="J12" s="4">
        <f t="shared" si="8"/>
        <v>355463352</v>
      </c>
      <c r="K12" s="4">
        <f t="shared" si="9"/>
        <v>42879</v>
      </c>
      <c r="L12" s="5">
        <f t="shared" si="10"/>
        <v>4.873694837985254E-2</v>
      </c>
      <c r="M12" s="5">
        <f t="shared" si="11"/>
        <v>1.840281473495553E-2</v>
      </c>
    </row>
    <row r="13" spans="1:13" x14ac:dyDescent="0.25">
      <c r="A13" s="1">
        <v>2008</v>
      </c>
      <c r="B13" s="1">
        <v>4</v>
      </c>
      <c r="C13" s="3">
        <v>8377888584</v>
      </c>
      <c r="D13" s="3">
        <v>2388994</v>
      </c>
      <c r="E13" s="2">
        <v>39722</v>
      </c>
      <c r="F13" s="4">
        <f t="shared" si="2"/>
        <v>728916635</v>
      </c>
      <c r="G13" s="4">
        <f t="shared" si="3"/>
        <v>16091</v>
      </c>
      <c r="H13" s="5">
        <f t="shared" si="4"/>
        <v>9.5296026689612345E-2</v>
      </c>
      <c r="I13" s="5">
        <f t="shared" si="5"/>
        <v>6.7811452891246571E-3</v>
      </c>
      <c r="J13" s="4">
        <f t="shared" si="8"/>
        <v>409007254</v>
      </c>
      <c r="K13" s="4">
        <f t="shared" si="9"/>
        <v>40640</v>
      </c>
      <c r="L13" s="5">
        <f t="shared" si="10"/>
        <v>5.1325554624616299E-2</v>
      </c>
      <c r="M13" s="5">
        <f t="shared" si="11"/>
        <v>1.7305738402302318E-2</v>
      </c>
    </row>
    <row r="14" spans="1:13" x14ac:dyDescent="0.25">
      <c r="A14" s="1">
        <v>2009</v>
      </c>
      <c r="B14" s="1">
        <v>1</v>
      </c>
      <c r="C14" s="3">
        <v>7429037143</v>
      </c>
      <c r="D14" s="3">
        <v>2369730</v>
      </c>
      <c r="E14" s="2">
        <v>39814</v>
      </c>
      <c r="F14" s="4">
        <f t="shared" si="2"/>
        <v>-948851441</v>
      </c>
      <c r="G14" s="4">
        <f t="shared" si="3"/>
        <v>-19264</v>
      </c>
      <c r="H14" s="5">
        <f t="shared" si="4"/>
        <v>-0.11325663160669219</v>
      </c>
      <c r="I14" s="5">
        <f t="shared" si="5"/>
        <v>-8.0636451996112246E-3</v>
      </c>
      <c r="J14" s="4">
        <f t="shared" si="8"/>
        <v>201873590</v>
      </c>
      <c r="K14" s="4">
        <f t="shared" si="9"/>
        <v>32735</v>
      </c>
      <c r="L14" s="5">
        <f t="shared" si="10"/>
        <v>2.7932616789362985E-2</v>
      </c>
      <c r="M14" s="5">
        <f t="shared" si="11"/>
        <v>1.4007304251827613E-2</v>
      </c>
    </row>
    <row r="15" spans="1:13" x14ac:dyDescent="0.25">
      <c r="A15" s="1">
        <v>2009</v>
      </c>
      <c r="B15" s="1">
        <v>2</v>
      </c>
      <c r="C15" s="3">
        <v>7713980779</v>
      </c>
      <c r="D15" s="3">
        <v>2384326</v>
      </c>
      <c r="E15" s="2">
        <v>39904</v>
      </c>
      <c r="F15" s="4">
        <f t="shared" si="2"/>
        <v>284943636</v>
      </c>
      <c r="G15" s="4">
        <f t="shared" si="3"/>
        <v>14596</v>
      </c>
      <c r="H15" s="5">
        <f t="shared" si="4"/>
        <v>3.8355392565036173E-2</v>
      </c>
      <c r="I15" s="5">
        <f t="shared" si="5"/>
        <v>6.1593514873001798E-3</v>
      </c>
      <c r="J15" s="4">
        <f t="shared" si="8"/>
        <v>231776715</v>
      </c>
      <c r="K15" s="4">
        <f t="shared" si="9"/>
        <v>23857</v>
      </c>
      <c r="L15" s="5">
        <f t="shared" si="10"/>
        <v>3.0977064113390629E-2</v>
      </c>
      <c r="M15" s="5">
        <f t="shared" si="11"/>
        <v>1.0106889774871064E-2</v>
      </c>
    </row>
    <row r="16" spans="1:13" x14ac:dyDescent="0.25">
      <c r="A16" s="1">
        <v>2009</v>
      </c>
      <c r="B16" s="1">
        <v>3</v>
      </c>
      <c r="C16" s="3">
        <v>7856550875</v>
      </c>
      <c r="D16" s="3">
        <v>2397234</v>
      </c>
      <c r="E16" s="2">
        <v>39995</v>
      </c>
      <c r="F16" s="4">
        <f t="shared" si="2"/>
        <v>142570096</v>
      </c>
      <c r="G16" s="4">
        <f t="shared" si="3"/>
        <v>12908</v>
      </c>
      <c r="H16" s="5">
        <f t="shared" si="4"/>
        <v>1.8482039310769638E-2</v>
      </c>
      <c r="I16" s="5">
        <f t="shared" si="5"/>
        <v>5.4136892354486044E-3</v>
      </c>
      <c r="J16" s="4">
        <f t="shared" si="8"/>
        <v>207578926</v>
      </c>
      <c r="K16" s="4">
        <f t="shared" si="9"/>
        <v>24331</v>
      </c>
      <c r="L16" s="5">
        <f t="shared" si="10"/>
        <v>2.7138147111016364E-2</v>
      </c>
      <c r="M16" s="5">
        <f t="shared" si="11"/>
        <v>1.0253685043172922E-2</v>
      </c>
    </row>
    <row r="17" spans="1:13" x14ac:dyDescent="0.25">
      <c r="A17" s="1">
        <v>2009</v>
      </c>
      <c r="B17" s="1">
        <v>4</v>
      </c>
      <c r="C17" s="3">
        <v>8808310917</v>
      </c>
      <c r="D17" s="3">
        <v>2405380</v>
      </c>
      <c r="E17" s="2">
        <v>40087</v>
      </c>
      <c r="F17" s="4">
        <f t="shared" si="2"/>
        <v>951760042</v>
      </c>
      <c r="G17" s="4">
        <f t="shared" si="3"/>
        <v>8146</v>
      </c>
      <c r="H17" s="5">
        <f t="shared" si="4"/>
        <v>0.12114222349511605</v>
      </c>
      <c r="I17" s="5">
        <f t="shared" si="5"/>
        <v>3.3980829572748394E-3</v>
      </c>
      <c r="J17" s="4">
        <f t="shared" si="8"/>
        <v>430422333</v>
      </c>
      <c r="K17" s="4">
        <f t="shared" si="9"/>
        <v>16386</v>
      </c>
      <c r="L17" s="5">
        <f t="shared" si="10"/>
        <v>5.1375991538251675E-2</v>
      </c>
      <c r="M17" s="5">
        <f t="shared" si="11"/>
        <v>6.8589540199766041E-3</v>
      </c>
    </row>
    <row r="18" spans="1:13" x14ac:dyDescent="0.25">
      <c r="A18" s="1">
        <v>2010</v>
      </c>
      <c r="B18" s="1">
        <v>1</v>
      </c>
      <c r="C18" s="3">
        <v>7364607286</v>
      </c>
      <c r="D18" s="3">
        <v>2401214</v>
      </c>
      <c r="E18" s="2">
        <v>40179</v>
      </c>
      <c r="F18" s="4">
        <f t="shared" si="2"/>
        <v>-1443703631</v>
      </c>
      <c r="G18" s="4">
        <f t="shared" si="3"/>
        <v>-4166</v>
      </c>
      <c r="H18" s="5">
        <f t="shared" si="4"/>
        <v>-0.16390243766414492</v>
      </c>
      <c r="I18" s="5">
        <f t="shared" si="5"/>
        <v>-1.7319508767845715E-3</v>
      </c>
      <c r="J18" s="4">
        <f t="shared" si="8"/>
        <v>-64429857</v>
      </c>
      <c r="K18" s="4">
        <f t="shared" si="9"/>
        <v>31484</v>
      </c>
      <c r="L18" s="5">
        <f t="shared" si="10"/>
        <v>-8.6727062686324796E-3</v>
      </c>
      <c r="M18" s="5">
        <f t="shared" si="11"/>
        <v>1.328590176939981E-2</v>
      </c>
    </row>
    <row r="19" spans="1:13" x14ac:dyDescent="0.25">
      <c r="A19" s="1">
        <v>2010</v>
      </c>
      <c r="B19" s="1">
        <v>2</v>
      </c>
      <c r="C19" s="3">
        <v>7961643088</v>
      </c>
      <c r="D19" s="3">
        <v>2415292</v>
      </c>
      <c r="E19" s="2">
        <v>40269</v>
      </c>
      <c r="F19" s="4">
        <f t="shared" si="2"/>
        <v>597035802</v>
      </c>
      <c r="G19" s="4">
        <f t="shared" si="3"/>
        <v>14078</v>
      </c>
      <c r="H19" s="5">
        <f t="shared" si="4"/>
        <v>8.1068246929467014E-2</v>
      </c>
      <c r="I19" s="5">
        <f t="shared" si="5"/>
        <v>5.8628676994221252E-3</v>
      </c>
      <c r="J19" s="4">
        <f t="shared" si="8"/>
        <v>247662309</v>
      </c>
      <c r="K19" s="4">
        <f t="shared" si="9"/>
        <v>30966</v>
      </c>
      <c r="L19" s="5">
        <f t="shared" si="10"/>
        <v>3.2105642481534025E-2</v>
      </c>
      <c r="M19" s="5">
        <f t="shared" si="11"/>
        <v>1.2987318009366255E-2</v>
      </c>
    </row>
    <row r="20" spans="1:13" x14ac:dyDescent="0.25">
      <c r="A20" s="1">
        <v>2010</v>
      </c>
      <c r="B20" s="1">
        <v>3</v>
      </c>
      <c r="C20" s="3">
        <v>8217875385</v>
      </c>
      <c r="D20" s="3">
        <v>2437300</v>
      </c>
      <c r="E20" s="2">
        <v>40360</v>
      </c>
      <c r="F20" s="4">
        <f t="shared" si="2"/>
        <v>256232297</v>
      </c>
      <c r="G20" s="4">
        <f t="shared" si="3"/>
        <v>22008</v>
      </c>
      <c r="H20" s="5">
        <f t="shared" si="4"/>
        <v>3.2183343835922473E-2</v>
      </c>
      <c r="I20" s="5">
        <f t="shared" si="5"/>
        <v>9.111941744517793E-3</v>
      </c>
      <c r="J20" s="4">
        <f t="shared" si="8"/>
        <v>361324510</v>
      </c>
      <c r="K20" s="4">
        <f t="shared" si="9"/>
        <v>40066</v>
      </c>
      <c r="L20" s="5">
        <f t="shared" si="10"/>
        <v>4.5990220867754505E-2</v>
      </c>
      <c r="M20" s="5">
        <f t="shared" si="11"/>
        <v>1.6713428893466498E-2</v>
      </c>
    </row>
    <row r="21" spans="1:13" x14ac:dyDescent="0.25">
      <c r="A21" s="1">
        <v>2010</v>
      </c>
      <c r="B21" s="1">
        <v>4</v>
      </c>
      <c r="C21" s="3">
        <v>9081910564</v>
      </c>
      <c r="D21" s="3">
        <v>2445953</v>
      </c>
      <c r="E21" s="2">
        <v>40452</v>
      </c>
      <c r="F21" s="4">
        <f t="shared" si="2"/>
        <v>864035179</v>
      </c>
      <c r="G21" s="4">
        <f t="shared" si="3"/>
        <v>8653</v>
      </c>
      <c r="H21" s="5">
        <f t="shared" si="4"/>
        <v>0.10514094440725086</v>
      </c>
      <c r="I21" s="5">
        <f t="shared" si="5"/>
        <v>3.55024001969384E-3</v>
      </c>
      <c r="J21" s="4">
        <f t="shared" si="8"/>
        <v>273599647</v>
      </c>
      <c r="K21" s="4">
        <f t="shared" si="9"/>
        <v>40573</v>
      </c>
      <c r="L21" s="5">
        <f t="shared" si="10"/>
        <v>3.1061533769425997E-2</v>
      </c>
      <c r="M21" s="5">
        <f t="shared" si="11"/>
        <v>1.6867605118525919E-2</v>
      </c>
    </row>
    <row r="22" spans="1:13" x14ac:dyDescent="0.25">
      <c r="A22" s="1">
        <v>2011</v>
      </c>
      <c r="B22" s="1">
        <v>1</v>
      </c>
      <c r="C22" s="3">
        <v>7709181280</v>
      </c>
      <c r="D22" s="3">
        <v>2423530</v>
      </c>
      <c r="E22" s="2">
        <v>40544</v>
      </c>
      <c r="F22" s="4">
        <f t="shared" si="2"/>
        <v>-1372729284</v>
      </c>
      <c r="G22" s="4">
        <f t="shared" si="3"/>
        <v>-22423</v>
      </c>
      <c r="H22" s="5">
        <f t="shared" si="4"/>
        <v>-0.15114983508441426</v>
      </c>
      <c r="I22" s="5">
        <f t="shared" si="5"/>
        <v>-9.1673879260967261E-3</v>
      </c>
      <c r="J22" s="4">
        <f t="shared" si="8"/>
        <v>344573994</v>
      </c>
      <c r="K22" s="4">
        <f t="shared" si="9"/>
        <v>22316</v>
      </c>
      <c r="L22" s="5">
        <f t="shared" si="10"/>
        <v>4.6787830038816924E-2</v>
      </c>
      <c r="M22" s="5">
        <f t="shared" si="11"/>
        <v>9.293632304326005E-3</v>
      </c>
    </row>
    <row r="23" spans="1:13" x14ac:dyDescent="0.25">
      <c r="A23" s="1">
        <v>2011</v>
      </c>
      <c r="B23" s="1">
        <v>2</v>
      </c>
      <c r="C23" s="3">
        <v>8145141965</v>
      </c>
      <c r="D23" s="3">
        <v>2446710</v>
      </c>
      <c r="E23" s="2">
        <v>40634</v>
      </c>
      <c r="F23" s="4">
        <f t="shared" si="2"/>
        <v>435960685</v>
      </c>
      <c r="G23" s="4">
        <f t="shared" si="3"/>
        <v>23180</v>
      </c>
      <c r="H23" s="5">
        <f t="shared" si="4"/>
        <v>5.6550841025235332E-2</v>
      </c>
      <c r="I23" s="5">
        <f t="shared" si="5"/>
        <v>9.5645607853007686E-3</v>
      </c>
      <c r="J23" s="4">
        <f t="shared" si="8"/>
        <v>183498877</v>
      </c>
      <c r="K23" s="4">
        <f t="shared" si="9"/>
        <v>31418</v>
      </c>
      <c r="L23" s="5">
        <f t="shared" si="10"/>
        <v>2.3047865242361132E-2</v>
      </c>
      <c r="M23" s="5">
        <f t="shared" si="11"/>
        <v>1.3007951005509888E-2</v>
      </c>
    </row>
    <row r="24" spans="1:13" x14ac:dyDescent="0.25">
      <c r="A24" s="1">
        <v>2011</v>
      </c>
      <c r="B24" s="1">
        <v>3</v>
      </c>
      <c r="C24" s="3">
        <v>8683581173</v>
      </c>
      <c r="D24" s="3">
        <v>2458946</v>
      </c>
      <c r="E24" s="2">
        <v>40725</v>
      </c>
      <c r="F24" s="4">
        <f t="shared" si="2"/>
        <v>538439208</v>
      </c>
      <c r="G24" s="4">
        <f t="shared" si="3"/>
        <v>12236</v>
      </c>
      <c r="H24" s="5">
        <f t="shared" si="4"/>
        <v>6.6105564557830343E-2</v>
      </c>
      <c r="I24" s="5">
        <f t="shared" si="5"/>
        <v>5.0010013446628587E-3</v>
      </c>
      <c r="J24" s="4">
        <f t="shared" si="8"/>
        <v>465705788</v>
      </c>
      <c r="K24" s="4">
        <f t="shared" si="9"/>
        <v>21646</v>
      </c>
      <c r="L24" s="5">
        <f t="shared" si="10"/>
        <v>5.6669852751727978E-2</v>
      </c>
      <c r="M24" s="5">
        <f t="shared" si="11"/>
        <v>8.8811389652483363E-3</v>
      </c>
    </row>
    <row r="25" spans="1:13" x14ac:dyDescent="0.25">
      <c r="A25" s="1">
        <v>2011</v>
      </c>
      <c r="B25" s="1">
        <v>4</v>
      </c>
      <c r="C25" s="3">
        <v>8883515002</v>
      </c>
      <c r="D25" s="3">
        <v>2461756</v>
      </c>
      <c r="E25" s="2">
        <v>40817</v>
      </c>
      <c r="F25" s="4">
        <f t="shared" si="2"/>
        <v>199933829</v>
      </c>
      <c r="G25" s="4">
        <f t="shared" si="3"/>
        <v>2810</v>
      </c>
      <c r="H25" s="5">
        <f t="shared" si="4"/>
        <v>2.3024351936923981E-2</v>
      </c>
      <c r="I25" s="5">
        <f t="shared" si="5"/>
        <v>1.1427660469160994E-3</v>
      </c>
      <c r="J25" s="4">
        <f t="shared" si="8"/>
        <v>-198395562</v>
      </c>
      <c r="K25" s="4">
        <f t="shared" si="9"/>
        <v>15803</v>
      </c>
      <c r="L25" s="5">
        <f t="shared" si="10"/>
        <v>-2.1845134963828561E-2</v>
      </c>
      <c r="M25" s="5">
        <f t="shared" si="11"/>
        <v>6.4608763945994685E-3</v>
      </c>
    </row>
    <row r="26" spans="1:13" x14ac:dyDescent="0.25">
      <c r="A26" s="1">
        <v>2012</v>
      </c>
      <c r="B26" s="1">
        <v>1</v>
      </c>
      <c r="C26" s="3">
        <v>8340968577</v>
      </c>
      <c r="D26" s="3">
        <v>2448854</v>
      </c>
      <c r="E26" s="2">
        <v>40909</v>
      </c>
      <c r="F26" s="4">
        <f t="shared" si="2"/>
        <v>-542546425</v>
      </c>
      <c r="G26" s="4">
        <f t="shared" si="3"/>
        <v>-12902</v>
      </c>
      <c r="H26" s="5">
        <f t="shared" si="4"/>
        <v>-6.1073395483415394E-2</v>
      </c>
      <c r="I26" s="5">
        <f t="shared" si="5"/>
        <v>-5.2409743288936994E-3</v>
      </c>
      <c r="J26" s="4">
        <f t="shared" si="8"/>
        <v>631787297</v>
      </c>
      <c r="K26" s="4">
        <f t="shared" si="9"/>
        <v>25324</v>
      </c>
      <c r="L26" s="5">
        <f t="shared" si="10"/>
        <v>8.1952580183715762E-2</v>
      </c>
      <c r="M26" s="5">
        <f t="shared" si="11"/>
        <v>1.0449220764752187E-2</v>
      </c>
    </row>
    <row r="27" spans="1:13" x14ac:dyDescent="0.25">
      <c r="A27" s="1">
        <v>2012</v>
      </c>
      <c r="B27" s="1">
        <v>2</v>
      </c>
      <c r="C27" s="3">
        <v>8434852050</v>
      </c>
      <c r="D27" s="3">
        <v>2475110</v>
      </c>
      <c r="E27" s="2">
        <v>41000</v>
      </c>
      <c r="F27" s="4">
        <f t="shared" si="2"/>
        <v>93883473</v>
      </c>
      <c r="G27" s="4">
        <f t="shared" si="3"/>
        <v>26256</v>
      </c>
      <c r="H27" s="5">
        <f t="shared" si="4"/>
        <v>1.1255703954919705E-2</v>
      </c>
      <c r="I27" s="5">
        <f t="shared" si="5"/>
        <v>1.0721749847071305E-2</v>
      </c>
      <c r="J27" s="4">
        <f t="shared" si="8"/>
        <v>289710085</v>
      </c>
      <c r="K27" s="4">
        <f t="shared" si="9"/>
        <v>28400</v>
      </c>
      <c r="L27" s="5">
        <f t="shared" si="10"/>
        <v>3.5568451261487555E-2</v>
      </c>
      <c r="M27" s="5">
        <f t="shared" si="11"/>
        <v>1.1607423846716536E-2</v>
      </c>
    </row>
    <row r="28" spans="1:13" x14ac:dyDescent="0.25">
      <c r="A28" s="1">
        <v>2012</v>
      </c>
      <c r="B28" s="1">
        <v>3</v>
      </c>
      <c r="C28" s="3">
        <v>8692077538</v>
      </c>
      <c r="D28" s="3">
        <v>2485485</v>
      </c>
      <c r="E28" s="2">
        <v>41091</v>
      </c>
      <c r="F28" s="4">
        <f t="shared" si="2"/>
        <v>257225488</v>
      </c>
      <c r="G28" s="4">
        <f t="shared" si="3"/>
        <v>10375</v>
      </c>
      <c r="H28" s="5">
        <f t="shared" si="4"/>
        <v>3.0495554216626752E-2</v>
      </c>
      <c r="I28" s="5">
        <f t="shared" si="5"/>
        <v>4.1917328926794895E-3</v>
      </c>
      <c r="J28" s="4">
        <f t="shared" si="8"/>
        <v>8496365</v>
      </c>
      <c r="K28" s="4">
        <f t="shared" si="9"/>
        <v>26539</v>
      </c>
      <c r="L28" s="5">
        <f t="shared" si="10"/>
        <v>9.7844021155890637E-4</v>
      </c>
      <c r="M28" s="5">
        <f t="shared" si="11"/>
        <v>1.079283562957456E-2</v>
      </c>
    </row>
    <row r="29" spans="1:13" x14ac:dyDescent="0.25">
      <c r="A29" s="1">
        <v>2012</v>
      </c>
      <c r="B29" s="1">
        <v>4</v>
      </c>
      <c r="C29" s="3">
        <v>9389325962</v>
      </c>
      <c r="D29" s="3">
        <v>2502697</v>
      </c>
      <c r="E29" s="2">
        <v>41183</v>
      </c>
      <c r="F29" s="4">
        <f t="shared" si="2"/>
        <v>697248424</v>
      </c>
      <c r="G29" s="4">
        <f t="shared" si="3"/>
        <v>17212</v>
      </c>
      <c r="H29" s="5">
        <f t="shared" si="4"/>
        <v>8.0216544428161285E-2</v>
      </c>
      <c r="I29" s="5">
        <f t="shared" si="5"/>
        <v>6.9250065882513478E-3</v>
      </c>
      <c r="J29" s="4">
        <f t="shared" si="8"/>
        <v>505810960</v>
      </c>
      <c r="K29" s="4">
        <f t="shared" si="9"/>
        <v>40941</v>
      </c>
      <c r="L29" s="5">
        <f t="shared" si="10"/>
        <v>5.6938155660920753E-2</v>
      </c>
      <c r="M29" s="5">
        <f t="shared" si="11"/>
        <v>1.6630811502033493E-2</v>
      </c>
    </row>
    <row r="30" spans="1:13" x14ac:dyDescent="0.25">
      <c r="A30" s="1">
        <v>2013</v>
      </c>
      <c r="B30" s="1">
        <v>1</v>
      </c>
      <c r="C30" s="3">
        <v>8615876277</v>
      </c>
      <c r="D30" s="3">
        <v>2488786</v>
      </c>
      <c r="E30" s="2">
        <v>41275</v>
      </c>
      <c r="F30" s="4">
        <f t="shared" si="2"/>
        <v>-773449685</v>
      </c>
      <c r="G30" s="4">
        <f t="shared" si="3"/>
        <v>-13911</v>
      </c>
      <c r="H30" s="5">
        <f t="shared" si="4"/>
        <v>-8.2375421636256552E-2</v>
      </c>
      <c r="I30" s="5">
        <f t="shared" si="5"/>
        <v>-5.5584035942025656E-3</v>
      </c>
      <c r="J30" s="4">
        <f t="shared" si="8"/>
        <v>274907700</v>
      </c>
      <c r="K30" s="4">
        <f t="shared" si="9"/>
        <v>39932</v>
      </c>
      <c r="L30" s="5">
        <f t="shared" si="10"/>
        <v>3.2958726251295367E-2</v>
      </c>
      <c r="M30" s="5">
        <f t="shared" si="11"/>
        <v>1.6306402913362827E-2</v>
      </c>
    </row>
    <row r="31" spans="1:13" x14ac:dyDescent="0.25">
      <c r="A31" s="1">
        <v>2013</v>
      </c>
      <c r="B31" s="1">
        <v>2</v>
      </c>
      <c r="C31" s="3">
        <v>8719697592</v>
      </c>
      <c r="D31" s="3">
        <v>2508967</v>
      </c>
      <c r="E31" s="2">
        <v>41365</v>
      </c>
      <c r="F31" s="4">
        <f t="shared" si="2"/>
        <v>103821315</v>
      </c>
      <c r="G31" s="4">
        <f t="shared" si="3"/>
        <v>20181</v>
      </c>
      <c r="H31" s="5">
        <f t="shared" si="4"/>
        <v>1.2050000680389195E-2</v>
      </c>
      <c r="I31" s="5">
        <f t="shared" si="5"/>
        <v>8.1087727108719587E-3</v>
      </c>
      <c r="J31" s="4">
        <f t="shared" si="8"/>
        <v>284845542</v>
      </c>
      <c r="K31" s="4">
        <f t="shared" si="9"/>
        <v>33857</v>
      </c>
      <c r="L31" s="5">
        <f t="shared" si="10"/>
        <v>3.3770069742954156E-2</v>
      </c>
      <c r="M31" s="5">
        <f t="shared" si="11"/>
        <v>1.3678988004573567E-2</v>
      </c>
    </row>
    <row r="32" spans="1:13" x14ac:dyDescent="0.25">
      <c r="A32" s="1">
        <v>2013</v>
      </c>
      <c r="B32" s="1">
        <v>3</v>
      </c>
      <c r="C32" s="3">
        <v>8966102714</v>
      </c>
      <c r="D32" s="3">
        <v>2513193</v>
      </c>
      <c r="E32" s="2">
        <v>41456</v>
      </c>
      <c r="F32" s="4">
        <f t="shared" si="2"/>
        <v>246405122</v>
      </c>
      <c r="G32" s="4">
        <f t="shared" si="3"/>
        <v>4226</v>
      </c>
      <c r="H32" s="5">
        <f t="shared" si="4"/>
        <v>2.8258448117061796E-2</v>
      </c>
      <c r="I32" s="5">
        <f t="shared" si="5"/>
        <v>1.6843585427788188E-3</v>
      </c>
      <c r="J32" s="4">
        <f t="shared" si="8"/>
        <v>274025176</v>
      </c>
      <c r="K32" s="4">
        <f t="shared" si="9"/>
        <v>27708</v>
      </c>
      <c r="L32" s="5">
        <f t="shared" si="10"/>
        <v>3.1525854987143997E-2</v>
      </c>
      <c r="M32" s="5">
        <f t="shared" si="11"/>
        <v>1.1147924851688806E-2</v>
      </c>
    </row>
    <row r="33" spans="1:13" x14ac:dyDescent="0.25">
      <c r="A33" s="1">
        <v>2013</v>
      </c>
      <c r="B33" s="1">
        <v>4</v>
      </c>
      <c r="C33" s="3">
        <v>9472457154</v>
      </c>
      <c r="D33" s="3">
        <v>2525985</v>
      </c>
      <c r="E33" s="2">
        <v>41548</v>
      </c>
      <c r="F33" s="4">
        <f t="shared" si="2"/>
        <v>506354440</v>
      </c>
      <c r="G33" s="4">
        <f t="shared" si="3"/>
        <v>12792</v>
      </c>
      <c r="H33" s="5">
        <f t="shared" si="4"/>
        <v>5.6474307305152793E-2</v>
      </c>
      <c r="I33" s="5">
        <f t="shared" si="5"/>
        <v>5.0899393719463504E-3</v>
      </c>
      <c r="J33" s="4">
        <f t="shared" si="8"/>
        <v>83131192</v>
      </c>
      <c r="K33" s="4">
        <f t="shared" si="9"/>
        <v>23288</v>
      </c>
      <c r="L33" s="5">
        <f t="shared" si="10"/>
        <v>8.8537976353622039E-3</v>
      </c>
      <c r="M33" s="5">
        <f t="shared" si="11"/>
        <v>9.3051615916748265E-3</v>
      </c>
    </row>
    <row r="34" spans="1:13" x14ac:dyDescent="0.25">
      <c r="A34" s="1">
        <v>2014</v>
      </c>
      <c r="B34" s="1">
        <v>1</v>
      </c>
      <c r="C34" s="3">
        <v>8873838497</v>
      </c>
      <c r="D34" s="3">
        <v>2508938</v>
      </c>
      <c r="E34" s="2">
        <v>41640</v>
      </c>
      <c r="F34" s="4">
        <f t="shared" si="2"/>
        <v>-598618657</v>
      </c>
      <c r="G34" s="4">
        <f t="shared" si="3"/>
        <v>-17047</v>
      </c>
      <c r="H34" s="5">
        <f t="shared" si="4"/>
        <v>-6.3195710180353526E-2</v>
      </c>
      <c r="I34" s="5">
        <f t="shared" si="5"/>
        <v>-6.7486544852799479E-3</v>
      </c>
      <c r="J34" s="4">
        <f t="shared" si="8"/>
        <v>257962220</v>
      </c>
      <c r="K34" s="4">
        <f t="shared" si="9"/>
        <v>20152</v>
      </c>
      <c r="L34" s="5">
        <f t="shared" si="10"/>
        <v>2.9940334761842768E-2</v>
      </c>
      <c r="M34" s="5">
        <f t="shared" si="11"/>
        <v>8.0971204434612254E-3</v>
      </c>
    </row>
    <row r="35" spans="1:13" x14ac:dyDescent="0.25">
      <c r="A35" s="1">
        <v>2014</v>
      </c>
      <c r="B35" s="1">
        <v>2</v>
      </c>
      <c r="C35" s="3">
        <v>8961725962</v>
      </c>
      <c r="D35" s="3">
        <v>2528365</v>
      </c>
      <c r="E35" s="2">
        <v>41730</v>
      </c>
      <c r="F35" s="4">
        <f t="shared" si="2"/>
        <v>87887465</v>
      </c>
      <c r="G35" s="4">
        <f t="shared" si="3"/>
        <v>19427</v>
      </c>
      <c r="H35" s="5">
        <f t="shared" si="4"/>
        <v>9.9041091439417972E-3</v>
      </c>
      <c r="I35" s="5">
        <f t="shared" si="5"/>
        <v>7.7431168087851443E-3</v>
      </c>
      <c r="J35" s="4">
        <f t="shared" si="8"/>
        <v>242028370</v>
      </c>
      <c r="K35" s="4">
        <f t="shared" si="9"/>
        <v>19398</v>
      </c>
      <c r="L35" s="5">
        <f t="shared" si="10"/>
        <v>2.7756509609008884E-2</v>
      </c>
      <c r="M35" s="5">
        <f t="shared" si="11"/>
        <v>7.7314687678236016E-3</v>
      </c>
    </row>
    <row r="36" spans="1:13" x14ac:dyDescent="0.25">
      <c r="A36" s="1">
        <v>2014</v>
      </c>
      <c r="B36" s="1">
        <v>3</v>
      </c>
      <c r="C36" s="3">
        <v>9244650402</v>
      </c>
      <c r="D36" s="3">
        <v>2534150</v>
      </c>
      <c r="E36" s="2">
        <v>41821</v>
      </c>
      <c r="F36" s="4">
        <f t="shared" si="2"/>
        <v>282924440</v>
      </c>
      <c r="G36" s="4">
        <f t="shared" si="3"/>
        <v>5785</v>
      </c>
      <c r="H36" s="5">
        <f t="shared" si="4"/>
        <v>3.1570307014482601E-2</v>
      </c>
      <c r="I36" s="5">
        <f t="shared" si="5"/>
        <v>2.2880398993025963E-3</v>
      </c>
      <c r="J36" s="4">
        <f t="shared" si="8"/>
        <v>278547688</v>
      </c>
      <c r="K36" s="4">
        <f t="shared" si="9"/>
        <v>20957</v>
      </c>
      <c r="L36" s="5">
        <f t="shared" si="10"/>
        <v>3.1066751841361873E-2</v>
      </c>
      <c r="M36" s="5">
        <f t="shared" si="11"/>
        <v>8.3387945135928732E-3</v>
      </c>
    </row>
    <row r="37" spans="1:13" x14ac:dyDescent="0.25">
      <c r="A37" s="1">
        <v>2014</v>
      </c>
      <c r="B37" s="1">
        <v>4</v>
      </c>
      <c r="C37" s="3">
        <v>9883655618</v>
      </c>
      <c r="D37" s="3">
        <v>2549871</v>
      </c>
      <c r="E37" s="2">
        <v>41913</v>
      </c>
      <c r="F37" s="4">
        <f t="shared" si="2"/>
        <v>639005216</v>
      </c>
      <c r="G37" s="4">
        <f t="shared" si="3"/>
        <v>15721</v>
      </c>
      <c r="H37" s="5">
        <f t="shared" si="4"/>
        <v>6.9121620419714036E-2</v>
      </c>
      <c r="I37" s="5">
        <f t="shared" si="5"/>
        <v>6.2036580312925249E-3</v>
      </c>
      <c r="J37" s="4">
        <f t="shared" si="8"/>
        <v>411198464</v>
      </c>
      <c r="K37" s="4">
        <f t="shared" si="9"/>
        <v>23886</v>
      </c>
      <c r="L37" s="5">
        <f t="shared" si="10"/>
        <v>4.3409904876303473E-2</v>
      </c>
      <c r="M37" s="5">
        <f t="shared" si="11"/>
        <v>9.4561131598167592E-3</v>
      </c>
    </row>
    <row r="38" spans="1:13" x14ac:dyDescent="0.25">
      <c r="A38" s="1">
        <v>2015</v>
      </c>
      <c r="B38" s="1">
        <v>1</v>
      </c>
      <c r="C38" s="3">
        <v>9140295565</v>
      </c>
      <c r="D38" s="3">
        <v>2533227</v>
      </c>
      <c r="E38" s="2">
        <v>42005</v>
      </c>
      <c r="F38" s="4">
        <f t="shared" si="2"/>
        <v>-743360053</v>
      </c>
      <c r="G38" s="4">
        <f t="shared" si="3"/>
        <v>-16644</v>
      </c>
      <c r="H38" s="5">
        <f t="shared" si="4"/>
        <v>-7.5211043538000344E-2</v>
      </c>
      <c r="I38" s="5">
        <f t="shared" si="5"/>
        <v>-6.5273890326216222E-3</v>
      </c>
      <c r="J38" s="4">
        <f t="shared" si="8"/>
        <v>266457068</v>
      </c>
      <c r="K38" s="4">
        <f t="shared" si="9"/>
        <v>24289</v>
      </c>
      <c r="L38" s="5">
        <f t="shared" si="10"/>
        <v>3.0027261380752179E-2</v>
      </c>
      <c r="M38" s="5">
        <f t="shared" si="11"/>
        <v>9.6809885298081433E-3</v>
      </c>
    </row>
    <row r="39" spans="1:13" x14ac:dyDescent="0.25">
      <c r="A39" s="1">
        <v>2015</v>
      </c>
      <c r="B39" s="1">
        <v>2</v>
      </c>
      <c r="C39" s="3">
        <v>9298763551</v>
      </c>
      <c r="D39" s="3">
        <v>2564777</v>
      </c>
      <c r="E39" s="2">
        <v>42095</v>
      </c>
      <c r="F39" s="4">
        <f t="shared" si="2"/>
        <v>158467986</v>
      </c>
      <c r="G39" s="4">
        <f t="shared" si="3"/>
        <v>31550</v>
      </c>
      <c r="H39" s="5">
        <f t="shared" si="4"/>
        <v>1.7337293402940324E-2</v>
      </c>
      <c r="I39" s="5">
        <f t="shared" si="5"/>
        <v>1.2454470128417272E-2</v>
      </c>
      <c r="J39" s="4">
        <f t="shared" si="8"/>
        <v>337037589</v>
      </c>
      <c r="K39" s="4">
        <f t="shared" si="9"/>
        <v>36412</v>
      </c>
      <c r="L39" s="5">
        <f t="shared" si="10"/>
        <v>3.7608557819009958E-2</v>
      </c>
      <c r="M39" s="5">
        <f t="shared" si="11"/>
        <v>1.4401401696353178E-2</v>
      </c>
    </row>
    <row r="40" spans="1:13" x14ac:dyDescent="0.25">
      <c r="A40" s="1">
        <v>2015</v>
      </c>
      <c r="B40" s="1">
        <v>3</v>
      </c>
      <c r="C40" s="3">
        <v>9651515652</v>
      </c>
      <c r="D40" s="3">
        <v>2581930</v>
      </c>
      <c r="E40" s="2">
        <v>42186</v>
      </c>
      <c r="F40" s="4">
        <f t="shared" si="2"/>
        <v>352752101</v>
      </c>
      <c r="G40" s="4">
        <f t="shared" si="3"/>
        <v>17153</v>
      </c>
      <c r="H40" s="5">
        <f t="shared" si="4"/>
        <v>3.7935377006340198E-2</v>
      </c>
      <c r="I40" s="5">
        <f t="shared" si="5"/>
        <v>6.6879108788016062E-3</v>
      </c>
      <c r="J40" s="4">
        <f t="shared" si="8"/>
        <v>406865250</v>
      </c>
      <c r="K40" s="4">
        <f t="shared" si="9"/>
        <v>47780</v>
      </c>
      <c r="L40" s="5">
        <f t="shared" si="10"/>
        <v>4.4010885464309091E-2</v>
      </c>
      <c r="M40" s="5">
        <f t="shared" si="11"/>
        <v>1.8854448237081378E-2</v>
      </c>
    </row>
    <row r="41" spans="1:13" x14ac:dyDescent="0.25">
      <c r="A41" s="1">
        <v>2015</v>
      </c>
      <c r="B41" s="1">
        <v>4</v>
      </c>
      <c r="C41" s="3">
        <v>10718293053</v>
      </c>
      <c r="D41" s="3">
        <v>2599977</v>
      </c>
      <c r="E41" s="2">
        <v>42278</v>
      </c>
      <c r="F41" s="4">
        <f t="shared" si="2"/>
        <v>1066777401</v>
      </c>
      <c r="G41" s="4">
        <f t="shared" si="3"/>
        <v>18047</v>
      </c>
      <c r="H41" s="5">
        <f t="shared" si="4"/>
        <v>0.11052952090265133</v>
      </c>
      <c r="I41" s="5">
        <f t="shared" si="5"/>
        <v>6.9897324869381272E-3</v>
      </c>
      <c r="J41" s="4">
        <f t="shared" si="8"/>
        <v>834637435</v>
      </c>
      <c r="K41" s="4">
        <f t="shared" si="9"/>
        <v>50106</v>
      </c>
      <c r="L41" s="5">
        <f t="shared" si="10"/>
        <v>8.4446227919957817E-2</v>
      </c>
      <c r="M41" s="5">
        <f t="shared" si="11"/>
        <v>1.9650405844060304E-2</v>
      </c>
    </row>
    <row r="42" spans="1:13" x14ac:dyDescent="0.25">
      <c r="A42" s="1">
        <v>2016</v>
      </c>
      <c r="B42" s="1">
        <v>1</v>
      </c>
      <c r="C42" s="3">
        <v>9286975382</v>
      </c>
      <c r="D42" s="3">
        <v>2588919</v>
      </c>
      <c r="E42" s="2">
        <v>42370</v>
      </c>
      <c r="F42" s="4">
        <f t="shared" si="2"/>
        <v>-1431317671</v>
      </c>
      <c r="G42" s="4">
        <f t="shared" si="3"/>
        <v>-11058</v>
      </c>
      <c r="H42" s="5">
        <f t="shared" si="4"/>
        <v>-0.13353970300330431</v>
      </c>
      <c r="I42" s="5">
        <f t="shared" si="5"/>
        <v>-4.253114546782566E-3</v>
      </c>
      <c r="J42" s="4">
        <f t="shared" si="8"/>
        <v>146679817</v>
      </c>
      <c r="K42" s="4">
        <f t="shared" si="9"/>
        <v>55692</v>
      </c>
      <c r="L42" s="5">
        <f t="shared" si="10"/>
        <v>1.6047601082142871E-2</v>
      </c>
      <c r="M42" s="5">
        <f t="shared" si="11"/>
        <v>2.198460698547744E-2</v>
      </c>
    </row>
    <row r="43" spans="1:13" x14ac:dyDescent="0.25">
      <c r="A43" s="1">
        <v>2016</v>
      </c>
      <c r="B43" s="1">
        <v>2</v>
      </c>
      <c r="C43" s="3">
        <v>9798304006</v>
      </c>
      <c r="D43" s="3">
        <v>2610619</v>
      </c>
      <c r="E43" s="2">
        <v>42461</v>
      </c>
      <c r="F43" s="4">
        <f t="shared" si="2"/>
        <v>511328624</v>
      </c>
      <c r="G43" s="4">
        <f t="shared" si="3"/>
        <v>21700</v>
      </c>
      <c r="H43" s="5">
        <f t="shared" si="4"/>
        <v>5.5058681967764977E-2</v>
      </c>
      <c r="I43" s="5">
        <f t="shared" si="5"/>
        <v>8.38187676014579E-3</v>
      </c>
      <c r="J43" s="4">
        <f t="shared" si="8"/>
        <v>499540455</v>
      </c>
      <c r="K43" s="4">
        <f t="shared" si="9"/>
        <v>45842</v>
      </c>
      <c r="L43" s="5">
        <f t="shared" si="10"/>
        <v>5.3721169729741058E-2</v>
      </c>
      <c r="M43" s="5">
        <f t="shared" si="11"/>
        <v>1.7873678686295191E-2</v>
      </c>
    </row>
    <row r="44" spans="1:13" x14ac:dyDescent="0.25">
      <c r="A44" s="1">
        <v>2016</v>
      </c>
      <c r="B44" s="1">
        <v>3</v>
      </c>
      <c r="C44" s="3">
        <v>10395207891</v>
      </c>
      <c r="D44" s="3">
        <v>2631997</v>
      </c>
      <c r="E44" s="2">
        <v>42552</v>
      </c>
      <c r="F44" s="4">
        <f t="shared" si="2"/>
        <v>596903885</v>
      </c>
      <c r="G44" s="4">
        <f t="shared" si="3"/>
        <v>21378</v>
      </c>
      <c r="H44" s="5">
        <f t="shared" si="4"/>
        <v>6.0919102391034707E-2</v>
      </c>
      <c r="I44" s="5">
        <f t="shared" si="5"/>
        <v>8.1888624881685246E-3</v>
      </c>
      <c r="J44" s="4">
        <f t="shared" si="8"/>
        <v>743692239</v>
      </c>
      <c r="K44" s="4">
        <f t="shared" si="9"/>
        <v>50067</v>
      </c>
      <c r="L44" s="5">
        <f t="shared" si="10"/>
        <v>7.7054450908536021E-2</v>
      </c>
      <c r="M44" s="5">
        <f t="shared" si="11"/>
        <v>1.9391308052503442E-2</v>
      </c>
    </row>
    <row r="45" spans="1:13" x14ac:dyDescent="0.25">
      <c r="A45" s="1">
        <v>2016</v>
      </c>
      <c r="B45" s="1">
        <v>4</v>
      </c>
      <c r="C45" s="3">
        <v>10637838134</v>
      </c>
      <c r="D45" s="3">
        <v>2638907</v>
      </c>
      <c r="E45" s="2">
        <v>42644</v>
      </c>
      <c r="F45" s="4">
        <f t="shared" si="2"/>
        <v>242630243</v>
      </c>
      <c r="G45" s="4">
        <f t="shared" si="3"/>
        <v>6910</v>
      </c>
      <c r="H45" s="5">
        <f t="shared" si="4"/>
        <v>2.334058592614241E-2</v>
      </c>
      <c r="I45" s="5">
        <f t="shared" si="5"/>
        <v>2.6253829316675859E-3</v>
      </c>
      <c r="J45" s="4">
        <f t="shared" si="8"/>
        <v>-80454919</v>
      </c>
      <c r="K45" s="4">
        <f t="shared" si="9"/>
        <v>38930</v>
      </c>
      <c r="L45" s="5">
        <f t="shared" si="10"/>
        <v>-7.5063182730836786E-3</v>
      </c>
      <c r="M45" s="5">
        <f t="shared" si="11"/>
        <v>1.4973209378390751E-2</v>
      </c>
    </row>
    <row r="46" spans="1:13" x14ac:dyDescent="0.25">
      <c r="A46" s="1">
        <v>2017</v>
      </c>
      <c r="B46" s="1">
        <v>1</v>
      </c>
      <c r="C46" s="3">
        <v>9987725787</v>
      </c>
      <c r="D46" s="3">
        <v>2618879</v>
      </c>
      <c r="E46" s="2">
        <v>42736</v>
      </c>
      <c r="F46" s="4">
        <f t="shared" si="2"/>
        <v>-650112347</v>
      </c>
      <c r="G46" s="4">
        <f t="shared" si="3"/>
        <v>-20028</v>
      </c>
      <c r="H46" s="5">
        <f t="shared" si="4"/>
        <v>-6.1113201649699023E-2</v>
      </c>
      <c r="I46" s="5">
        <f t="shared" si="5"/>
        <v>-7.5895058067600996E-3</v>
      </c>
      <c r="J46" s="4">
        <f t="shared" si="8"/>
        <v>700750405</v>
      </c>
      <c r="K46" s="4">
        <f t="shared" si="9"/>
        <v>29960</v>
      </c>
      <c r="L46" s="5">
        <f t="shared" si="10"/>
        <v>7.5455180634826924E-2</v>
      </c>
      <c r="M46" s="5">
        <f t="shared" si="11"/>
        <v>1.1572397591427253E-2</v>
      </c>
    </row>
    <row r="47" spans="1:13" x14ac:dyDescent="0.25">
      <c r="A47" s="1">
        <v>2017</v>
      </c>
      <c r="B47" s="1">
        <v>2</v>
      </c>
      <c r="C47" s="3">
        <v>10245862821</v>
      </c>
      <c r="D47" s="3">
        <v>2641133</v>
      </c>
      <c r="E47" s="2">
        <v>42826</v>
      </c>
      <c r="F47" s="4">
        <f t="shared" si="2"/>
        <v>258137034</v>
      </c>
      <c r="G47" s="4">
        <f t="shared" si="3"/>
        <v>22254</v>
      </c>
      <c r="H47" s="5">
        <f t="shared" si="4"/>
        <v>2.5845426627149726E-2</v>
      </c>
      <c r="I47" s="5">
        <f t="shared" si="5"/>
        <v>8.497528904542806E-3</v>
      </c>
      <c r="J47" s="4">
        <f t="shared" si="8"/>
        <v>447558815</v>
      </c>
      <c r="K47" s="4">
        <f t="shared" si="9"/>
        <v>30514</v>
      </c>
      <c r="L47" s="5">
        <f t="shared" si="10"/>
        <v>4.5677171756044466E-2</v>
      </c>
      <c r="M47" s="5">
        <f t="shared" si="11"/>
        <v>1.1688415659274698E-2</v>
      </c>
    </row>
    <row r="48" spans="1:13" x14ac:dyDescent="0.25">
      <c r="A48" s="1">
        <v>2017</v>
      </c>
      <c r="B48" s="1">
        <v>3</v>
      </c>
      <c r="C48" s="3">
        <v>10358600850</v>
      </c>
      <c r="D48" s="3">
        <v>2651595</v>
      </c>
      <c r="E48" s="2">
        <v>42917</v>
      </c>
      <c r="F48" s="4">
        <f t="shared" si="2"/>
        <v>112738029</v>
      </c>
      <c r="G48" s="4">
        <f t="shared" si="3"/>
        <v>10462</v>
      </c>
      <c r="H48" s="5">
        <f t="shared" si="4"/>
        <v>1.1003273318175966E-2</v>
      </c>
      <c r="I48" s="5">
        <f t="shared" si="5"/>
        <v>3.9611787819848754E-3</v>
      </c>
      <c r="J48" s="4">
        <f t="shared" si="8"/>
        <v>-36607041</v>
      </c>
      <c r="K48" s="4">
        <f t="shared" si="9"/>
        <v>19598</v>
      </c>
      <c r="L48" s="5">
        <f t="shared" si="10"/>
        <v>-3.521530438240994E-3</v>
      </c>
      <c r="M48" s="5">
        <f t="shared" si="11"/>
        <v>7.4460571193659675E-3</v>
      </c>
    </row>
    <row r="49" spans="1:13" x14ac:dyDescent="0.25">
      <c r="A49" s="1">
        <v>2017</v>
      </c>
      <c r="B49" s="1">
        <v>4</v>
      </c>
      <c r="C49" s="3">
        <v>11007809209</v>
      </c>
      <c r="D49" s="3">
        <v>2656269</v>
      </c>
      <c r="E49" s="2">
        <v>43009</v>
      </c>
      <c r="F49" s="4">
        <f t="shared" si="2"/>
        <v>649208359</v>
      </c>
      <c r="G49" s="4">
        <f t="shared" si="3"/>
        <v>4674</v>
      </c>
      <c r="H49" s="5">
        <f t="shared" si="4"/>
        <v>6.2673363748734445E-2</v>
      </c>
      <c r="I49" s="5">
        <f t="shared" si="5"/>
        <v>1.7627126314538888E-3</v>
      </c>
      <c r="J49" s="4">
        <f t="shared" si="8"/>
        <v>369971075</v>
      </c>
      <c r="K49" s="4">
        <f t="shared" si="9"/>
        <v>17362</v>
      </c>
      <c r="L49" s="5">
        <f t="shared" si="10"/>
        <v>3.4778784029202425E-2</v>
      </c>
      <c r="M49" s="5">
        <f t="shared" si="11"/>
        <v>6.579239056169861E-3</v>
      </c>
    </row>
    <row r="50" spans="1:13" x14ac:dyDescent="0.25">
      <c r="A50" s="1">
        <v>2018</v>
      </c>
      <c r="B50" s="1">
        <v>1</v>
      </c>
      <c r="C50" s="3">
        <v>10318636114</v>
      </c>
      <c r="D50" s="3">
        <v>2646432</v>
      </c>
      <c r="E50" s="2">
        <v>43101</v>
      </c>
      <c r="F50" s="4">
        <f t="shared" si="2"/>
        <v>-689173095</v>
      </c>
      <c r="G50" s="4">
        <f t="shared" si="3"/>
        <v>-9837</v>
      </c>
      <c r="H50" s="5">
        <f t="shared" si="4"/>
        <v>-6.2607652614157905E-2</v>
      </c>
      <c r="I50" s="5">
        <f t="shared" si="5"/>
        <v>-3.7033146868784561E-3</v>
      </c>
      <c r="J50" s="4">
        <f t="shared" si="8"/>
        <v>330910327</v>
      </c>
      <c r="K50" s="4">
        <f t="shared" si="9"/>
        <v>27553</v>
      </c>
      <c r="L50" s="5">
        <f t="shared" si="10"/>
        <v>3.3131699253368785E-2</v>
      </c>
      <c r="M50" s="5">
        <f t="shared" si="11"/>
        <v>1.0520913719190617E-2</v>
      </c>
    </row>
    <row r="51" spans="1:13" x14ac:dyDescent="0.25">
      <c r="A51" s="1">
        <v>2018</v>
      </c>
      <c r="B51" s="1">
        <v>2</v>
      </c>
      <c r="C51" s="3">
        <v>10575566429</v>
      </c>
      <c r="D51" s="3">
        <v>2661037</v>
      </c>
      <c r="E51" s="2">
        <v>43191</v>
      </c>
      <c r="F51" s="4">
        <f t="shared" si="2"/>
        <v>256930315</v>
      </c>
      <c r="G51" s="4">
        <f t="shared" si="3"/>
        <v>14605</v>
      </c>
      <c r="H51" s="5">
        <f t="shared" si="4"/>
        <v>2.4899639076467084E-2</v>
      </c>
      <c r="I51" s="5">
        <f t="shared" si="5"/>
        <v>5.5187512847487685E-3</v>
      </c>
      <c r="J51" s="4">
        <f t="shared" si="8"/>
        <v>329703608</v>
      </c>
      <c r="K51" s="4">
        <f t="shared" si="9"/>
        <v>19904</v>
      </c>
      <c r="L51" s="5">
        <f t="shared" si="10"/>
        <v>3.2179194057160077E-2</v>
      </c>
      <c r="M51" s="5">
        <f t="shared" si="11"/>
        <v>7.5361596708685141E-3</v>
      </c>
    </row>
    <row r="52" spans="1:13" x14ac:dyDescent="0.25">
      <c r="A52" s="1">
        <v>2018</v>
      </c>
      <c r="B52" s="1">
        <v>3</v>
      </c>
      <c r="C52" s="3">
        <v>10717816485</v>
      </c>
      <c r="D52" s="3">
        <v>2674142</v>
      </c>
      <c r="E52" s="2">
        <v>43282</v>
      </c>
      <c r="F52" s="4">
        <f t="shared" si="2"/>
        <v>142250056</v>
      </c>
      <c r="G52" s="4">
        <f t="shared" si="3"/>
        <v>13105</v>
      </c>
      <c r="H52" s="5">
        <f t="shared" si="4"/>
        <v>1.3450821471834074E-2</v>
      </c>
      <c r="I52" s="5">
        <f t="shared" si="5"/>
        <v>4.9247718088849535E-3</v>
      </c>
      <c r="J52" s="4">
        <f t="shared" si="8"/>
        <v>359215635</v>
      </c>
      <c r="K52" s="4">
        <f t="shared" si="9"/>
        <v>22547</v>
      </c>
      <c r="L52" s="5">
        <f t="shared" si="10"/>
        <v>3.4678007213686524E-2</v>
      </c>
      <c r="M52" s="5">
        <f t="shared" si="11"/>
        <v>8.503183932689673E-3</v>
      </c>
    </row>
    <row r="53" spans="1:13" x14ac:dyDescent="0.25">
      <c r="A53" s="1">
        <v>2018</v>
      </c>
      <c r="B53" s="1">
        <v>4</v>
      </c>
      <c r="C53" s="3">
        <v>11358279956</v>
      </c>
      <c r="D53" s="3">
        <v>2675696</v>
      </c>
      <c r="E53" s="2">
        <v>43374</v>
      </c>
      <c r="F53" s="4">
        <f t="shared" si="2"/>
        <v>640463471</v>
      </c>
      <c r="G53" s="4">
        <f t="shared" si="3"/>
        <v>1554</v>
      </c>
      <c r="H53" s="5">
        <f t="shared" si="4"/>
        <v>5.9756898422020255E-2</v>
      </c>
      <c r="I53" s="5">
        <f t="shared" si="5"/>
        <v>5.8112097263340878E-4</v>
      </c>
      <c r="J53" s="4">
        <f t="shared" si="8"/>
        <v>350470747</v>
      </c>
      <c r="K53" s="4">
        <f t="shared" si="9"/>
        <v>19427</v>
      </c>
      <c r="L53" s="5">
        <f t="shared" si="10"/>
        <v>3.1838374043897444E-2</v>
      </c>
      <c r="M53" s="5">
        <f t="shared" si="11"/>
        <v>7.3136418035975037E-3</v>
      </c>
    </row>
    <row r="54" spans="1:13" x14ac:dyDescent="0.25">
      <c r="A54" s="1">
        <v>2019</v>
      </c>
      <c r="B54" s="1">
        <v>1</v>
      </c>
      <c r="C54" s="3">
        <v>10791520447</v>
      </c>
      <c r="D54" s="3">
        <v>2673721</v>
      </c>
      <c r="E54" s="2">
        <v>43466</v>
      </c>
      <c r="F54" s="4">
        <f t="shared" si="2"/>
        <v>-566759509</v>
      </c>
      <c r="G54" s="4">
        <f t="shared" si="3"/>
        <v>-1975</v>
      </c>
      <c r="H54" s="5">
        <f t="shared" si="4"/>
        <v>-4.9898357074797173E-2</v>
      </c>
      <c r="I54" s="5">
        <f t="shared" si="5"/>
        <v>-7.3812570635822805E-4</v>
      </c>
      <c r="J54" s="4">
        <f t="shared" si="8"/>
        <v>472884333</v>
      </c>
      <c r="K54" s="4">
        <f t="shared" si="9"/>
        <v>27289</v>
      </c>
      <c r="L54" s="5">
        <f t="shared" si="10"/>
        <v>4.5828181920128497E-2</v>
      </c>
      <c r="M54" s="5">
        <f t="shared" si="11"/>
        <v>1.031161956929183E-2</v>
      </c>
    </row>
    <row r="55" spans="1:13" x14ac:dyDescent="0.25">
      <c r="A55" s="1">
        <v>2019</v>
      </c>
      <c r="B55" s="1">
        <v>2</v>
      </c>
      <c r="C55" s="3">
        <v>11038761381</v>
      </c>
      <c r="D55" s="3">
        <v>2694034</v>
      </c>
      <c r="E55" s="2">
        <v>43556</v>
      </c>
      <c r="F55" s="4">
        <f t="shared" si="2"/>
        <v>247240934</v>
      </c>
      <c r="G55" s="4">
        <f t="shared" si="3"/>
        <v>20313</v>
      </c>
      <c r="H55" s="5">
        <f t="shared" si="4"/>
        <v>2.2910667242328486E-2</v>
      </c>
      <c r="I55" s="5">
        <f t="shared" si="5"/>
        <v>7.5972773524237702E-3</v>
      </c>
      <c r="J55" s="4">
        <f t="shared" si="8"/>
        <v>463194952</v>
      </c>
      <c r="K55" s="4">
        <f t="shared" si="9"/>
        <v>32997</v>
      </c>
      <c r="L55" s="5">
        <f t="shared" si="10"/>
        <v>4.3798595102181981E-2</v>
      </c>
      <c r="M55" s="5">
        <f t="shared" si="11"/>
        <v>1.2400053062020522E-2</v>
      </c>
    </row>
    <row r="56" spans="1:13" x14ac:dyDescent="0.25">
      <c r="A56" s="1">
        <v>2019</v>
      </c>
      <c r="B56" s="1">
        <v>3</v>
      </c>
      <c r="C56" s="3">
        <v>11034090584</v>
      </c>
      <c r="D56" s="3">
        <v>2695163</v>
      </c>
      <c r="E56" s="2">
        <v>43647</v>
      </c>
      <c r="F56" s="4">
        <f t="shared" si="2"/>
        <v>-4670797</v>
      </c>
      <c r="G56" s="4">
        <f t="shared" si="3"/>
        <v>1129</v>
      </c>
      <c r="H56" s="5">
        <f t="shared" si="4"/>
        <v>-4.2312691060064633E-4</v>
      </c>
      <c r="I56" s="5">
        <f t="shared" si="5"/>
        <v>4.1907414679998034E-4</v>
      </c>
      <c r="J56" s="4">
        <f t="shared" si="8"/>
        <v>316274099</v>
      </c>
      <c r="K56" s="4">
        <f t="shared" si="9"/>
        <v>21021</v>
      </c>
      <c r="L56" s="5">
        <f t="shared" si="10"/>
        <v>2.9509191489016207E-2</v>
      </c>
      <c r="M56" s="5">
        <f t="shared" si="11"/>
        <v>7.8608391027850111E-3</v>
      </c>
    </row>
    <row r="57" spans="1:13" x14ac:dyDescent="0.25">
      <c r="A57" s="1">
        <v>2019</v>
      </c>
      <c r="B57" s="1">
        <v>4</v>
      </c>
      <c r="C57" s="3">
        <v>11885157592</v>
      </c>
      <c r="D57" s="3">
        <v>2704305</v>
      </c>
      <c r="E57" s="2">
        <v>43739</v>
      </c>
      <c r="F57" s="4">
        <f t="shared" si="2"/>
        <v>851067008</v>
      </c>
      <c r="G57" s="4">
        <f t="shared" si="3"/>
        <v>9142</v>
      </c>
      <c r="H57" s="5">
        <f t="shared" si="4"/>
        <v>7.7130688888315868E-2</v>
      </c>
      <c r="I57" s="5">
        <f t="shared" si="5"/>
        <v>3.392002635833169E-3</v>
      </c>
      <c r="J57" s="4">
        <f t="shared" si="8"/>
        <v>526877636</v>
      </c>
      <c r="K57" s="4">
        <f t="shared" si="9"/>
        <v>28609</v>
      </c>
      <c r="L57" s="5">
        <f t="shared" si="10"/>
        <v>4.6387097169732661E-2</v>
      </c>
      <c r="M57" s="5">
        <f t="shared" si="11"/>
        <v>1.0692171307951304E-2</v>
      </c>
    </row>
    <row r="58" spans="1:13" x14ac:dyDescent="0.25">
      <c r="A58" s="1">
        <v>2020</v>
      </c>
      <c r="B58" s="1">
        <v>1</v>
      </c>
      <c r="C58" s="3">
        <v>11241271511</v>
      </c>
      <c r="D58" s="3">
        <v>2696305</v>
      </c>
      <c r="E58" s="2">
        <v>43831</v>
      </c>
      <c r="F58" s="4">
        <f t="shared" si="2"/>
        <v>-643886081</v>
      </c>
      <c r="G58" s="4">
        <f t="shared" si="3"/>
        <v>-8000</v>
      </c>
      <c r="H58" s="5">
        <f t="shared" si="4"/>
        <v>-5.4175645212597323E-2</v>
      </c>
      <c r="I58" s="5">
        <f t="shared" si="5"/>
        <v>-2.9582462037380797E-3</v>
      </c>
      <c r="J58" s="4">
        <f t="shared" si="8"/>
        <v>449751064</v>
      </c>
      <c r="K58" s="4">
        <f t="shared" si="9"/>
        <v>22584</v>
      </c>
      <c r="L58" s="5">
        <f t="shared" si="10"/>
        <v>4.1676338956020631E-2</v>
      </c>
      <c r="M58" s="5">
        <f t="shared" si="11"/>
        <v>8.4466554288948892E-3</v>
      </c>
    </row>
    <row r="59" spans="1:13" x14ac:dyDescent="0.25">
      <c r="A59" s="1">
        <v>2020</v>
      </c>
      <c r="B59" s="1">
        <v>2</v>
      </c>
      <c r="C59" s="3">
        <v>10555025695</v>
      </c>
      <c r="D59" s="3">
        <v>2476745</v>
      </c>
      <c r="E59" s="2">
        <v>43922</v>
      </c>
      <c r="F59" s="4">
        <f t="shared" si="2"/>
        <v>-686245816</v>
      </c>
      <c r="G59" s="4">
        <f t="shared" si="3"/>
        <v>-219560</v>
      </c>
      <c r="H59" s="5">
        <f t="shared" si="4"/>
        <v>-6.1046992355667462E-2</v>
      </c>
      <c r="I59" s="5">
        <f t="shared" si="5"/>
        <v>-8.142995692252919E-2</v>
      </c>
      <c r="J59" s="4">
        <f t="shared" si="8"/>
        <v>-483735686</v>
      </c>
      <c r="K59" s="4">
        <f t="shared" si="9"/>
        <v>-217289</v>
      </c>
      <c r="L59" s="5">
        <f t="shared" si="10"/>
        <v>-4.3821554729193579E-2</v>
      </c>
      <c r="M59" s="5">
        <f t="shared" si="11"/>
        <v>-8.0655626469450681E-2</v>
      </c>
    </row>
    <row r="60" spans="1:13" x14ac:dyDescent="0.25">
      <c r="A60" s="1">
        <v>2020</v>
      </c>
      <c r="B60" s="1">
        <v>3</v>
      </c>
      <c r="C60" s="3">
        <v>11163928243</v>
      </c>
      <c r="D60" s="3">
        <v>2574035</v>
      </c>
      <c r="E60" s="2">
        <v>44013</v>
      </c>
      <c r="F60" s="4">
        <f t="shared" si="2"/>
        <v>608902548</v>
      </c>
      <c r="G60" s="4">
        <f t="shared" si="3"/>
        <v>97290</v>
      </c>
      <c r="H60" s="5">
        <f t="shared" si="4"/>
        <v>5.7688400350218272E-2</v>
      </c>
      <c r="I60" s="5">
        <f t="shared" si="5"/>
        <v>3.928139554132537E-2</v>
      </c>
      <c r="J60" s="4">
        <f t="shared" si="8"/>
        <v>129837659</v>
      </c>
      <c r="K60" s="4">
        <f t="shared" si="9"/>
        <v>-121128</v>
      </c>
      <c r="L60" s="5">
        <f t="shared" si="10"/>
        <v>1.1766956054200861E-2</v>
      </c>
      <c r="M60" s="5">
        <f t="shared" si="11"/>
        <v>-4.4942736302034381E-2</v>
      </c>
    </row>
    <row r="61" spans="1:13" x14ac:dyDescent="0.25">
      <c r="A61" s="1">
        <v>2020</v>
      </c>
      <c r="B61" s="1">
        <v>4</v>
      </c>
      <c r="C61" s="3">
        <v>12891287333</v>
      </c>
      <c r="D61" s="3">
        <v>2606415</v>
      </c>
      <c r="E61" s="2">
        <v>44105</v>
      </c>
      <c r="F61" s="4">
        <f t="shared" si="2"/>
        <v>1727359090</v>
      </c>
      <c r="G61" s="4">
        <f t="shared" si="3"/>
        <v>32380</v>
      </c>
      <c r="H61" s="5">
        <f t="shared" si="4"/>
        <v>0.15472681769368113</v>
      </c>
      <c r="I61" s="5">
        <f t="shared" si="5"/>
        <v>1.25794715301073E-2</v>
      </c>
      <c r="J61" s="4">
        <f t="shared" si="8"/>
        <v>1006129741</v>
      </c>
      <c r="K61" s="4">
        <f t="shared" si="9"/>
        <v>-97890</v>
      </c>
      <c r="L61" s="5">
        <f t="shared" si="10"/>
        <v>8.4654303757590421E-2</v>
      </c>
      <c r="M61" s="5">
        <f t="shared" si="11"/>
        <v>-3.6197840110490542E-2</v>
      </c>
    </row>
    <row r="62" spans="1:13" x14ac:dyDescent="0.25">
      <c r="A62" s="1">
        <v>2021</v>
      </c>
      <c r="B62" s="1">
        <v>1</v>
      </c>
      <c r="C62" s="3">
        <v>11081541872</v>
      </c>
      <c r="D62" s="3">
        <v>2596174</v>
      </c>
      <c r="E62" s="2">
        <v>44197</v>
      </c>
      <c r="F62" s="4">
        <f t="shared" si="2"/>
        <v>-1809745461</v>
      </c>
      <c r="G62" s="4">
        <f t="shared" si="3"/>
        <v>-10241</v>
      </c>
      <c r="H62" s="5">
        <f t="shared" si="4"/>
        <v>-0.14038516202856555</v>
      </c>
      <c r="I62" s="5">
        <f t="shared" si="5"/>
        <v>-3.9291517275644727E-3</v>
      </c>
      <c r="J62" s="4">
        <f t="shared" si="8"/>
        <v>-159729639</v>
      </c>
      <c r="K62" s="4">
        <f t="shared" si="9"/>
        <v>-100131</v>
      </c>
      <c r="L62" s="5">
        <f t="shared" si="10"/>
        <v>-1.4209214575388485E-2</v>
      </c>
      <c r="M62" s="5">
        <f t="shared" si="11"/>
        <v>-3.7136377375704854E-2</v>
      </c>
    </row>
    <row r="63" spans="1:13" x14ac:dyDescent="0.25">
      <c r="A63" s="1">
        <v>2021</v>
      </c>
      <c r="B63" s="1">
        <v>2</v>
      </c>
      <c r="C63" s="3">
        <v>11798415758</v>
      </c>
      <c r="D63" s="3">
        <v>2588371</v>
      </c>
      <c r="E63" s="2">
        <v>44287</v>
      </c>
      <c r="F63" s="4">
        <f t="shared" si="2"/>
        <v>716873886</v>
      </c>
      <c r="G63" s="4">
        <f t="shared" si="3"/>
        <v>-7803</v>
      </c>
      <c r="H63" s="5">
        <f t="shared" si="4"/>
        <v>6.4690806954521562E-2</v>
      </c>
      <c r="I63" s="5">
        <f t="shared" si="5"/>
        <v>-3.0055766678196427E-3</v>
      </c>
      <c r="J63" s="4">
        <f t="shared" si="8"/>
        <v>1243390063</v>
      </c>
      <c r="K63" s="4">
        <f t="shared" si="9"/>
        <v>111626</v>
      </c>
      <c r="L63" s="5">
        <f t="shared" si="10"/>
        <v>0.11780076135570217</v>
      </c>
      <c r="M63" s="5">
        <f t="shared" si="11"/>
        <v>4.5069637770541515E-2</v>
      </c>
    </row>
  </sheetData>
  <mergeCells count="2">
    <mergeCell ref="F1:I1"/>
    <mergeCell ref="J1:M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79C92-4C3B-4308-A7E7-7D023D62AB45}">
  <dimension ref="A1:M249"/>
  <sheetViews>
    <sheetView workbookViewId="0">
      <selection activeCell="G12" sqref="G12"/>
    </sheetView>
  </sheetViews>
  <sheetFormatPr defaultRowHeight="15" x14ac:dyDescent="0.25"/>
  <cols>
    <col min="1" max="1" width="35.5703125" bestFit="1" customWidth="1"/>
    <col min="4" max="4" width="16.85546875" bestFit="1" customWidth="1"/>
    <col min="5" max="5" width="15.28515625" bestFit="1" customWidth="1"/>
    <col min="6" max="6" width="15" bestFit="1" customWidth="1"/>
    <col min="7" max="7" width="9.7109375" bestFit="1" customWidth="1"/>
    <col min="10" max="10" width="12.5703125" bestFit="1" customWidth="1"/>
  </cols>
  <sheetData>
    <row r="1" spans="1:13" x14ac:dyDescent="0.25">
      <c r="A1" s="7" t="s">
        <v>7</v>
      </c>
      <c r="B1" s="7" t="s">
        <v>0</v>
      </c>
      <c r="C1" s="7" t="s">
        <v>1</v>
      </c>
      <c r="D1" s="7" t="s">
        <v>2</v>
      </c>
      <c r="E1" s="7" t="s">
        <v>3</v>
      </c>
      <c r="F1" s="6" t="s">
        <v>5</v>
      </c>
      <c r="G1" s="6"/>
      <c r="H1" s="6"/>
      <c r="I1" s="6"/>
      <c r="J1" s="6" t="s">
        <v>6</v>
      </c>
      <c r="K1" s="6"/>
      <c r="L1" s="6"/>
      <c r="M1" s="6"/>
    </row>
    <row r="2" spans="1:13" x14ac:dyDescent="0.25">
      <c r="A2" s="8" t="s">
        <v>8</v>
      </c>
      <c r="B2" s="9">
        <v>2006</v>
      </c>
      <c r="C2" s="9">
        <v>1</v>
      </c>
      <c r="D2" s="3">
        <v>2311287665</v>
      </c>
      <c r="E2" s="3">
        <v>660221</v>
      </c>
    </row>
    <row r="3" spans="1:13" x14ac:dyDescent="0.25">
      <c r="A3" s="8" t="s">
        <v>8</v>
      </c>
      <c r="B3" s="9">
        <v>2006</v>
      </c>
      <c r="C3" s="9">
        <v>2</v>
      </c>
      <c r="D3" s="3">
        <v>2461737214</v>
      </c>
      <c r="E3" s="3">
        <v>667650</v>
      </c>
      <c r="F3" s="4">
        <f>D3-D2</f>
        <v>150449549</v>
      </c>
      <c r="G3" s="4">
        <f t="shared" ref="G3" si="0">E3-E2</f>
        <v>7429</v>
      </c>
      <c r="H3" s="5">
        <f>D3/D2-1</f>
        <v>6.5093389835574555E-2</v>
      </c>
      <c r="I3" s="5">
        <f>E3/E2-1</f>
        <v>1.1252292792867769E-2</v>
      </c>
    </row>
    <row r="4" spans="1:13" x14ac:dyDescent="0.25">
      <c r="A4" s="8" t="s">
        <v>8</v>
      </c>
      <c r="B4" s="9">
        <v>2006</v>
      </c>
      <c r="C4" s="9">
        <v>3</v>
      </c>
      <c r="D4" s="3">
        <v>2550135862</v>
      </c>
      <c r="E4" s="3">
        <v>673993</v>
      </c>
      <c r="F4" s="4">
        <f t="shared" ref="F4:F67" si="1">D4-D3</f>
        <v>88398648</v>
      </c>
      <c r="G4" s="4">
        <f t="shared" ref="G4:G67" si="2">E4-E3</f>
        <v>6343</v>
      </c>
      <c r="H4" s="5">
        <f t="shared" ref="H4:H67" si="3">D4/D3-1</f>
        <v>3.5909051338734788E-2</v>
      </c>
      <c r="I4" s="5">
        <f t="shared" ref="I4:I67" si="4">E4/E3-1</f>
        <v>9.5004867819965533E-3</v>
      </c>
    </row>
    <row r="5" spans="1:13" x14ac:dyDescent="0.25">
      <c r="A5" s="8" t="s">
        <v>8</v>
      </c>
      <c r="B5" s="9">
        <v>2006</v>
      </c>
      <c r="C5" s="9">
        <v>4</v>
      </c>
      <c r="D5" s="3">
        <v>3024564151</v>
      </c>
      <c r="E5" s="3">
        <v>683346</v>
      </c>
      <c r="F5" s="4">
        <f t="shared" si="1"/>
        <v>474428289</v>
      </c>
      <c r="G5" s="4">
        <f t="shared" si="2"/>
        <v>9353</v>
      </c>
      <c r="H5" s="5">
        <f t="shared" si="3"/>
        <v>0.1860403973253093</v>
      </c>
      <c r="I5" s="5">
        <f t="shared" si="4"/>
        <v>1.3876998722538669E-2</v>
      </c>
    </row>
    <row r="6" spans="1:13" x14ac:dyDescent="0.25">
      <c r="A6" s="8" t="s">
        <v>8</v>
      </c>
      <c r="B6" s="9">
        <v>2007</v>
      </c>
      <c r="C6" s="9">
        <v>1</v>
      </c>
      <c r="D6" s="3">
        <v>2413704473</v>
      </c>
      <c r="E6" s="3">
        <v>673686</v>
      </c>
      <c r="F6" s="4">
        <f t="shared" si="1"/>
        <v>-610859678</v>
      </c>
      <c r="G6" s="4">
        <f t="shared" si="2"/>
        <v>-9660</v>
      </c>
      <c r="H6" s="5">
        <f t="shared" si="3"/>
        <v>-0.20196618339142647</v>
      </c>
      <c r="I6" s="5">
        <f t="shared" si="4"/>
        <v>-1.413632332668957E-2</v>
      </c>
      <c r="J6" s="4">
        <f>D6-D2</f>
        <v>102416808</v>
      </c>
      <c r="K6" s="4">
        <f t="shared" ref="K6" si="5">E6-E2</f>
        <v>13465</v>
      </c>
      <c r="L6" s="5">
        <f>D6/D2-1</f>
        <v>4.4311579882896135E-2</v>
      </c>
      <c r="M6" s="5">
        <f>E6/E2-1</f>
        <v>2.0394686021801833E-2</v>
      </c>
    </row>
    <row r="7" spans="1:13" x14ac:dyDescent="0.25">
      <c r="A7" s="8" t="s">
        <v>8</v>
      </c>
      <c r="B7" s="9">
        <v>2007</v>
      </c>
      <c r="C7" s="9">
        <v>2</v>
      </c>
      <c r="D7" s="3">
        <v>2536167355</v>
      </c>
      <c r="E7" s="3">
        <v>683852</v>
      </c>
      <c r="F7" s="4">
        <f t="shared" si="1"/>
        <v>122462882</v>
      </c>
      <c r="G7" s="4">
        <f t="shared" si="2"/>
        <v>10166</v>
      </c>
      <c r="H7" s="5">
        <f t="shared" si="3"/>
        <v>5.0736485501802431E-2</v>
      </c>
      <c r="I7" s="5">
        <f t="shared" si="4"/>
        <v>1.5090116166878831E-2</v>
      </c>
      <c r="J7" s="4">
        <f t="shared" ref="J7:J70" si="6">D7-D3</f>
        <v>74430141</v>
      </c>
      <c r="K7" s="4">
        <f t="shared" ref="K7:K70" si="7">E7-E3</f>
        <v>16202</v>
      </c>
      <c r="L7" s="5">
        <f t="shared" ref="L7:M7" si="8">D7/D3-1</f>
        <v>3.0234803526839826E-2</v>
      </c>
      <c r="M7" s="5">
        <f t="shared" si="8"/>
        <v>2.4267205871339792E-2</v>
      </c>
    </row>
    <row r="8" spans="1:13" x14ac:dyDescent="0.25">
      <c r="A8" s="8" t="s">
        <v>8</v>
      </c>
      <c r="B8" s="9">
        <v>2007</v>
      </c>
      <c r="C8" s="9">
        <v>3</v>
      </c>
      <c r="D8" s="3">
        <v>2631457151</v>
      </c>
      <c r="E8" s="3">
        <v>689108</v>
      </c>
      <c r="F8" s="4">
        <f t="shared" si="1"/>
        <v>95289796</v>
      </c>
      <c r="G8" s="4">
        <f t="shared" si="2"/>
        <v>5256</v>
      </c>
      <c r="H8" s="5">
        <f t="shared" si="3"/>
        <v>3.7572361229292861E-2</v>
      </c>
      <c r="I8" s="5">
        <f t="shared" si="4"/>
        <v>7.6858735515872301E-3</v>
      </c>
      <c r="J8" s="4">
        <f t="shared" si="6"/>
        <v>81321289</v>
      </c>
      <c r="K8" s="4">
        <f t="shared" si="7"/>
        <v>15115</v>
      </c>
      <c r="L8" s="5">
        <f t="shared" ref="L8:M8" si="9">D8/D4-1</f>
        <v>3.1889002547582646E-2</v>
      </c>
      <c r="M8" s="5">
        <f t="shared" si="9"/>
        <v>2.2426048935226373E-2</v>
      </c>
    </row>
    <row r="9" spans="1:13" x14ac:dyDescent="0.25">
      <c r="A9" s="8" t="s">
        <v>8</v>
      </c>
      <c r="B9" s="9">
        <v>2007</v>
      </c>
      <c r="C9" s="9">
        <v>4</v>
      </c>
      <c r="D9" s="3">
        <v>3109854138</v>
      </c>
      <c r="E9" s="3">
        <v>692841</v>
      </c>
      <c r="F9" s="4">
        <f t="shared" si="1"/>
        <v>478396987</v>
      </c>
      <c r="G9" s="4">
        <f t="shared" si="2"/>
        <v>3733</v>
      </c>
      <c r="H9" s="5">
        <f t="shared" si="3"/>
        <v>0.18179926920649292</v>
      </c>
      <c r="I9" s="5">
        <f t="shared" si="4"/>
        <v>5.4171479651956567E-3</v>
      </c>
      <c r="J9" s="4">
        <f t="shared" si="6"/>
        <v>85289987</v>
      </c>
      <c r="K9" s="4">
        <f t="shared" si="7"/>
        <v>9495</v>
      </c>
      <c r="L9" s="5">
        <f t="shared" ref="L9:M9" si="10">D9/D5-1</f>
        <v>2.8199100016377932E-2</v>
      </c>
      <c r="M9" s="5">
        <f t="shared" si="10"/>
        <v>1.3894864387879569E-2</v>
      </c>
    </row>
    <row r="10" spans="1:13" x14ac:dyDescent="0.25">
      <c r="A10" s="8" t="s">
        <v>8</v>
      </c>
      <c r="B10" s="9">
        <v>2008</v>
      </c>
      <c r="C10" s="9">
        <v>1</v>
      </c>
      <c r="D10" s="3">
        <v>2503256556</v>
      </c>
      <c r="E10" s="3">
        <v>684528</v>
      </c>
      <c r="F10" s="4">
        <f t="shared" si="1"/>
        <v>-606597582</v>
      </c>
      <c r="G10" s="4">
        <f t="shared" si="2"/>
        <v>-8313</v>
      </c>
      <c r="H10" s="5">
        <f t="shared" si="3"/>
        <v>-0.19505660236210087</v>
      </c>
      <c r="I10" s="5">
        <f t="shared" si="4"/>
        <v>-1.1998423880803855E-2</v>
      </c>
      <c r="J10" s="4">
        <f t="shared" si="6"/>
        <v>89552083</v>
      </c>
      <c r="K10" s="4">
        <f t="shared" si="7"/>
        <v>10842</v>
      </c>
      <c r="L10" s="5">
        <f t="shared" ref="L10:M10" si="11">D10/D6-1</f>
        <v>3.7101510976899066E-2</v>
      </c>
      <c r="M10" s="5">
        <f t="shared" si="11"/>
        <v>1.6093551001505224E-2</v>
      </c>
    </row>
    <row r="11" spans="1:13" x14ac:dyDescent="0.25">
      <c r="A11" s="8" t="s">
        <v>8</v>
      </c>
      <c r="B11" s="9">
        <v>2008</v>
      </c>
      <c r="C11" s="9">
        <v>2</v>
      </c>
      <c r="D11" s="3">
        <v>2627610221</v>
      </c>
      <c r="E11" s="3">
        <v>691155</v>
      </c>
      <c r="F11" s="4">
        <f t="shared" si="1"/>
        <v>124353665</v>
      </c>
      <c r="G11" s="4">
        <f t="shared" si="2"/>
        <v>6627</v>
      </c>
      <c r="H11" s="5">
        <f t="shared" si="3"/>
        <v>4.9676755944946693E-2</v>
      </c>
      <c r="I11" s="5">
        <f t="shared" si="4"/>
        <v>9.6811233433840016E-3</v>
      </c>
      <c r="J11" s="4">
        <f t="shared" si="6"/>
        <v>91442866</v>
      </c>
      <c r="K11" s="4">
        <f t="shared" si="7"/>
        <v>7303</v>
      </c>
      <c r="L11" s="5">
        <f t="shared" ref="L11:M11" si="12">D11/D7-1</f>
        <v>3.6055533093950709E-2</v>
      </c>
      <c r="M11" s="5">
        <f t="shared" si="12"/>
        <v>1.0679211291332091E-2</v>
      </c>
    </row>
    <row r="12" spans="1:13" x14ac:dyDescent="0.25">
      <c r="A12" s="8" t="s">
        <v>8</v>
      </c>
      <c r="B12" s="9">
        <v>2008</v>
      </c>
      <c r="C12" s="9">
        <v>3</v>
      </c>
      <c r="D12" s="3">
        <v>2745712199</v>
      </c>
      <c r="E12" s="3">
        <v>695858</v>
      </c>
      <c r="F12" s="4">
        <f t="shared" si="1"/>
        <v>118101978</v>
      </c>
      <c r="G12" s="4">
        <f t="shared" si="2"/>
        <v>4703</v>
      </c>
      <c r="H12" s="5">
        <f t="shared" si="3"/>
        <v>4.4946536231333933E-2</v>
      </c>
      <c r="I12" s="5">
        <f t="shared" si="4"/>
        <v>6.8045518009709482E-3</v>
      </c>
      <c r="J12" s="4">
        <f t="shared" si="6"/>
        <v>114255048</v>
      </c>
      <c r="K12" s="4">
        <f t="shared" si="7"/>
        <v>6750</v>
      </c>
      <c r="L12" s="5">
        <f t="shared" ref="L12:M12" si="13">D12/D8-1</f>
        <v>4.3418927781735395E-2</v>
      </c>
      <c r="M12" s="5">
        <f t="shared" si="13"/>
        <v>9.7952715684623826E-3</v>
      </c>
    </row>
    <row r="13" spans="1:13" x14ac:dyDescent="0.25">
      <c r="A13" s="8" t="s">
        <v>8</v>
      </c>
      <c r="B13" s="9">
        <v>2008</v>
      </c>
      <c r="C13" s="9">
        <v>4</v>
      </c>
      <c r="D13" s="3">
        <v>3259491958</v>
      </c>
      <c r="E13" s="3">
        <v>701428</v>
      </c>
      <c r="F13" s="4">
        <f t="shared" si="1"/>
        <v>513779759</v>
      </c>
      <c r="G13" s="4">
        <f t="shared" si="2"/>
        <v>5570</v>
      </c>
      <c r="H13" s="5">
        <f t="shared" si="3"/>
        <v>0.18712076203293293</v>
      </c>
      <c r="I13" s="5">
        <f t="shared" si="4"/>
        <v>8.0045066665899167E-3</v>
      </c>
      <c r="J13" s="4">
        <f t="shared" si="6"/>
        <v>149637820</v>
      </c>
      <c r="K13" s="4">
        <f t="shared" si="7"/>
        <v>8587</v>
      </c>
      <c r="L13" s="5">
        <f t="shared" ref="L13:M13" si="14">D13/D9-1</f>
        <v>4.8117311410700081E-2</v>
      </c>
      <c r="M13" s="5">
        <f t="shared" si="14"/>
        <v>1.2393897012445754E-2</v>
      </c>
    </row>
    <row r="14" spans="1:13" x14ac:dyDescent="0.25">
      <c r="A14" s="8" t="s">
        <v>8</v>
      </c>
      <c r="B14" s="9">
        <v>2009</v>
      </c>
      <c r="C14" s="9">
        <v>1</v>
      </c>
      <c r="D14" s="3">
        <v>2574785275</v>
      </c>
      <c r="E14" s="3">
        <v>691624</v>
      </c>
      <c r="F14" s="4">
        <f t="shared" si="1"/>
        <v>-684706683</v>
      </c>
      <c r="G14" s="4">
        <f t="shared" si="2"/>
        <v>-9804</v>
      </c>
      <c r="H14" s="5">
        <f t="shared" si="3"/>
        <v>-0.21006546168014817</v>
      </c>
      <c r="I14" s="5">
        <f t="shared" si="4"/>
        <v>-1.3977200796090217E-2</v>
      </c>
      <c r="J14" s="4">
        <f t="shared" si="6"/>
        <v>71528719</v>
      </c>
      <c r="K14" s="4">
        <f t="shared" si="7"/>
        <v>7096</v>
      </c>
      <c r="L14" s="5">
        <f t="shared" ref="L14:M14" si="15">D14/D10-1</f>
        <v>2.8574266120887426E-2</v>
      </c>
      <c r="M14" s="5">
        <f t="shared" si="15"/>
        <v>1.0366266975200489E-2</v>
      </c>
    </row>
    <row r="15" spans="1:13" x14ac:dyDescent="0.25">
      <c r="A15" s="8" t="s">
        <v>8</v>
      </c>
      <c r="B15" s="9">
        <v>2009</v>
      </c>
      <c r="C15" s="9">
        <v>2</v>
      </c>
      <c r="D15" s="3">
        <v>2740665723</v>
      </c>
      <c r="E15" s="3">
        <v>702290</v>
      </c>
      <c r="F15" s="4">
        <f t="shared" si="1"/>
        <v>165880448</v>
      </c>
      <c r="G15" s="4">
        <f t="shared" si="2"/>
        <v>10666</v>
      </c>
      <c r="H15" s="5">
        <f t="shared" si="3"/>
        <v>6.4424963747705233E-2</v>
      </c>
      <c r="I15" s="5">
        <f t="shared" si="4"/>
        <v>1.542167420448104E-2</v>
      </c>
      <c r="J15" s="4">
        <f t="shared" si="6"/>
        <v>113055502</v>
      </c>
      <c r="K15" s="4">
        <f t="shared" si="7"/>
        <v>11135</v>
      </c>
      <c r="L15" s="5">
        <f t="shared" ref="L15:M15" si="16">D15/D11-1</f>
        <v>4.3025978928097564E-2</v>
      </c>
      <c r="M15" s="5">
        <f t="shared" si="16"/>
        <v>1.6110713226410889E-2</v>
      </c>
    </row>
    <row r="16" spans="1:13" x14ac:dyDescent="0.25">
      <c r="A16" s="8" t="s">
        <v>8</v>
      </c>
      <c r="B16" s="9">
        <v>2009</v>
      </c>
      <c r="C16" s="9">
        <v>3</v>
      </c>
      <c r="D16" s="3">
        <v>2852530326</v>
      </c>
      <c r="E16" s="3">
        <v>709098</v>
      </c>
      <c r="F16" s="4">
        <f t="shared" si="1"/>
        <v>111864603</v>
      </c>
      <c r="G16" s="4">
        <f t="shared" si="2"/>
        <v>6808</v>
      </c>
      <c r="H16" s="5">
        <f t="shared" si="3"/>
        <v>4.0816580461169982E-2</v>
      </c>
      <c r="I16" s="5">
        <f t="shared" si="4"/>
        <v>9.6940010536956667E-3</v>
      </c>
      <c r="J16" s="4">
        <f t="shared" si="6"/>
        <v>106818127</v>
      </c>
      <c r="K16" s="4">
        <f t="shared" si="7"/>
        <v>13240</v>
      </c>
      <c r="L16" s="5">
        <f t="shared" ref="L16:M16" si="17">D16/D12-1</f>
        <v>3.8903613801513304E-2</v>
      </c>
      <c r="M16" s="5">
        <f t="shared" si="17"/>
        <v>1.9026870424713183E-2</v>
      </c>
    </row>
    <row r="17" spans="1:13" x14ac:dyDescent="0.25">
      <c r="A17" s="8" t="s">
        <v>8</v>
      </c>
      <c r="B17" s="9">
        <v>2009</v>
      </c>
      <c r="C17" s="9">
        <v>4</v>
      </c>
      <c r="D17" s="3">
        <v>3455367163</v>
      </c>
      <c r="E17" s="3">
        <v>716745</v>
      </c>
      <c r="F17" s="4">
        <f t="shared" si="1"/>
        <v>602836837</v>
      </c>
      <c r="G17" s="4">
        <f t="shared" si="2"/>
        <v>7647</v>
      </c>
      <c r="H17" s="5">
        <f t="shared" si="3"/>
        <v>0.21133406768906693</v>
      </c>
      <c r="I17" s="5">
        <f t="shared" si="4"/>
        <v>1.0784122928001461E-2</v>
      </c>
      <c r="J17" s="4">
        <f t="shared" si="6"/>
        <v>195875205</v>
      </c>
      <c r="K17" s="4">
        <f t="shared" si="7"/>
        <v>15317</v>
      </c>
      <c r="L17" s="5">
        <f t="shared" ref="L17:M17" si="18">D17/D13-1</f>
        <v>6.0093783793284006E-2</v>
      </c>
      <c r="M17" s="5">
        <f t="shared" si="18"/>
        <v>2.183688133350814E-2</v>
      </c>
    </row>
    <row r="18" spans="1:13" x14ac:dyDescent="0.25">
      <c r="A18" s="8" t="s">
        <v>8</v>
      </c>
      <c r="B18" s="9">
        <v>2010</v>
      </c>
      <c r="C18" s="9">
        <v>1</v>
      </c>
      <c r="D18" s="3">
        <v>2585682272</v>
      </c>
      <c r="E18" s="3">
        <v>714219</v>
      </c>
      <c r="F18" s="4">
        <f t="shared" si="1"/>
        <v>-869684891</v>
      </c>
      <c r="G18" s="4">
        <f t="shared" si="2"/>
        <v>-2526</v>
      </c>
      <c r="H18" s="5">
        <f t="shared" si="3"/>
        <v>-0.25169102152517042</v>
      </c>
      <c r="I18" s="5">
        <f t="shared" si="4"/>
        <v>-3.5242659523261333E-3</v>
      </c>
      <c r="J18" s="4">
        <f t="shared" si="6"/>
        <v>10896997</v>
      </c>
      <c r="K18" s="4">
        <f t="shared" si="7"/>
        <v>22595</v>
      </c>
      <c r="L18" s="5">
        <f t="shared" ref="L18:M18" si="19">D18/D14-1</f>
        <v>4.23219641101924E-3</v>
      </c>
      <c r="M18" s="5">
        <f t="shared" si="19"/>
        <v>3.2669485153782984E-2</v>
      </c>
    </row>
    <row r="19" spans="1:13" x14ac:dyDescent="0.25">
      <c r="A19" s="8" t="s">
        <v>8</v>
      </c>
      <c r="B19" s="9">
        <v>2010</v>
      </c>
      <c r="C19" s="9">
        <v>2</v>
      </c>
      <c r="D19" s="3">
        <v>2838041339</v>
      </c>
      <c r="E19" s="3">
        <v>722630</v>
      </c>
      <c r="F19" s="4">
        <f t="shared" si="1"/>
        <v>252359067</v>
      </c>
      <c r="G19" s="4">
        <f t="shared" si="2"/>
        <v>8411</v>
      </c>
      <c r="H19" s="5">
        <f t="shared" si="3"/>
        <v>9.7598637594712212E-2</v>
      </c>
      <c r="I19" s="5">
        <f t="shared" si="4"/>
        <v>1.1776499925093109E-2</v>
      </c>
      <c r="J19" s="4">
        <f t="shared" si="6"/>
        <v>97375616</v>
      </c>
      <c r="K19" s="4">
        <f t="shared" si="7"/>
        <v>20340</v>
      </c>
      <c r="L19" s="5">
        <f t="shared" ref="L19:M19" si="20">D19/D15-1</f>
        <v>3.5529913474237951E-2</v>
      </c>
      <c r="M19" s="5">
        <f t="shared" si="20"/>
        <v>2.8962394452434204E-2</v>
      </c>
    </row>
    <row r="20" spans="1:13" x14ac:dyDescent="0.25">
      <c r="A20" s="8" t="s">
        <v>8</v>
      </c>
      <c r="B20" s="9">
        <v>2010</v>
      </c>
      <c r="C20" s="9">
        <v>3</v>
      </c>
      <c r="D20" s="3">
        <v>2963781344</v>
      </c>
      <c r="E20" s="3">
        <v>732395</v>
      </c>
      <c r="F20" s="4">
        <f t="shared" si="1"/>
        <v>125740005</v>
      </c>
      <c r="G20" s="4">
        <f t="shared" si="2"/>
        <v>9765</v>
      </c>
      <c r="H20" s="5">
        <f t="shared" si="3"/>
        <v>4.4305205590946528E-2</v>
      </c>
      <c r="I20" s="5">
        <f t="shared" si="4"/>
        <v>1.3513139504310656E-2</v>
      </c>
      <c r="J20" s="4">
        <f t="shared" si="6"/>
        <v>111251018</v>
      </c>
      <c r="K20" s="4">
        <f t="shared" si="7"/>
        <v>23297</v>
      </c>
      <c r="L20" s="5">
        <f t="shared" ref="L20:M20" si="21">D20/D16-1</f>
        <v>3.9000818671752091E-2</v>
      </c>
      <c r="M20" s="5">
        <f t="shared" si="21"/>
        <v>3.2854415045593166E-2</v>
      </c>
    </row>
    <row r="21" spans="1:13" x14ac:dyDescent="0.25">
      <c r="A21" s="8" t="s">
        <v>8</v>
      </c>
      <c r="B21" s="9">
        <v>2010</v>
      </c>
      <c r="C21" s="9">
        <v>4</v>
      </c>
      <c r="D21" s="3">
        <v>3647884574</v>
      </c>
      <c r="E21" s="3">
        <v>738755</v>
      </c>
      <c r="F21" s="4">
        <f t="shared" si="1"/>
        <v>684103230</v>
      </c>
      <c r="G21" s="4">
        <f t="shared" si="2"/>
        <v>6360</v>
      </c>
      <c r="H21" s="5">
        <f t="shared" si="3"/>
        <v>0.23082108650995004</v>
      </c>
      <c r="I21" s="5">
        <f t="shared" si="4"/>
        <v>8.683838638985808E-3</v>
      </c>
      <c r="J21" s="4">
        <f t="shared" si="6"/>
        <v>192517411</v>
      </c>
      <c r="K21" s="4">
        <f t="shared" si="7"/>
        <v>22010</v>
      </c>
      <c r="L21" s="5">
        <f t="shared" ref="L21:M21" si="22">D21/D17-1</f>
        <v>5.5715471589089738E-2</v>
      </c>
      <c r="M21" s="5">
        <f t="shared" si="22"/>
        <v>3.0708271421495681E-2</v>
      </c>
    </row>
    <row r="22" spans="1:13" x14ac:dyDescent="0.25">
      <c r="A22" s="8" t="s">
        <v>8</v>
      </c>
      <c r="B22" s="9">
        <v>2011</v>
      </c>
      <c r="C22" s="9">
        <v>1</v>
      </c>
      <c r="D22" s="3">
        <v>2686742654</v>
      </c>
      <c r="E22" s="3">
        <v>723311</v>
      </c>
      <c r="F22" s="4">
        <f t="shared" si="1"/>
        <v>-961141920</v>
      </c>
      <c r="G22" s="4">
        <f t="shared" si="2"/>
        <v>-15444</v>
      </c>
      <c r="H22" s="5">
        <f t="shared" si="3"/>
        <v>-0.26347925777324777</v>
      </c>
      <c r="I22" s="5">
        <f t="shared" si="4"/>
        <v>-2.0905442264350205E-2</v>
      </c>
      <c r="J22" s="4">
        <f t="shared" si="6"/>
        <v>101060382</v>
      </c>
      <c r="K22" s="4">
        <f t="shared" si="7"/>
        <v>9092</v>
      </c>
      <c r="L22" s="5">
        <f t="shared" ref="L22:M22" si="23">D22/D18-1</f>
        <v>3.9084609541693904E-2</v>
      </c>
      <c r="M22" s="5">
        <f t="shared" si="23"/>
        <v>1.2729988980970885E-2</v>
      </c>
    </row>
    <row r="23" spans="1:13" x14ac:dyDescent="0.25">
      <c r="A23" s="8" t="s">
        <v>8</v>
      </c>
      <c r="B23" s="9">
        <v>2011</v>
      </c>
      <c r="C23" s="9">
        <v>2</v>
      </c>
      <c r="D23" s="3">
        <v>2929217120</v>
      </c>
      <c r="E23" s="3">
        <v>735375</v>
      </c>
      <c r="F23" s="4">
        <f t="shared" si="1"/>
        <v>242474466</v>
      </c>
      <c r="G23" s="4">
        <f t="shared" si="2"/>
        <v>12064</v>
      </c>
      <c r="H23" s="5">
        <f t="shared" si="3"/>
        <v>9.0248489426036471E-2</v>
      </c>
      <c r="I23" s="5">
        <f t="shared" si="4"/>
        <v>1.6678855983111029E-2</v>
      </c>
      <c r="J23" s="4">
        <f t="shared" si="6"/>
        <v>91175781</v>
      </c>
      <c r="K23" s="4">
        <f t="shared" si="7"/>
        <v>12745</v>
      </c>
      <c r="L23" s="5">
        <f t="shared" ref="L23:M23" si="24">D23/D19-1</f>
        <v>3.2126304767684077E-2</v>
      </c>
      <c r="M23" s="5">
        <f t="shared" si="24"/>
        <v>1.7636964975160208E-2</v>
      </c>
    </row>
    <row r="24" spans="1:13" x14ac:dyDescent="0.25">
      <c r="A24" s="8" t="s">
        <v>8</v>
      </c>
      <c r="B24" s="9">
        <v>2011</v>
      </c>
      <c r="C24" s="9">
        <v>3</v>
      </c>
      <c r="D24" s="3">
        <v>3116857326</v>
      </c>
      <c r="E24" s="3">
        <v>743061</v>
      </c>
      <c r="F24" s="4">
        <f t="shared" si="1"/>
        <v>187640206</v>
      </c>
      <c r="G24" s="4">
        <f t="shared" si="2"/>
        <v>7686</v>
      </c>
      <c r="H24" s="5">
        <f t="shared" si="3"/>
        <v>6.4058141924283163E-2</v>
      </c>
      <c r="I24" s="5">
        <f t="shared" si="4"/>
        <v>1.0451810300866837E-2</v>
      </c>
      <c r="J24" s="4">
        <f t="shared" si="6"/>
        <v>153075982</v>
      </c>
      <c r="K24" s="4">
        <f t="shared" si="7"/>
        <v>10666</v>
      </c>
      <c r="L24" s="5">
        <f t="shared" ref="L24:M24" si="25">D24/D20-1</f>
        <v>5.1648878318872438E-2</v>
      </c>
      <c r="M24" s="5">
        <f t="shared" si="25"/>
        <v>1.4563179704940588E-2</v>
      </c>
    </row>
    <row r="25" spans="1:13" x14ac:dyDescent="0.25">
      <c r="A25" s="8" t="s">
        <v>8</v>
      </c>
      <c r="B25" s="9">
        <v>2011</v>
      </c>
      <c r="C25" s="9">
        <v>4</v>
      </c>
      <c r="D25" s="3">
        <v>3556981423</v>
      </c>
      <c r="E25" s="3">
        <v>749290</v>
      </c>
      <c r="F25" s="4">
        <f t="shared" si="1"/>
        <v>440124097</v>
      </c>
      <c r="G25" s="4">
        <f t="shared" si="2"/>
        <v>6229</v>
      </c>
      <c r="H25" s="5">
        <f t="shared" si="3"/>
        <v>0.14120764955412013</v>
      </c>
      <c r="I25" s="5">
        <f t="shared" si="4"/>
        <v>8.3828918487176551E-3</v>
      </c>
      <c r="J25" s="4">
        <f t="shared" si="6"/>
        <v>-90903151</v>
      </c>
      <c r="K25" s="4">
        <f t="shared" si="7"/>
        <v>10535</v>
      </c>
      <c r="L25" s="5">
        <f t="shared" ref="L25:M25" si="26">D25/D21-1</f>
        <v>-2.4919415391568278E-2</v>
      </c>
      <c r="M25" s="5">
        <f t="shared" si="26"/>
        <v>1.4260478778485464E-2</v>
      </c>
    </row>
    <row r="26" spans="1:13" x14ac:dyDescent="0.25">
      <c r="A26" s="8" t="s">
        <v>8</v>
      </c>
      <c r="B26" s="9">
        <v>2012</v>
      </c>
      <c r="C26" s="9">
        <v>1</v>
      </c>
      <c r="D26" s="3">
        <v>2982534160</v>
      </c>
      <c r="E26" s="3">
        <v>745733</v>
      </c>
      <c r="F26" s="4">
        <f t="shared" si="1"/>
        <v>-574447263</v>
      </c>
      <c r="G26" s="4">
        <f t="shared" si="2"/>
        <v>-3557</v>
      </c>
      <c r="H26" s="5">
        <f t="shared" si="3"/>
        <v>-0.16149852773633677</v>
      </c>
      <c r="I26" s="5">
        <f t="shared" si="4"/>
        <v>-4.7471606454110304E-3</v>
      </c>
      <c r="J26" s="4">
        <f t="shared" si="6"/>
        <v>295791506</v>
      </c>
      <c r="K26" s="4">
        <f t="shared" si="7"/>
        <v>22422</v>
      </c>
      <c r="L26" s="5">
        <f t="shared" ref="L26:M26" si="27">D26/D22-1</f>
        <v>0.11009298027097159</v>
      </c>
      <c r="M26" s="5">
        <f t="shared" si="27"/>
        <v>3.0999113797522737E-2</v>
      </c>
    </row>
    <row r="27" spans="1:13" x14ac:dyDescent="0.25">
      <c r="A27" s="8" t="s">
        <v>8</v>
      </c>
      <c r="B27" s="9">
        <v>2012</v>
      </c>
      <c r="C27" s="9">
        <v>2</v>
      </c>
      <c r="D27" s="3">
        <v>3122236462</v>
      </c>
      <c r="E27" s="3">
        <v>757525</v>
      </c>
      <c r="F27" s="4">
        <f t="shared" si="1"/>
        <v>139702302</v>
      </c>
      <c r="G27" s="4">
        <f t="shared" si="2"/>
        <v>11792</v>
      </c>
      <c r="H27" s="5">
        <f t="shared" si="3"/>
        <v>4.6840134766469976E-2</v>
      </c>
      <c r="I27" s="5">
        <f t="shared" si="4"/>
        <v>1.5812629989553795E-2</v>
      </c>
      <c r="J27" s="4">
        <f t="shared" si="6"/>
        <v>193019342</v>
      </c>
      <c r="K27" s="4">
        <f t="shared" si="7"/>
        <v>22150</v>
      </c>
      <c r="L27" s="5">
        <f t="shared" ref="L27:M27" si="28">D27/D23-1</f>
        <v>6.5894515187047586E-2</v>
      </c>
      <c r="M27" s="5">
        <f t="shared" si="28"/>
        <v>3.0120686724460333E-2</v>
      </c>
    </row>
    <row r="28" spans="1:13" x14ac:dyDescent="0.25">
      <c r="A28" s="8" t="s">
        <v>8</v>
      </c>
      <c r="B28" s="9">
        <v>2012</v>
      </c>
      <c r="C28" s="9">
        <v>3</v>
      </c>
      <c r="D28" s="3">
        <v>3188654118</v>
      </c>
      <c r="E28" s="3">
        <v>760654</v>
      </c>
      <c r="F28" s="4">
        <f t="shared" si="1"/>
        <v>66417656</v>
      </c>
      <c r="G28" s="4">
        <f t="shared" si="2"/>
        <v>3129</v>
      </c>
      <c r="H28" s="5">
        <f t="shared" si="3"/>
        <v>2.1272461842129387E-2</v>
      </c>
      <c r="I28" s="5">
        <f t="shared" si="4"/>
        <v>4.1305567473020055E-3</v>
      </c>
      <c r="J28" s="4">
        <f t="shared" si="6"/>
        <v>71796792</v>
      </c>
      <c r="K28" s="4">
        <f t="shared" si="7"/>
        <v>17593</v>
      </c>
      <c r="L28" s="5">
        <f t="shared" ref="L28:M28" si="29">D28/D24-1</f>
        <v>2.3034994704791201E-2</v>
      </c>
      <c r="M28" s="5">
        <f t="shared" si="29"/>
        <v>2.3676387268340093E-2</v>
      </c>
    </row>
    <row r="29" spans="1:13" x14ac:dyDescent="0.25">
      <c r="A29" s="8" t="s">
        <v>8</v>
      </c>
      <c r="B29" s="9">
        <v>2012</v>
      </c>
      <c r="C29" s="9">
        <v>4</v>
      </c>
      <c r="D29" s="3">
        <v>3825288448</v>
      </c>
      <c r="E29" s="3">
        <v>768143</v>
      </c>
      <c r="F29" s="4">
        <f t="shared" si="1"/>
        <v>636634330</v>
      </c>
      <c r="G29" s="4">
        <f t="shared" si="2"/>
        <v>7489</v>
      </c>
      <c r="H29" s="5">
        <f t="shared" si="3"/>
        <v>0.19965612651625952</v>
      </c>
      <c r="I29" s="5">
        <f t="shared" si="4"/>
        <v>9.8454750780250233E-3</v>
      </c>
      <c r="J29" s="4">
        <f t="shared" si="6"/>
        <v>268307025</v>
      </c>
      <c r="K29" s="4">
        <f t="shared" si="7"/>
        <v>18853</v>
      </c>
      <c r="L29" s="5">
        <f t="shared" ref="L29:M29" si="30">D29/D25-1</f>
        <v>7.5431101007467971E-2</v>
      </c>
      <c r="M29" s="5">
        <f t="shared" si="30"/>
        <v>2.516115255775464E-2</v>
      </c>
    </row>
    <row r="30" spans="1:13" x14ac:dyDescent="0.25">
      <c r="A30" s="8" t="s">
        <v>8</v>
      </c>
      <c r="B30" s="9">
        <v>2013</v>
      </c>
      <c r="C30" s="9">
        <v>1</v>
      </c>
      <c r="D30" s="3">
        <v>3047211981</v>
      </c>
      <c r="E30" s="3">
        <v>761162</v>
      </c>
      <c r="F30" s="4">
        <f t="shared" si="1"/>
        <v>-778076467</v>
      </c>
      <c r="G30" s="4">
        <f t="shared" si="2"/>
        <v>-6981</v>
      </c>
      <c r="H30" s="5">
        <f t="shared" si="3"/>
        <v>-0.20340334528414628</v>
      </c>
      <c r="I30" s="5">
        <f t="shared" si="4"/>
        <v>-9.0881515551141101E-3</v>
      </c>
      <c r="J30" s="4">
        <f t="shared" si="6"/>
        <v>64677821</v>
      </c>
      <c r="K30" s="4">
        <f t="shared" si="7"/>
        <v>15429</v>
      </c>
      <c r="L30" s="5">
        <f t="shared" ref="L30:M30" si="31">D30/D26-1</f>
        <v>2.1685525640383618E-2</v>
      </c>
      <c r="M30" s="5">
        <f t="shared" si="31"/>
        <v>2.0689710660517946E-2</v>
      </c>
    </row>
    <row r="31" spans="1:13" x14ac:dyDescent="0.25">
      <c r="A31" s="8" t="s">
        <v>8</v>
      </c>
      <c r="B31" s="9">
        <v>2013</v>
      </c>
      <c r="C31" s="9">
        <v>2</v>
      </c>
      <c r="D31" s="3">
        <v>3210297638</v>
      </c>
      <c r="E31" s="3">
        <v>771952</v>
      </c>
      <c r="F31" s="4">
        <f t="shared" si="1"/>
        <v>163085657</v>
      </c>
      <c r="G31" s="4">
        <f t="shared" si="2"/>
        <v>10790</v>
      </c>
      <c r="H31" s="5">
        <f t="shared" si="3"/>
        <v>5.3519629752335263E-2</v>
      </c>
      <c r="I31" s="5">
        <f t="shared" si="4"/>
        <v>1.4175694530205174E-2</v>
      </c>
      <c r="J31" s="4">
        <f t="shared" si="6"/>
        <v>88061176</v>
      </c>
      <c r="K31" s="4">
        <f t="shared" si="7"/>
        <v>14427</v>
      </c>
      <c r="L31" s="5">
        <f t="shared" ref="L31:M31" si="32">D31/D27-1</f>
        <v>2.8204518482751517E-2</v>
      </c>
      <c r="M31" s="5">
        <f t="shared" si="32"/>
        <v>1.9044916009372637E-2</v>
      </c>
    </row>
    <row r="32" spans="1:13" x14ac:dyDescent="0.25">
      <c r="A32" s="8" t="s">
        <v>8</v>
      </c>
      <c r="B32" s="9">
        <v>2013</v>
      </c>
      <c r="C32" s="9">
        <v>3</v>
      </c>
      <c r="D32" s="3">
        <v>3302441981</v>
      </c>
      <c r="E32" s="3">
        <v>774874</v>
      </c>
      <c r="F32" s="4">
        <f t="shared" si="1"/>
        <v>92144343</v>
      </c>
      <c r="G32" s="4">
        <f t="shared" si="2"/>
        <v>2922</v>
      </c>
      <c r="H32" s="5">
        <f t="shared" si="3"/>
        <v>2.8702741424750045E-2</v>
      </c>
      <c r="I32" s="5">
        <f t="shared" si="4"/>
        <v>3.7852094430741445E-3</v>
      </c>
      <c r="J32" s="4">
        <f t="shared" si="6"/>
        <v>113787863</v>
      </c>
      <c r="K32" s="4">
        <f t="shared" si="7"/>
        <v>14220</v>
      </c>
      <c r="L32" s="5">
        <f t="shared" ref="L32:M32" si="33">D32/D28-1</f>
        <v>3.5685232323463989E-2</v>
      </c>
      <c r="M32" s="5">
        <f t="shared" si="33"/>
        <v>1.8694439258848394E-2</v>
      </c>
    </row>
    <row r="33" spans="1:13" x14ac:dyDescent="0.25">
      <c r="A33" s="8" t="s">
        <v>8</v>
      </c>
      <c r="B33" s="9">
        <v>2013</v>
      </c>
      <c r="C33" s="9">
        <v>4</v>
      </c>
      <c r="D33" s="3">
        <v>3791448719</v>
      </c>
      <c r="E33" s="3">
        <v>778737</v>
      </c>
      <c r="F33" s="4">
        <f t="shared" si="1"/>
        <v>489006738</v>
      </c>
      <c r="G33" s="4">
        <f t="shared" si="2"/>
        <v>3863</v>
      </c>
      <c r="H33" s="5">
        <f t="shared" si="3"/>
        <v>0.14807428588099691</v>
      </c>
      <c r="I33" s="5">
        <f t="shared" si="4"/>
        <v>4.9853266466548529E-3</v>
      </c>
      <c r="J33" s="4">
        <f t="shared" si="6"/>
        <v>-33839729</v>
      </c>
      <c r="K33" s="4">
        <f t="shared" si="7"/>
        <v>10594</v>
      </c>
      <c r="L33" s="5">
        <f t="shared" ref="L33:M33" si="34">D33/D29-1</f>
        <v>-8.8463208618143607E-3</v>
      </c>
      <c r="M33" s="5">
        <f t="shared" si="34"/>
        <v>1.3791702846996046E-2</v>
      </c>
    </row>
    <row r="34" spans="1:13" x14ac:dyDescent="0.25">
      <c r="A34" s="8" t="s">
        <v>8</v>
      </c>
      <c r="B34" s="9">
        <v>2014</v>
      </c>
      <c r="C34" s="9">
        <v>1</v>
      </c>
      <c r="D34" s="3">
        <v>3191505760</v>
      </c>
      <c r="E34" s="3">
        <v>769517</v>
      </c>
      <c r="F34" s="4">
        <f t="shared" si="1"/>
        <v>-599942959</v>
      </c>
      <c r="G34" s="4">
        <f t="shared" si="2"/>
        <v>-9220</v>
      </c>
      <c r="H34" s="5">
        <f t="shared" si="3"/>
        <v>-0.15823580996718212</v>
      </c>
      <c r="I34" s="5">
        <f t="shared" si="4"/>
        <v>-1.1839684001145434E-2</v>
      </c>
      <c r="J34" s="4">
        <f t="shared" si="6"/>
        <v>144293779</v>
      </c>
      <c r="K34" s="4">
        <f t="shared" si="7"/>
        <v>8355</v>
      </c>
      <c r="L34" s="5">
        <f t="shared" ref="L34:M34" si="35">D34/D30-1</f>
        <v>4.7352721077398519E-2</v>
      </c>
      <c r="M34" s="5">
        <f t="shared" si="35"/>
        <v>1.0976638350311818E-2</v>
      </c>
    </row>
    <row r="35" spans="1:13" x14ac:dyDescent="0.25">
      <c r="A35" s="8" t="s">
        <v>8</v>
      </c>
      <c r="B35" s="9">
        <v>2014</v>
      </c>
      <c r="C35" s="9">
        <v>2</v>
      </c>
      <c r="D35" s="3">
        <v>3343526703</v>
      </c>
      <c r="E35" s="3">
        <v>780456</v>
      </c>
      <c r="F35" s="4">
        <f t="shared" si="1"/>
        <v>152020943</v>
      </c>
      <c r="G35" s="4">
        <f t="shared" si="2"/>
        <v>10939</v>
      </c>
      <c r="H35" s="5">
        <f t="shared" si="3"/>
        <v>4.7632984062043526E-2</v>
      </c>
      <c r="I35" s="5">
        <f t="shared" si="4"/>
        <v>1.4215410445773236E-2</v>
      </c>
      <c r="J35" s="4">
        <f t="shared" si="6"/>
        <v>133229065</v>
      </c>
      <c r="K35" s="4">
        <f t="shared" si="7"/>
        <v>8504</v>
      </c>
      <c r="L35" s="5">
        <f t="shared" ref="L35:M35" si="36">D35/D31-1</f>
        <v>4.150053360254824E-2</v>
      </c>
      <c r="M35" s="5">
        <f t="shared" si="36"/>
        <v>1.1016228988330878E-2</v>
      </c>
    </row>
    <row r="36" spans="1:13" x14ac:dyDescent="0.25">
      <c r="A36" s="8" t="s">
        <v>8</v>
      </c>
      <c r="B36" s="9">
        <v>2014</v>
      </c>
      <c r="C36" s="9">
        <v>3</v>
      </c>
      <c r="D36" s="3">
        <v>3440436823</v>
      </c>
      <c r="E36" s="3">
        <v>785132</v>
      </c>
      <c r="F36" s="4">
        <f t="shared" si="1"/>
        <v>96910120</v>
      </c>
      <c r="G36" s="4">
        <f t="shared" si="2"/>
        <v>4676</v>
      </c>
      <c r="H36" s="5">
        <f t="shared" si="3"/>
        <v>2.8984401384635872E-2</v>
      </c>
      <c r="I36" s="5">
        <f t="shared" si="4"/>
        <v>5.9913691482929021E-3</v>
      </c>
      <c r="J36" s="4">
        <f t="shared" si="6"/>
        <v>137994842</v>
      </c>
      <c r="K36" s="4">
        <f t="shared" si="7"/>
        <v>10258</v>
      </c>
      <c r="L36" s="5">
        <f t="shared" ref="L36:M36" si="37">D36/D32-1</f>
        <v>4.1785697612230166E-2</v>
      </c>
      <c r="M36" s="5">
        <f t="shared" si="37"/>
        <v>1.3238281320576029E-2</v>
      </c>
    </row>
    <row r="37" spans="1:13" x14ac:dyDescent="0.25">
      <c r="A37" s="8" t="s">
        <v>8</v>
      </c>
      <c r="B37" s="9">
        <v>2014</v>
      </c>
      <c r="C37" s="9">
        <v>4</v>
      </c>
      <c r="D37" s="3">
        <v>3979082008</v>
      </c>
      <c r="E37" s="3">
        <v>793178</v>
      </c>
      <c r="F37" s="4">
        <f t="shared" si="1"/>
        <v>538645185</v>
      </c>
      <c r="G37" s="4">
        <f t="shared" si="2"/>
        <v>8046</v>
      </c>
      <c r="H37" s="5">
        <f t="shared" si="3"/>
        <v>0.15656302170673508</v>
      </c>
      <c r="I37" s="5">
        <f t="shared" si="4"/>
        <v>1.024795830510028E-2</v>
      </c>
      <c r="J37" s="4">
        <f t="shared" si="6"/>
        <v>187633289</v>
      </c>
      <c r="K37" s="4">
        <f t="shared" si="7"/>
        <v>14441</v>
      </c>
      <c r="L37" s="5">
        <f t="shared" ref="L37:M37" si="38">D37/D33-1</f>
        <v>4.9488547229906477E-2</v>
      </c>
      <c r="M37" s="5">
        <f t="shared" si="38"/>
        <v>1.854412978964648E-2</v>
      </c>
    </row>
    <row r="38" spans="1:13" x14ac:dyDescent="0.25">
      <c r="A38" s="8" t="s">
        <v>8</v>
      </c>
      <c r="B38" s="9">
        <v>2015</v>
      </c>
      <c r="C38" s="9">
        <v>1</v>
      </c>
      <c r="D38" s="3">
        <v>3329167849</v>
      </c>
      <c r="E38" s="3">
        <v>786015</v>
      </c>
      <c r="F38" s="4">
        <f t="shared" si="1"/>
        <v>-649914159</v>
      </c>
      <c r="G38" s="4">
        <f t="shared" si="2"/>
        <v>-7163</v>
      </c>
      <c r="H38" s="5">
        <f t="shared" si="3"/>
        <v>-0.16333268771373355</v>
      </c>
      <c r="I38" s="5">
        <f t="shared" si="4"/>
        <v>-9.0307598042306259E-3</v>
      </c>
      <c r="J38" s="4">
        <f t="shared" si="6"/>
        <v>137662089</v>
      </c>
      <c r="K38" s="4">
        <f t="shared" si="7"/>
        <v>16498</v>
      </c>
      <c r="L38" s="5">
        <f t="shared" ref="L38:M38" si="39">D38/D34-1</f>
        <v>4.3133899592272762E-2</v>
      </c>
      <c r="M38" s="5">
        <f t="shared" si="39"/>
        <v>2.1439422390928442E-2</v>
      </c>
    </row>
    <row r="39" spans="1:13" x14ac:dyDescent="0.25">
      <c r="A39" s="8" t="s">
        <v>8</v>
      </c>
      <c r="B39" s="9">
        <v>2015</v>
      </c>
      <c r="C39" s="9">
        <v>2</v>
      </c>
      <c r="D39" s="3">
        <v>3481379058</v>
      </c>
      <c r="E39" s="3">
        <v>792904</v>
      </c>
      <c r="F39" s="4">
        <f t="shared" si="1"/>
        <v>152211209</v>
      </c>
      <c r="G39" s="4">
        <f t="shared" si="2"/>
        <v>6889</v>
      </c>
      <c r="H39" s="5">
        <f t="shared" si="3"/>
        <v>4.5720497104320135E-2</v>
      </c>
      <c r="I39" s="5">
        <f t="shared" si="4"/>
        <v>8.7644637824977334E-3</v>
      </c>
      <c r="J39" s="4">
        <f t="shared" si="6"/>
        <v>137852355</v>
      </c>
      <c r="K39" s="4">
        <f t="shared" si="7"/>
        <v>12448</v>
      </c>
      <c r="L39" s="5">
        <f t="shared" ref="L39:M39" si="40">D39/D35-1</f>
        <v>4.1229625854733332E-2</v>
      </c>
      <c r="M39" s="5">
        <f t="shared" si="40"/>
        <v>1.5949649948235445E-2</v>
      </c>
    </row>
    <row r="40" spans="1:13" x14ac:dyDescent="0.25">
      <c r="A40" s="8" t="s">
        <v>8</v>
      </c>
      <c r="B40" s="9">
        <v>2015</v>
      </c>
      <c r="C40" s="9">
        <v>3</v>
      </c>
      <c r="D40" s="3">
        <v>3588487214</v>
      </c>
      <c r="E40" s="3">
        <v>795865</v>
      </c>
      <c r="F40" s="4">
        <f t="shared" si="1"/>
        <v>107108156</v>
      </c>
      <c r="G40" s="4">
        <f t="shared" si="2"/>
        <v>2961</v>
      </c>
      <c r="H40" s="5">
        <f t="shared" si="3"/>
        <v>3.076601375936705E-2</v>
      </c>
      <c r="I40" s="5">
        <f t="shared" si="4"/>
        <v>3.7343738964616957E-3</v>
      </c>
      <c r="J40" s="4">
        <f t="shared" si="6"/>
        <v>148050391</v>
      </c>
      <c r="K40" s="4">
        <f t="shared" si="7"/>
        <v>10733</v>
      </c>
      <c r="L40" s="5">
        <f t="shared" ref="L40:M40" si="41">D40/D36-1</f>
        <v>4.3032439953628598E-2</v>
      </c>
      <c r="M40" s="5">
        <f t="shared" si="41"/>
        <v>1.3670312762694703E-2</v>
      </c>
    </row>
    <row r="41" spans="1:13" x14ac:dyDescent="0.25">
      <c r="A41" s="8" t="s">
        <v>8</v>
      </c>
      <c r="B41" s="9">
        <v>2015</v>
      </c>
      <c r="C41" s="9">
        <v>4</v>
      </c>
      <c r="D41" s="3">
        <v>4236556898</v>
      </c>
      <c r="E41" s="3">
        <v>802364</v>
      </c>
      <c r="F41" s="4">
        <f t="shared" si="1"/>
        <v>648069684</v>
      </c>
      <c r="G41" s="4">
        <f t="shared" si="2"/>
        <v>6499</v>
      </c>
      <c r="H41" s="5">
        <f t="shared" si="3"/>
        <v>0.18059690486610713</v>
      </c>
      <c r="I41" s="5">
        <f t="shared" si="4"/>
        <v>8.1659577943495876E-3</v>
      </c>
      <c r="J41" s="4">
        <f t="shared" si="6"/>
        <v>257474890</v>
      </c>
      <c r="K41" s="4">
        <f t="shared" si="7"/>
        <v>9186</v>
      </c>
      <c r="L41" s="5">
        <f t="shared" ref="L41:M41" si="42">D41/D37-1</f>
        <v>6.4707108192880503E-2</v>
      </c>
      <c r="M41" s="5">
        <f t="shared" si="42"/>
        <v>1.1581259187723347E-2</v>
      </c>
    </row>
    <row r="42" spans="1:13" x14ac:dyDescent="0.25">
      <c r="A42" s="8" t="s">
        <v>8</v>
      </c>
      <c r="B42" s="9">
        <v>2016</v>
      </c>
      <c r="C42" s="9">
        <v>1</v>
      </c>
      <c r="D42" s="3">
        <v>3435023044</v>
      </c>
      <c r="E42" s="3">
        <v>795180</v>
      </c>
      <c r="F42" s="4">
        <f t="shared" si="1"/>
        <v>-801533854</v>
      </c>
      <c r="G42" s="4">
        <f t="shared" si="2"/>
        <v>-7184</v>
      </c>
      <c r="H42" s="5">
        <f t="shared" si="3"/>
        <v>-0.18919463925490754</v>
      </c>
      <c r="I42" s="5">
        <f t="shared" si="4"/>
        <v>-8.9535422825550715E-3</v>
      </c>
      <c r="J42" s="4">
        <f t="shared" si="6"/>
        <v>105855195</v>
      </c>
      <c r="K42" s="4">
        <f t="shared" si="7"/>
        <v>9165</v>
      </c>
      <c r="L42" s="5">
        <f t="shared" ref="L42:M42" si="43">D42/D38-1</f>
        <v>3.1796292587589425E-2</v>
      </c>
      <c r="M42" s="5">
        <f t="shared" si="43"/>
        <v>1.1660082822846807E-2</v>
      </c>
    </row>
    <row r="43" spans="1:13" x14ac:dyDescent="0.25">
      <c r="A43" s="8" t="s">
        <v>8</v>
      </c>
      <c r="B43" s="9">
        <v>2016</v>
      </c>
      <c r="C43" s="9">
        <v>2</v>
      </c>
      <c r="D43" s="3">
        <v>3636158446</v>
      </c>
      <c r="E43" s="3">
        <v>802560</v>
      </c>
      <c r="F43" s="4">
        <f t="shared" si="1"/>
        <v>201135402</v>
      </c>
      <c r="G43" s="4">
        <f t="shared" si="2"/>
        <v>7380</v>
      </c>
      <c r="H43" s="5">
        <f t="shared" si="3"/>
        <v>5.8554309366665169E-2</v>
      </c>
      <c r="I43" s="5">
        <f t="shared" si="4"/>
        <v>9.2809175281067802E-3</v>
      </c>
      <c r="J43" s="4">
        <f t="shared" si="6"/>
        <v>154779388</v>
      </c>
      <c r="K43" s="4">
        <f t="shared" si="7"/>
        <v>9656</v>
      </c>
      <c r="L43" s="5">
        <f t="shared" ref="L43:M43" si="44">D43/D39-1</f>
        <v>4.4459217287564856E-2</v>
      </c>
      <c r="M43" s="5">
        <f t="shared" si="44"/>
        <v>1.2178019028785236E-2</v>
      </c>
    </row>
    <row r="44" spans="1:13" x14ac:dyDescent="0.25">
      <c r="A44" s="8" t="s">
        <v>8</v>
      </c>
      <c r="B44" s="9">
        <v>2016</v>
      </c>
      <c r="C44" s="9">
        <v>3</v>
      </c>
      <c r="D44" s="3">
        <v>3874608733</v>
      </c>
      <c r="E44" s="3">
        <v>805181</v>
      </c>
      <c r="F44" s="4">
        <f t="shared" si="1"/>
        <v>238450287</v>
      </c>
      <c r="G44" s="4">
        <f t="shared" si="2"/>
        <v>2621</v>
      </c>
      <c r="H44" s="5">
        <f t="shared" si="3"/>
        <v>6.5577529291197534E-2</v>
      </c>
      <c r="I44" s="5">
        <f t="shared" si="4"/>
        <v>3.2657994417861769E-3</v>
      </c>
      <c r="J44" s="4">
        <f t="shared" si="6"/>
        <v>286121519</v>
      </c>
      <c r="K44" s="4">
        <f t="shared" si="7"/>
        <v>9316</v>
      </c>
      <c r="L44" s="5">
        <f t="shared" ref="L44:M44" si="45">D44/D40-1</f>
        <v>7.9733186141428991E-2</v>
      </c>
      <c r="M44" s="5">
        <f t="shared" si="45"/>
        <v>1.1705502817688895E-2</v>
      </c>
    </row>
    <row r="45" spans="1:13" x14ac:dyDescent="0.25">
      <c r="A45" s="8" t="s">
        <v>8</v>
      </c>
      <c r="B45" s="9">
        <v>2016</v>
      </c>
      <c r="C45" s="9">
        <v>4</v>
      </c>
      <c r="D45" s="3">
        <v>4184901997</v>
      </c>
      <c r="E45" s="3">
        <v>809832</v>
      </c>
      <c r="F45" s="4">
        <f t="shared" si="1"/>
        <v>310293264</v>
      </c>
      <c r="G45" s="4">
        <f t="shared" si="2"/>
        <v>4651</v>
      </c>
      <c r="H45" s="5">
        <f t="shared" si="3"/>
        <v>8.0083767260739291E-2</v>
      </c>
      <c r="I45" s="5">
        <f t="shared" si="4"/>
        <v>5.7763409717814795E-3</v>
      </c>
      <c r="J45" s="4">
        <f t="shared" si="6"/>
        <v>-51654901</v>
      </c>
      <c r="K45" s="4">
        <f t="shared" si="7"/>
        <v>7468</v>
      </c>
      <c r="L45" s="5">
        <f t="shared" ref="L45:M45" si="46">D45/D41-1</f>
        <v>-1.2192660748728601E-2</v>
      </c>
      <c r="M45" s="5">
        <f t="shared" si="46"/>
        <v>9.3074963482908668E-3</v>
      </c>
    </row>
    <row r="46" spans="1:13" x14ac:dyDescent="0.25">
      <c r="A46" s="8" t="s">
        <v>8</v>
      </c>
      <c r="B46" s="9">
        <v>2017</v>
      </c>
      <c r="C46" s="9">
        <v>1</v>
      </c>
      <c r="D46" s="3">
        <v>3748360550</v>
      </c>
      <c r="E46" s="3">
        <v>807569</v>
      </c>
      <c r="F46" s="4">
        <f t="shared" si="1"/>
        <v>-436541447</v>
      </c>
      <c r="G46" s="4">
        <f t="shared" si="2"/>
        <v>-2263</v>
      </c>
      <c r="H46" s="5">
        <f t="shared" si="3"/>
        <v>-0.10431342175108049</v>
      </c>
      <c r="I46" s="5">
        <f t="shared" si="4"/>
        <v>-2.7944067411512785E-3</v>
      </c>
      <c r="J46" s="4">
        <f t="shared" si="6"/>
        <v>313337506</v>
      </c>
      <c r="K46" s="4">
        <f t="shared" si="7"/>
        <v>12389</v>
      </c>
      <c r="L46" s="5">
        <f t="shared" ref="L46:M46" si="47">D46/D42-1</f>
        <v>9.1218458213056408E-2</v>
      </c>
      <c r="M46" s="5">
        <f t="shared" si="47"/>
        <v>1.5580120224351734E-2</v>
      </c>
    </row>
    <row r="47" spans="1:13" x14ac:dyDescent="0.25">
      <c r="A47" s="8" t="s">
        <v>8</v>
      </c>
      <c r="B47" s="9">
        <v>2017</v>
      </c>
      <c r="C47" s="9">
        <v>2</v>
      </c>
      <c r="D47" s="3">
        <v>3861861490</v>
      </c>
      <c r="E47" s="3">
        <v>816053</v>
      </c>
      <c r="F47" s="4">
        <f t="shared" si="1"/>
        <v>113500940</v>
      </c>
      <c r="G47" s="4">
        <f t="shared" si="2"/>
        <v>8484</v>
      </c>
      <c r="H47" s="5">
        <f t="shared" si="3"/>
        <v>3.0280155413544785E-2</v>
      </c>
      <c r="I47" s="5">
        <f t="shared" si="4"/>
        <v>1.0505603855522017E-2</v>
      </c>
      <c r="J47" s="4">
        <f t="shared" si="6"/>
        <v>225703044</v>
      </c>
      <c r="K47" s="4">
        <f t="shared" si="7"/>
        <v>13493</v>
      </c>
      <c r="L47" s="5">
        <f t="shared" ref="L47:M47" si="48">D47/D43-1</f>
        <v>6.207183964942109E-2</v>
      </c>
      <c r="M47" s="5">
        <f t="shared" si="48"/>
        <v>1.6812450159489734E-2</v>
      </c>
    </row>
    <row r="48" spans="1:13" x14ac:dyDescent="0.25">
      <c r="A48" s="8" t="s">
        <v>8</v>
      </c>
      <c r="B48" s="9">
        <v>2017</v>
      </c>
      <c r="C48" s="9">
        <v>3</v>
      </c>
      <c r="D48" s="3">
        <v>3958156847</v>
      </c>
      <c r="E48" s="3">
        <v>818778</v>
      </c>
      <c r="F48" s="4">
        <f t="shared" si="1"/>
        <v>96295357</v>
      </c>
      <c r="G48" s="4">
        <f t="shared" si="2"/>
        <v>2725</v>
      </c>
      <c r="H48" s="5">
        <f t="shared" si="3"/>
        <v>2.4934958762593995E-2</v>
      </c>
      <c r="I48" s="5">
        <f t="shared" si="4"/>
        <v>3.3392438971489025E-3</v>
      </c>
      <c r="J48" s="4">
        <f t="shared" si="6"/>
        <v>83548114</v>
      </c>
      <c r="K48" s="4">
        <f t="shared" si="7"/>
        <v>13597</v>
      </c>
      <c r="L48" s="5">
        <f t="shared" ref="L48:M48" si="49">D48/D44-1</f>
        <v>2.1562980872990245E-2</v>
      </c>
      <c r="M48" s="5">
        <f t="shared" si="49"/>
        <v>1.6886886302582838E-2</v>
      </c>
    </row>
    <row r="49" spans="1:13" x14ac:dyDescent="0.25">
      <c r="A49" s="8" t="s">
        <v>8</v>
      </c>
      <c r="B49" s="9">
        <v>2017</v>
      </c>
      <c r="C49" s="9">
        <v>4</v>
      </c>
      <c r="D49" s="3">
        <v>4385650862</v>
      </c>
      <c r="E49" s="3">
        <v>823646</v>
      </c>
      <c r="F49" s="4">
        <f t="shared" si="1"/>
        <v>427494015</v>
      </c>
      <c r="G49" s="4">
        <f t="shared" si="2"/>
        <v>4868</v>
      </c>
      <c r="H49" s="5">
        <f t="shared" si="3"/>
        <v>0.10800330343756093</v>
      </c>
      <c r="I49" s="5">
        <f t="shared" si="4"/>
        <v>5.9454455298018072E-3</v>
      </c>
      <c r="J49" s="4">
        <f t="shared" si="6"/>
        <v>200748865</v>
      </c>
      <c r="K49" s="4">
        <f t="shared" si="7"/>
        <v>13814</v>
      </c>
      <c r="L49" s="5">
        <f t="shared" ref="L49:M49" si="50">D49/D45-1</f>
        <v>4.7969788813193137E-2</v>
      </c>
      <c r="M49" s="5">
        <f t="shared" si="50"/>
        <v>1.7057858913947621E-2</v>
      </c>
    </row>
    <row r="50" spans="1:13" x14ac:dyDescent="0.25">
      <c r="A50" s="8" t="s">
        <v>8</v>
      </c>
      <c r="B50" s="9">
        <v>2018</v>
      </c>
      <c r="C50" s="9">
        <v>1</v>
      </c>
      <c r="D50" s="3">
        <v>3919854032</v>
      </c>
      <c r="E50" s="3">
        <v>823722</v>
      </c>
      <c r="F50" s="4">
        <f t="shared" si="1"/>
        <v>-465796830</v>
      </c>
      <c r="G50" s="4">
        <f t="shared" si="2"/>
        <v>76</v>
      </c>
      <c r="H50" s="5">
        <f t="shared" si="3"/>
        <v>-0.10620928219251391</v>
      </c>
      <c r="I50" s="5">
        <f t="shared" si="4"/>
        <v>9.227265111477756E-5</v>
      </c>
      <c r="J50" s="4">
        <f t="shared" si="6"/>
        <v>171493482</v>
      </c>
      <c r="K50" s="4">
        <f t="shared" si="7"/>
        <v>16153</v>
      </c>
      <c r="L50" s="5">
        <f t="shared" ref="L50:M50" si="51">D50/D46-1</f>
        <v>4.5751597188269377E-2</v>
      </c>
      <c r="M50" s="5">
        <f t="shared" si="51"/>
        <v>2.0002006020538143E-2</v>
      </c>
    </row>
    <row r="51" spans="1:13" x14ac:dyDescent="0.25">
      <c r="A51" s="8" t="s">
        <v>8</v>
      </c>
      <c r="B51" s="9">
        <v>2018</v>
      </c>
      <c r="C51" s="9">
        <v>2</v>
      </c>
      <c r="D51" s="3">
        <v>4003163517</v>
      </c>
      <c r="E51" s="3">
        <v>828681</v>
      </c>
      <c r="F51" s="4">
        <f t="shared" si="1"/>
        <v>83309485</v>
      </c>
      <c r="G51" s="4">
        <f t="shared" si="2"/>
        <v>4959</v>
      </c>
      <c r="H51" s="5">
        <f t="shared" si="3"/>
        <v>2.1253211043038123E-2</v>
      </c>
      <c r="I51" s="5">
        <f t="shared" si="4"/>
        <v>6.0202349821905088E-3</v>
      </c>
      <c r="J51" s="4">
        <f t="shared" si="6"/>
        <v>141302027</v>
      </c>
      <c r="K51" s="4">
        <f t="shared" si="7"/>
        <v>12628</v>
      </c>
      <c r="L51" s="5">
        <f t="shared" ref="L51:M51" si="52">D51/D47-1</f>
        <v>3.6589097606398058E-2</v>
      </c>
      <c r="M51" s="5">
        <f t="shared" si="52"/>
        <v>1.5474485113099234E-2</v>
      </c>
    </row>
    <row r="52" spans="1:13" x14ac:dyDescent="0.25">
      <c r="A52" s="8" t="s">
        <v>8</v>
      </c>
      <c r="B52" s="9">
        <v>2018</v>
      </c>
      <c r="C52" s="9">
        <v>3</v>
      </c>
      <c r="D52" s="3">
        <v>4098973427</v>
      </c>
      <c r="E52" s="3">
        <v>835015</v>
      </c>
      <c r="F52" s="4">
        <f t="shared" si="1"/>
        <v>95809910</v>
      </c>
      <c r="G52" s="4">
        <f t="shared" si="2"/>
        <v>6334</v>
      </c>
      <c r="H52" s="5">
        <f t="shared" si="3"/>
        <v>2.3933548952754347E-2</v>
      </c>
      <c r="I52" s="5">
        <f t="shared" si="4"/>
        <v>7.643471975343985E-3</v>
      </c>
      <c r="J52" s="4">
        <f t="shared" si="6"/>
        <v>140816580</v>
      </c>
      <c r="K52" s="4">
        <f t="shared" si="7"/>
        <v>16237</v>
      </c>
      <c r="L52" s="5">
        <f t="shared" ref="L52:M52" si="53">D52/D48-1</f>
        <v>3.5576301153080525E-2</v>
      </c>
      <c r="M52" s="5">
        <f t="shared" si="53"/>
        <v>1.9830772199546098E-2</v>
      </c>
    </row>
    <row r="53" spans="1:13" x14ac:dyDescent="0.25">
      <c r="A53" s="8" t="s">
        <v>8</v>
      </c>
      <c r="B53" s="9">
        <v>2018</v>
      </c>
      <c r="C53" s="9">
        <v>4</v>
      </c>
      <c r="D53" s="3">
        <v>4540853471</v>
      </c>
      <c r="E53" s="3">
        <v>837308</v>
      </c>
      <c r="F53" s="4">
        <f t="shared" si="1"/>
        <v>441880044</v>
      </c>
      <c r="G53" s="4">
        <f t="shared" si="2"/>
        <v>2293</v>
      </c>
      <c r="H53" s="5">
        <f t="shared" si="3"/>
        <v>0.10780261250032241</v>
      </c>
      <c r="I53" s="5">
        <f t="shared" si="4"/>
        <v>2.7460584540397459E-3</v>
      </c>
      <c r="J53" s="4">
        <f t="shared" si="6"/>
        <v>155202609</v>
      </c>
      <c r="K53" s="4">
        <f t="shared" si="7"/>
        <v>13662</v>
      </c>
      <c r="L53" s="5">
        <f t="shared" ref="L53:M53" si="54">D53/D49-1</f>
        <v>3.5388728807569159E-2</v>
      </c>
      <c r="M53" s="5">
        <f t="shared" si="54"/>
        <v>1.6587223151693919E-2</v>
      </c>
    </row>
    <row r="54" spans="1:13" x14ac:dyDescent="0.25">
      <c r="A54" s="8" t="s">
        <v>8</v>
      </c>
      <c r="B54" s="9">
        <v>2019</v>
      </c>
      <c r="C54" s="9">
        <v>1</v>
      </c>
      <c r="D54" s="3">
        <v>4083857357</v>
      </c>
      <c r="E54" s="3">
        <v>833310</v>
      </c>
      <c r="F54" s="4">
        <f t="shared" si="1"/>
        <v>-456996114</v>
      </c>
      <c r="G54" s="4">
        <f t="shared" si="2"/>
        <v>-3998</v>
      </c>
      <c r="H54" s="5">
        <f t="shared" si="3"/>
        <v>-0.10064101757931398</v>
      </c>
      <c r="I54" s="5">
        <f t="shared" si="4"/>
        <v>-4.7748259899582646E-3</v>
      </c>
      <c r="J54" s="4">
        <f t="shared" si="6"/>
        <v>164003325</v>
      </c>
      <c r="K54" s="4">
        <f t="shared" si="7"/>
        <v>9588</v>
      </c>
      <c r="L54" s="5">
        <f t="shared" ref="L54:M54" si="55">D54/D50-1</f>
        <v>4.1839140861151369E-2</v>
      </c>
      <c r="M54" s="5">
        <f t="shared" si="55"/>
        <v>1.1639849366655186E-2</v>
      </c>
    </row>
    <row r="55" spans="1:13" x14ac:dyDescent="0.25">
      <c r="A55" s="8" t="s">
        <v>8</v>
      </c>
      <c r="B55" s="9">
        <v>2019</v>
      </c>
      <c r="C55" s="9">
        <v>2</v>
      </c>
      <c r="D55" s="3">
        <v>4164526847</v>
      </c>
      <c r="E55" s="3">
        <v>837084</v>
      </c>
      <c r="F55" s="4">
        <f t="shared" si="1"/>
        <v>80669490</v>
      </c>
      <c r="G55" s="4">
        <f t="shared" si="2"/>
        <v>3774</v>
      </c>
      <c r="H55" s="5">
        <f t="shared" si="3"/>
        <v>1.9753258487769543E-2</v>
      </c>
      <c r="I55" s="5">
        <f t="shared" si="4"/>
        <v>4.5289268099506508E-3</v>
      </c>
      <c r="J55" s="4">
        <f t="shared" si="6"/>
        <v>161363330</v>
      </c>
      <c r="K55" s="4">
        <f t="shared" si="7"/>
        <v>8403</v>
      </c>
      <c r="L55" s="5">
        <f t="shared" ref="L55:M55" si="56">D55/D51-1</f>
        <v>4.0308952985494528E-2</v>
      </c>
      <c r="M55" s="5">
        <f t="shared" si="56"/>
        <v>1.0140210768679436E-2</v>
      </c>
    </row>
    <row r="56" spans="1:13" x14ac:dyDescent="0.25">
      <c r="A56" s="8" t="s">
        <v>8</v>
      </c>
      <c r="B56" s="9">
        <v>2019</v>
      </c>
      <c r="C56" s="9">
        <v>3</v>
      </c>
      <c r="D56" s="3">
        <v>4232106323</v>
      </c>
      <c r="E56" s="3">
        <v>837903</v>
      </c>
      <c r="F56" s="4">
        <f t="shared" si="1"/>
        <v>67579476</v>
      </c>
      <c r="G56" s="4">
        <f t="shared" si="2"/>
        <v>819</v>
      </c>
      <c r="H56" s="5">
        <f t="shared" si="3"/>
        <v>1.6227407934392923E-2</v>
      </c>
      <c r="I56" s="5">
        <f t="shared" si="4"/>
        <v>9.7839643333275106E-4</v>
      </c>
      <c r="J56" s="4">
        <f t="shared" si="6"/>
        <v>133132896</v>
      </c>
      <c r="K56" s="4">
        <f t="shared" si="7"/>
        <v>2888</v>
      </c>
      <c r="L56" s="5">
        <f t="shared" ref="L56:M56" si="57">D56/D52-1</f>
        <v>3.2479570402445646E-2</v>
      </c>
      <c r="M56" s="5">
        <f t="shared" si="57"/>
        <v>3.4586205038233953E-3</v>
      </c>
    </row>
    <row r="57" spans="1:13" x14ac:dyDescent="0.25">
      <c r="A57" s="8" t="s">
        <v>8</v>
      </c>
      <c r="B57" s="9">
        <v>2019</v>
      </c>
      <c r="C57" s="9">
        <v>4</v>
      </c>
      <c r="D57" s="3">
        <v>4690304556</v>
      </c>
      <c r="E57" s="3">
        <v>842857</v>
      </c>
      <c r="F57" s="4">
        <f t="shared" si="1"/>
        <v>458198233</v>
      </c>
      <c r="G57" s="4">
        <f t="shared" si="2"/>
        <v>4954</v>
      </c>
      <c r="H57" s="5">
        <f t="shared" si="3"/>
        <v>0.10826718376848299</v>
      </c>
      <c r="I57" s="5">
        <f t="shared" si="4"/>
        <v>5.9123788791781706E-3</v>
      </c>
      <c r="J57" s="4">
        <f t="shared" si="6"/>
        <v>149451085</v>
      </c>
      <c r="K57" s="4">
        <f t="shared" si="7"/>
        <v>5549</v>
      </c>
      <c r="L57" s="5">
        <f t="shared" ref="L57:M57" si="58">D57/D53-1</f>
        <v>3.291255398450188E-2</v>
      </c>
      <c r="M57" s="5">
        <f t="shared" si="58"/>
        <v>6.6271909500446036E-3</v>
      </c>
    </row>
    <row r="58" spans="1:13" x14ac:dyDescent="0.25">
      <c r="A58" s="8" t="s">
        <v>8</v>
      </c>
      <c r="B58" s="9">
        <v>2020</v>
      </c>
      <c r="C58" s="9">
        <v>1</v>
      </c>
      <c r="D58" s="3">
        <v>4272349016</v>
      </c>
      <c r="E58" s="3">
        <v>844980</v>
      </c>
      <c r="F58" s="4">
        <f t="shared" si="1"/>
        <v>-417955540</v>
      </c>
      <c r="G58" s="4">
        <f t="shared" si="2"/>
        <v>2123</v>
      </c>
      <c r="H58" s="5">
        <f t="shared" si="3"/>
        <v>-8.9110533230797762E-2</v>
      </c>
      <c r="I58" s="5">
        <f t="shared" si="4"/>
        <v>2.5188139862397652E-3</v>
      </c>
      <c r="J58" s="4">
        <f t="shared" si="6"/>
        <v>188491659</v>
      </c>
      <c r="K58" s="4">
        <f t="shared" si="7"/>
        <v>11670</v>
      </c>
      <c r="L58" s="5">
        <f t="shared" ref="L58:M58" si="59">D58/D54-1</f>
        <v>4.6155299395291838E-2</v>
      </c>
      <c r="M58" s="5">
        <f t="shared" si="59"/>
        <v>1.4004392122979548E-2</v>
      </c>
    </row>
    <row r="59" spans="1:13" x14ac:dyDescent="0.25">
      <c r="A59" s="8" t="s">
        <v>8</v>
      </c>
      <c r="B59" s="9">
        <v>2020</v>
      </c>
      <c r="C59" s="9">
        <v>2</v>
      </c>
      <c r="D59" s="3">
        <v>3829806046</v>
      </c>
      <c r="E59" s="3">
        <v>758612</v>
      </c>
      <c r="F59" s="4">
        <f t="shared" si="1"/>
        <v>-442542970</v>
      </c>
      <c r="G59" s="4">
        <f t="shared" si="2"/>
        <v>-86368</v>
      </c>
      <c r="H59" s="5">
        <f t="shared" si="3"/>
        <v>-0.10358305661421174</v>
      </c>
      <c r="I59" s="5">
        <f t="shared" si="4"/>
        <v>-0.10221307013183745</v>
      </c>
      <c r="J59" s="4">
        <f t="shared" si="6"/>
        <v>-334720801</v>
      </c>
      <c r="K59" s="4">
        <f t="shared" si="7"/>
        <v>-78472</v>
      </c>
      <c r="L59" s="5">
        <f t="shared" ref="L59:M59" si="60">D59/D55-1</f>
        <v>-8.037426898595279E-2</v>
      </c>
      <c r="M59" s="5">
        <f t="shared" si="60"/>
        <v>-9.3744474867516248E-2</v>
      </c>
    </row>
    <row r="60" spans="1:13" x14ac:dyDescent="0.25">
      <c r="A60" s="8" t="s">
        <v>8</v>
      </c>
      <c r="B60" s="9">
        <v>2020</v>
      </c>
      <c r="C60" s="9">
        <v>3</v>
      </c>
      <c r="D60" s="3">
        <v>4332722123</v>
      </c>
      <c r="E60" s="3">
        <v>817658</v>
      </c>
      <c r="F60" s="4">
        <f t="shared" si="1"/>
        <v>502916077</v>
      </c>
      <c r="G60" s="4">
        <f t="shared" si="2"/>
        <v>59046</v>
      </c>
      <c r="H60" s="5">
        <f t="shared" si="3"/>
        <v>0.13131633063383608</v>
      </c>
      <c r="I60" s="5">
        <f t="shared" si="4"/>
        <v>7.7834255192377633E-2</v>
      </c>
      <c r="J60" s="4">
        <f t="shared" si="6"/>
        <v>100615800</v>
      </c>
      <c r="K60" s="4">
        <f t="shared" si="7"/>
        <v>-20245</v>
      </c>
      <c r="L60" s="5">
        <f t="shared" ref="L60:M60" si="61">D60/D56-1</f>
        <v>2.3774402701838726E-2</v>
      </c>
      <c r="M60" s="5">
        <f t="shared" si="61"/>
        <v>-2.4161507954978068E-2</v>
      </c>
    </row>
    <row r="61" spans="1:13" x14ac:dyDescent="0.25">
      <c r="A61" s="8" t="s">
        <v>8</v>
      </c>
      <c r="B61" s="9">
        <v>2020</v>
      </c>
      <c r="C61" s="9">
        <v>4</v>
      </c>
      <c r="D61" s="3">
        <v>5172239404</v>
      </c>
      <c r="E61" s="3">
        <v>830262</v>
      </c>
      <c r="F61" s="4">
        <f t="shared" si="1"/>
        <v>839517281</v>
      </c>
      <c r="G61" s="4">
        <f t="shared" si="2"/>
        <v>12604</v>
      </c>
      <c r="H61" s="5">
        <f t="shared" si="3"/>
        <v>0.19376208701302855</v>
      </c>
      <c r="I61" s="5">
        <f t="shared" si="4"/>
        <v>1.5414757759356634E-2</v>
      </c>
      <c r="J61" s="4">
        <f t="shared" si="6"/>
        <v>481934848</v>
      </c>
      <c r="K61" s="4">
        <f t="shared" si="7"/>
        <v>-12595</v>
      </c>
      <c r="L61" s="5">
        <f t="shared" ref="L61:M61" si="62">D61/D57-1</f>
        <v>0.10275129093344093</v>
      </c>
      <c r="M61" s="5">
        <f t="shared" si="62"/>
        <v>-1.4943222871732664E-2</v>
      </c>
    </row>
    <row r="62" spans="1:13" x14ac:dyDescent="0.25">
      <c r="A62" s="8" t="s">
        <v>8</v>
      </c>
      <c r="B62" s="9">
        <v>2021</v>
      </c>
      <c r="C62" s="9">
        <v>1</v>
      </c>
      <c r="D62" s="3">
        <v>4225371467</v>
      </c>
      <c r="E62" s="3">
        <v>830407</v>
      </c>
      <c r="F62" s="4">
        <f t="shared" si="1"/>
        <v>-946867937</v>
      </c>
      <c r="G62" s="4">
        <f t="shared" si="2"/>
        <v>145</v>
      </c>
      <c r="H62" s="5">
        <f t="shared" si="3"/>
        <v>-0.18306730664240534</v>
      </c>
      <c r="I62" s="5">
        <f t="shared" si="4"/>
        <v>1.7464366669805997E-4</v>
      </c>
      <c r="J62" s="4">
        <f t="shared" si="6"/>
        <v>-46977549</v>
      </c>
      <c r="K62" s="4">
        <f t="shared" si="7"/>
        <v>-14573</v>
      </c>
      <c r="L62" s="5">
        <f t="shared" ref="L62:M62" si="63">D62/D58-1</f>
        <v>-1.0995718941516408E-2</v>
      </c>
      <c r="M62" s="5">
        <f t="shared" si="63"/>
        <v>-1.7246562048805925E-2</v>
      </c>
    </row>
    <row r="63" spans="1:13" x14ac:dyDescent="0.25">
      <c r="A63" s="8" t="s">
        <v>8</v>
      </c>
      <c r="B63" s="9">
        <v>2021</v>
      </c>
      <c r="C63" s="9">
        <v>2</v>
      </c>
      <c r="D63" s="3">
        <v>4523208634</v>
      </c>
      <c r="E63" s="3">
        <v>832389</v>
      </c>
      <c r="F63" s="4">
        <f t="shared" si="1"/>
        <v>297837167</v>
      </c>
      <c r="G63" s="4">
        <f t="shared" si="2"/>
        <v>1982</v>
      </c>
      <c r="H63" s="5">
        <f t="shared" si="3"/>
        <v>7.0487806652290264E-2</v>
      </c>
      <c r="I63" s="5">
        <f t="shared" si="4"/>
        <v>2.3867814216402827E-3</v>
      </c>
      <c r="J63" s="4">
        <f t="shared" si="6"/>
        <v>693402588</v>
      </c>
      <c r="K63" s="4">
        <f t="shared" si="7"/>
        <v>73777</v>
      </c>
      <c r="L63" s="5">
        <f t="shared" ref="L63:M63" si="64">D63/D59-1</f>
        <v>0.18105423085960637</v>
      </c>
      <c r="M63" s="5">
        <f t="shared" si="64"/>
        <v>9.7252613984487368E-2</v>
      </c>
    </row>
    <row r="64" spans="1:13" x14ac:dyDescent="0.25">
      <c r="A64" s="8" t="s">
        <v>9</v>
      </c>
      <c r="B64" s="9">
        <v>2006</v>
      </c>
      <c r="C64" s="9">
        <v>1</v>
      </c>
      <c r="D64" s="3">
        <v>2678868007</v>
      </c>
      <c r="E64" s="3">
        <v>775108</v>
      </c>
      <c r="F64" s="4">
        <f t="shared" si="1"/>
        <v>-1844340627</v>
      </c>
      <c r="G64" s="4">
        <f t="shared" si="2"/>
        <v>-57281</v>
      </c>
      <c r="H64" s="5">
        <f t="shared" si="3"/>
        <v>-0.40775050992264272</v>
      </c>
      <c r="I64" s="5">
        <f t="shared" si="4"/>
        <v>-6.8815181363521161E-2</v>
      </c>
      <c r="J64" s="4"/>
      <c r="K64" s="4"/>
      <c r="L64" s="5"/>
      <c r="M64" s="5"/>
    </row>
    <row r="65" spans="1:13" x14ac:dyDescent="0.25">
      <c r="A65" s="8" t="s">
        <v>9</v>
      </c>
      <c r="B65" s="9">
        <v>2006</v>
      </c>
      <c r="C65" s="9">
        <v>2</v>
      </c>
      <c r="D65" s="3">
        <v>2866365874</v>
      </c>
      <c r="E65" s="3">
        <v>776428</v>
      </c>
      <c r="F65" s="4">
        <f t="shared" si="1"/>
        <v>187497867</v>
      </c>
      <c r="G65" s="4">
        <f t="shared" si="2"/>
        <v>1320</v>
      </c>
      <c r="H65" s="5">
        <f t="shared" si="3"/>
        <v>6.9991454043297319E-2</v>
      </c>
      <c r="I65" s="5">
        <f t="shared" si="4"/>
        <v>1.7029884867656442E-3</v>
      </c>
      <c r="J65" s="4"/>
      <c r="K65" s="4"/>
      <c r="L65" s="5"/>
      <c r="M65" s="5"/>
    </row>
    <row r="66" spans="1:13" x14ac:dyDescent="0.25">
      <c r="A66" s="8" t="s">
        <v>9</v>
      </c>
      <c r="B66" s="9">
        <v>2006</v>
      </c>
      <c r="C66" s="9">
        <v>3</v>
      </c>
      <c r="D66" s="3">
        <v>2791116245</v>
      </c>
      <c r="E66" s="3">
        <v>777988</v>
      </c>
      <c r="F66" s="4">
        <f t="shared" si="1"/>
        <v>-75249629</v>
      </c>
      <c r="G66" s="4">
        <f t="shared" si="2"/>
        <v>1560</v>
      </c>
      <c r="H66" s="5">
        <f t="shared" si="3"/>
        <v>-2.6252625208305846E-2</v>
      </c>
      <c r="I66" s="5">
        <f t="shared" si="4"/>
        <v>2.0092011107275543E-3</v>
      </c>
      <c r="J66" s="4"/>
      <c r="K66" s="4"/>
      <c r="L66" s="5"/>
      <c r="M66" s="5"/>
    </row>
    <row r="67" spans="1:13" x14ac:dyDescent="0.25">
      <c r="A67" s="8" t="s">
        <v>9</v>
      </c>
      <c r="B67" s="9">
        <v>2006</v>
      </c>
      <c r="C67" s="9">
        <v>4</v>
      </c>
      <c r="D67" s="3">
        <v>2838392658</v>
      </c>
      <c r="E67" s="3">
        <v>774342</v>
      </c>
      <c r="F67" s="4">
        <f t="shared" si="1"/>
        <v>47276413</v>
      </c>
      <c r="G67" s="4">
        <f t="shared" si="2"/>
        <v>-3646</v>
      </c>
      <c r="H67" s="5">
        <f t="shared" si="3"/>
        <v>1.693817413899934E-2</v>
      </c>
      <c r="I67" s="5">
        <f t="shared" si="4"/>
        <v>-4.6864476058756654E-3</v>
      </c>
      <c r="J67" s="4"/>
      <c r="K67" s="4"/>
      <c r="L67" s="5"/>
      <c r="M67" s="5"/>
    </row>
    <row r="68" spans="1:13" x14ac:dyDescent="0.25">
      <c r="A68" s="8" t="s">
        <v>9</v>
      </c>
      <c r="B68" s="9">
        <v>2007</v>
      </c>
      <c r="C68" s="9">
        <v>1</v>
      </c>
      <c r="D68" s="3">
        <v>2759382799</v>
      </c>
      <c r="E68" s="3">
        <v>769636</v>
      </c>
      <c r="F68" s="4">
        <f t="shared" ref="F68:F131" si="65">D68-D67</f>
        <v>-79009859</v>
      </c>
      <c r="G68" s="4">
        <f t="shared" ref="G68:G131" si="66">E68-E67</f>
        <v>-4706</v>
      </c>
      <c r="H68" s="5">
        <f t="shared" ref="H68:H131" si="67">D68/D67-1</f>
        <v>-2.7836127174762471E-2</v>
      </c>
      <c r="I68" s="5">
        <f t="shared" ref="I68:I131" si="68">E68/E67-1</f>
        <v>-6.0774179884340862E-3</v>
      </c>
      <c r="J68" s="4">
        <f t="shared" si="6"/>
        <v>80514792</v>
      </c>
      <c r="K68" s="4">
        <f t="shared" si="7"/>
        <v>-5472</v>
      </c>
      <c r="L68" s="5">
        <f t="shared" ref="L68:M68" si="69">D68/D64-1</f>
        <v>3.0055527853410924E-2</v>
      </c>
      <c r="M68" s="5">
        <f t="shared" si="69"/>
        <v>-7.0596613633197025E-3</v>
      </c>
    </row>
    <row r="69" spans="1:13" x14ac:dyDescent="0.25">
      <c r="A69" s="8" t="s">
        <v>9</v>
      </c>
      <c r="B69" s="9">
        <v>2007</v>
      </c>
      <c r="C69" s="9">
        <v>2</v>
      </c>
      <c r="D69" s="3">
        <v>2867870965</v>
      </c>
      <c r="E69" s="3">
        <v>773898</v>
      </c>
      <c r="F69" s="4">
        <f t="shared" si="65"/>
        <v>108488166</v>
      </c>
      <c r="G69" s="4">
        <f t="shared" si="66"/>
        <v>4262</v>
      </c>
      <c r="H69" s="5">
        <f t="shared" si="67"/>
        <v>3.9316098527292453E-2</v>
      </c>
      <c r="I69" s="5">
        <f t="shared" si="68"/>
        <v>5.5376827487279012E-3</v>
      </c>
      <c r="J69" s="4">
        <f t="shared" si="6"/>
        <v>1505091</v>
      </c>
      <c r="K69" s="4">
        <f t="shared" si="7"/>
        <v>-2530</v>
      </c>
      <c r="L69" s="5">
        <f t="shared" ref="L69:M69" si="70">D69/D65-1</f>
        <v>5.2508684032703812E-4</v>
      </c>
      <c r="M69" s="5">
        <f t="shared" si="70"/>
        <v>-3.2585120577826032E-3</v>
      </c>
    </row>
    <row r="70" spans="1:13" x14ac:dyDescent="0.25">
      <c r="A70" s="8" t="s">
        <v>9</v>
      </c>
      <c r="B70" s="9">
        <v>2007</v>
      </c>
      <c r="C70" s="9">
        <v>3</v>
      </c>
      <c r="D70" s="3">
        <v>2889465742</v>
      </c>
      <c r="E70" s="3">
        <v>780272</v>
      </c>
      <c r="F70" s="4">
        <f t="shared" si="65"/>
        <v>21594777</v>
      </c>
      <c r="G70" s="4">
        <f t="shared" si="66"/>
        <v>6374</v>
      </c>
      <c r="H70" s="5">
        <f t="shared" si="67"/>
        <v>7.5298984032219352E-3</v>
      </c>
      <c r="I70" s="5">
        <f t="shared" si="68"/>
        <v>8.2362275131864227E-3</v>
      </c>
      <c r="J70" s="4">
        <f t="shared" si="6"/>
        <v>98349497</v>
      </c>
      <c r="K70" s="4">
        <f t="shared" si="7"/>
        <v>2284</v>
      </c>
      <c r="L70" s="5">
        <f t="shared" ref="L70:M70" si="71">D70/D66-1</f>
        <v>3.5236618029142575E-2</v>
      </c>
      <c r="M70" s="5">
        <f t="shared" si="71"/>
        <v>2.9357779297367603E-3</v>
      </c>
    </row>
    <row r="71" spans="1:13" x14ac:dyDescent="0.25">
      <c r="A71" s="8" t="s">
        <v>9</v>
      </c>
      <c r="B71" s="9">
        <v>2007</v>
      </c>
      <c r="C71" s="9">
        <v>4</v>
      </c>
      <c r="D71" s="3">
        <v>3007269244</v>
      </c>
      <c r="E71" s="3">
        <v>783298</v>
      </c>
      <c r="F71" s="4">
        <f t="shared" si="65"/>
        <v>117803502</v>
      </c>
      <c r="G71" s="4">
        <f t="shared" si="66"/>
        <v>3026</v>
      </c>
      <c r="H71" s="5">
        <f t="shared" si="67"/>
        <v>4.0769994358355044E-2</v>
      </c>
      <c r="I71" s="5">
        <f t="shared" si="68"/>
        <v>3.8781348042733477E-3</v>
      </c>
      <c r="J71" s="4">
        <f t="shared" ref="J71:J134" si="72">D71-D67</f>
        <v>168876586</v>
      </c>
      <c r="K71" s="4">
        <f t="shared" ref="K71:K134" si="73">E71-E67</f>
        <v>8956</v>
      </c>
      <c r="L71" s="5">
        <f t="shared" ref="L71:M71" si="74">D71/D67-1</f>
        <v>5.9497260015812792E-2</v>
      </c>
      <c r="M71" s="5">
        <f t="shared" si="74"/>
        <v>1.156594889596585E-2</v>
      </c>
    </row>
    <row r="72" spans="1:13" x14ac:dyDescent="0.25">
      <c r="A72" s="8" t="s">
        <v>9</v>
      </c>
      <c r="B72" s="9">
        <v>2008</v>
      </c>
      <c r="C72" s="9">
        <v>1</v>
      </c>
      <c r="D72" s="3">
        <v>2920588641</v>
      </c>
      <c r="E72" s="3">
        <v>783192</v>
      </c>
      <c r="F72" s="4">
        <f t="shared" si="65"/>
        <v>-86680603</v>
      </c>
      <c r="G72" s="4">
        <f t="shared" si="66"/>
        <v>-106</v>
      </c>
      <c r="H72" s="5">
        <f t="shared" si="67"/>
        <v>-2.8823692182847305E-2</v>
      </c>
      <c r="I72" s="5">
        <f t="shared" si="68"/>
        <v>-1.3532525296888753E-4</v>
      </c>
      <c r="J72" s="4">
        <f t="shared" si="72"/>
        <v>161205842</v>
      </c>
      <c r="K72" s="4">
        <f t="shared" si="73"/>
        <v>13556</v>
      </c>
      <c r="L72" s="5">
        <f t="shared" ref="L72:M72" si="75">D72/D68-1</f>
        <v>5.8420978074669838E-2</v>
      </c>
      <c r="M72" s="5">
        <f t="shared" si="75"/>
        <v>1.761352119703341E-2</v>
      </c>
    </row>
    <row r="73" spans="1:13" x14ac:dyDescent="0.25">
      <c r="A73" s="8" t="s">
        <v>9</v>
      </c>
      <c r="B73" s="9">
        <v>2008</v>
      </c>
      <c r="C73" s="9">
        <v>2</v>
      </c>
      <c r="D73" s="3">
        <v>3022134462</v>
      </c>
      <c r="E73" s="3">
        <v>790109</v>
      </c>
      <c r="F73" s="4">
        <f t="shared" si="65"/>
        <v>101545821</v>
      </c>
      <c r="G73" s="4">
        <f t="shared" si="66"/>
        <v>6917</v>
      </c>
      <c r="H73" s="5">
        <f t="shared" si="67"/>
        <v>3.4768957043272986E-2</v>
      </c>
      <c r="I73" s="5">
        <f t="shared" si="68"/>
        <v>8.8318062492978022E-3</v>
      </c>
      <c r="J73" s="4">
        <f t="shared" si="72"/>
        <v>154263497</v>
      </c>
      <c r="K73" s="4">
        <f t="shared" si="73"/>
        <v>16211</v>
      </c>
      <c r="L73" s="5">
        <f t="shared" ref="L73:M73" si="76">D73/D69-1</f>
        <v>5.3790250287637953E-2</v>
      </c>
      <c r="M73" s="5">
        <f t="shared" si="76"/>
        <v>2.0947204928814855E-2</v>
      </c>
    </row>
    <row r="74" spans="1:13" x14ac:dyDescent="0.25">
      <c r="A74" s="8" t="s">
        <v>9</v>
      </c>
      <c r="B74" s="9">
        <v>2008</v>
      </c>
      <c r="C74" s="9">
        <v>3</v>
      </c>
      <c r="D74" s="3">
        <v>3054516402</v>
      </c>
      <c r="E74" s="3">
        <v>796510</v>
      </c>
      <c r="F74" s="4">
        <f t="shared" si="65"/>
        <v>32381940</v>
      </c>
      <c r="G74" s="4">
        <f t="shared" si="66"/>
        <v>6401</v>
      </c>
      <c r="H74" s="5">
        <f t="shared" si="67"/>
        <v>1.0714923643261764E-2</v>
      </c>
      <c r="I74" s="5">
        <f t="shared" si="68"/>
        <v>8.1014138555566273E-3</v>
      </c>
      <c r="J74" s="4">
        <f t="shared" si="72"/>
        <v>165050660</v>
      </c>
      <c r="K74" s="4">
        <f t="shared" si="73"/>
        <v>16238</v>
      </c>
      <c r="L74" s="5">
        <f t="shared" ref="L74:M74" si="77">D74/D70-1</f>
        <v>5.7121514749559621E-2</v>
      </c>
      <c r="M74" s="5">
        <f t="shared" si="77"/>
        <v>2.0810691656242941E-2</v>
      </c>
    </row>
    <row r="75" spans="1:13" x14ac:dyDescent="0.25">
      <c r="A75" s="8" t="s">
        <v>9</v>
      </c>
      <c r="B75" s="9">
        <v>2008</v>
      </c>
      <c r="C75" s="9">
        <v>4</v>
      </c>
      <c r="D75" s="3">
        <v>3199476910</v>
      </c>
      <c r="E75" s="3">
        <v>800493</v>
      </c>
      <c r="F75" s="4">
        <f t="shared" si="65"/>
        <v>144960508</v>
      </c>
      <c r="G75" s="4">
        <f t="shared" si="66"/>
        <v>3983</v>
      </c>
      <c r="H75" s="5">
        <f t="shared" si="67"/>
        <v>4.7457760549291628E-2</v>
      </c>
      <c r="I75" s="5">
        <f t="shared" si="68"/>
        <v>5.0005649646582828E-3</v>
      </c>
      <c r="J75" s="4">
        <f t="shared" si="72"/>
        <v>192207666</v>
      </c>
      <c r="K75" s="4">
        <f t="shared" si="73"/>
        <v>17195</v>
      </c>
      <c r="L75" s="5">
        <f t="shared" ref="L75:M75" si="78">D75/D71-1</f>
        <v>6.3914352325946888E-2</v>
      </c>
      <c r="M75" s="5">
        <f t="shared" si="78"/>
        <v>2.195205400754241E-2</v>
      </c>
    </row>
    <row r="76" spans="1:13" x14ac:dyDescent="0.25">
      <c r="A76" s="8" t="s">
        <v>9</v>
      </c>
      <c r="B76" s="9">
        <v>2009</v>
      </c>
      <c r="C76" s="9">
        <v>1</v>
      </c>
      <c r="D76" s="3">
        <v>3041733593</v>
      </c>
      <c r="E76" s="3">
        <v>799617</v>
      </c>
      <c r="F76" s="4">
        <f t="shared" si="65"/>
        <v>-157743317</v>
      </c>
      <c r="G76" s="4">
        <f t="shared" si="66"/>
        <v>-876</v>
      </c>
      <c r="H76" s="5">
        <f t="shared" si="67"/>
        <v>-4.9302845883016588E-2</v>
      </c>
      <c r="I76" s="5">
        <f t="shared" si="68"/>
        <v>-1.0943256218355346E-3</v>
      </c>
      <c r="J76" s="4">
        <f t="shared" si="72"/>
        <v>121144952</v>
      </c>
      <c r="K76" s="4">
        <f t="shared" si="73"/>
        <v>16425</v>
      </c>
      <c r="L76" s="5">
        <f t="shared" ref="L76:M76" si="79">D76/D72-1</f>
        <v>4.147963540614219E-2</v>
      </c>
      <c r="M76" s="5">
        <f t="shared" si="79"/>
        <v>2.0971868966996654E-2</v>
      </c>
    </row>
    <row r="77" spans="1:13" x14ac:dyDescent="0.25">
      <c r="A77" s="8" t="s">
        <v>9</v>
      </c>
      <c r="B77" s="9">
        <v>2009</v>
      </c>
      <c r="C77" s="9">
        <v>2</v>
      </c>
      <c r="D77" s="3">
        <v>3126361326</v>
      </c>
      <c r="E77" s="3">
        <v>797291</v>
      </c>
      <c r="F77" s="4">
        <f t="shared" si="65"/>
        <v>84627733</v>
      </c>
      <c r="G77" s="4">
        <f t="shared" si="66"/>
        <v>-2326</v>
      </c>
      <c r="H77" s="5">
        <f t="shared" si="67"/>
        <v>2.7822204151854546E-2</v>
      </c>
      <c r="I77" s="5">
        <f t="shared" si="68"/>
        <v>-2.908892632347726E-3</v>
      </c>
      <c r="J77" s="4">
        <f t="shared" si="72"/>
        <v>104226864</v>
      </c>
      <c r="K77" s="4">
        <f t="shared" si="73"/>
        <v>7182</v>
      </c>
      <c r="L77" s="5">
        <f t="shared" ref="L77:M77" si="80">D77/D73-1</f>
        <v>3.4487831468300811E-2</v>
      </c>
      <c r="M77" s="5">
        <f t="shared" si="80"/>
        <v>9.0898850664908881E-3</v>
      </c>
    </row>
    <row r="78" spans="1:13" x14ac:dyDescent="0.25">
      <c r="A78" s="8" t="s">
        <v>9</v>
      </c>
      <c r="B78" s="9">
        <v>2009</v>
      </c>
      <c r="C78" s="9">
        <v>3</v>
      </c>
      <c r="D78" s="3">
        <v>3144929018</v>
      </c>
      <c r="E78" s="3">
        <v>801456</v>
      </c>
      <c r="F78" s="4">
        <f t="shared" si="65"/>
        <v>18567692</v>
      </c>
      <c r="G78" s="4">
        <f t="shared" si="66"/>
        <v>4165</v>
      </c>
      <c r="H78" s="5">
        <f t="shared" si="67"/>
        <v>5.9390742348250924E-3</v>
      </c>
      <c r="I78" s="5">
        <f t="shared" si="68"/>
        <v>5.223939565353275E-3</v>
      </c>
      <c r="J78" s="4">
        <f t="shared" si="72"/>
        <v>90412616</v>
      </c>
      <c r="K78" s="4">
        <f t="shared" si="73"/>
        <v>4946</v>
      </c>
      <c r="L78" s="5">
        <f t="shared" ref="L78:M78" si="81">D78/D74-1</f>
        <v>2.9599649863003119E-2</v>
      </c>
      <c r="M78" s="5">
        <f t="shared" si="81"/>
        <v>6.2095893334672692E-3</v>
      </c>
    </row>
    <row r="79" spans="1:13" x14ac:dyDescent="0.25">
      <c r="A79" s="8" t="s">
        <v>9</v>
      </c>
      <c r="B79" s="9">
        <v>2009</v>
      </c>
      <c r="C79" s="9">
        <v>4</v>
      </c>
      <c r="D79" s="3">
        <v>3393545330</v>
      </c>
      <c r="E79" s="3">
        <v>803078</v>
      </c>
      <c r="F79" s="4">
        <f t="shared" si="65"/>
        <v>248616312</v>
      </c>
      <c r="G79" s="4">
        <f t="shared" si="66"/>
        <v>1622</v>
      </c>
      <c r="H79" s="5">
        <f t="shared" si="67"/>
        <v>7.9053075785508797E-2</v>
      </c>
      <c r="I79" s="5">
        <f t="shared" si="68"/>
        <v>2.0238166536903357E-3</v>
      </c>
      <c r="J79" s="4">
        <f t="shared" si="72"/>
        <v>194068420</v>
      </c>
      <c r="K79" s="4">
        <f t="shared" si="73"/>
        <v>2585</v>
      </c>
      <c r="L79" s="5">
        <f t="shared" ref="L79:M79" si="82">D79/D75-1</f>
        <v>6.0656296469412618E-2</v>
      </c>
      <c r="M79" s="5">
        <f t="shared" si="82"/>
        <v>3.2292599685443957E-3</v>
      </c>
    </row>
    <row r="80" spans="1:13" x14ac:dyDescent="0.25">
      <c r="A80" s="8" t="s">
        <v>9</v>
      </c>
      <c r="B80" s="9">
        <v>2010</v>
      </c>
      <c r="C80" s="9">
        <v>1</v>
      </c>
      <c r="D80" s="3">
        <v>3011132984</v>
      </c>
      <c r="E80" s="3">
        <v>804126</v>
      </c>
      <c r="F80" s="4">
        <f t="shared" si="65"/>
        <v>-382412346</v>
      </c>
      <c r="G80" s="4">
        <f t="shared" si="66"/>
        <v>1048</v>
      </c>
      <c r="H80" s="5">
        <f t="shared" si="67"/>
        <v>-0.1126881502419772</v>
      </c>
      <c r="I80" s="5">
        <f t="shared" si="68"/>
        <v>1.3049790929398064E-3</v>
      </c>
      <c r="J80" s="4">
        <f t="shared" si="72"/>
        <v>-30600609</v>
      </c>
      <c r="K80" s="4">
        <f t="shared" si="73"/>
        <v>4509</v>
      </c>
      <c r="L80" s="5">
        <f t="shared" ref="L80:M80" si="83">D80/D76-1</f>
        <v>-1.0060252834246164E-2</v>
      </c>
      <c r="M80" s="5">
        <f t="shared" si="83"/>
        <v>5.6389496471436207E-3</v>
      </c>
    </row>
    <row r="81" spans="1:13" x14ac:dyDescent="0.25">
      <c r="A81" s="8" t="s">
        <v>9</v>
      </c>
      <c r="B81" s="9">
        <v>2010</v>
      </c>
      <c r="C81" s="9">
        <v>2</v>
      </c>
      <c r="D81" s="3">
        <v>3261267976</v>
      </c>
      <c r="E81" s="3">
        <v>803384</v>
      </c>
      <c r="F81" s="4">
        <f t="shared" si="65"/>
        <v>250134992</v>
      </c>
      <c r="G81" s="4">
        <f t="shared" si="66"/>
        <v>-742</v>
      </c>
      <c r="H81" s="5">
        <f t="shared" si="67"/>
        <v>8.3070058124008694E-2</v>
      </c>
      <c r="I81" s="5">
        <f t="shared" si="68"/>
        <v>-9.2274096348088364E-4</v>
      </c>
      <c r="J81" s="4">
        <f t="shared" si="72"/>
        <v>134906650</v>
      </c>
      <c r="K81" s="4">
        <f t="shared" si="73"/>
        <v>6093</v>
      </c>
      <c r="L81" s="5">
        <f t="shared" ref="L81:M81" si="84">D81/D77-1</f>
        <v>4.3151330231111062E-2</v>
      </c>
      <c r="M81" s="5">
        <f t="shared" si="84"/>
        <v>7.6421281564698074E-3</v>
      </c>
    </row>
    <row r="82" spans="1:13" x14ac:dyDescent="0.25">
      <c r="A82" s="8" t="s">
        <v>9</v>
      </c>
      <c r="B82" s="9">
        <v>2010</v>
      </c>
      <c r="C82" s="9">
        <v>3</v>
      </c>
      <c r="D82" s="3">
        <v>3346407865</v>
      </c>
      <c r="E82" s="3">
        <v>806908</v>
      </c>
      <c r="F82" s="4">
        <f t="shared" si="65"/>
        <v>85139889</v>
      </c>
      <c r="G82" s="4">
        <f t="shared" si="66"/>
        <v>3524</v>
      </c>
      <c r="H82" s="5">
        <f t="shared" si="67"/>
        <v>2.6106376301044065E-2</v>
      </c>
      <c r="I82" s="5">
        <f t="shared" si="68"/>
        <v>4.3864453362276734E-3</v>
      </c>
      <c r="J82" s="4">
        <f t="shared" si="72"/>
        <v>201478847</v>
      </c>
      <c r="K82" s="4">
        <f t="shared" si="73"/>
        <v>5452</v>
      </c>
      <c r="L82" s="5">
        <f t="shared" ref="L82:M82" si="85">D82/D78-1</f>
        <v>6.4064672317510452E-2</v>
      </c>
      <c r="M82" s="5">
        <f t="shared" si="85"/>
        <v>6.8026192329959656E-3</v>
      </c>
    </row>
    <row r="83" spans="1:13" x14ac:dyDescent="0.25">
      <c r="A83" s="8" t="s">
        <v>9</v>
      </c>
      <c r="B83" s="9">
        <v>2010</v>
      </c>
      <c r="C83" s="9">
        <v>4</v>
      </c>
      <c r="D83" s="3">
        <v>3433122773</v>
      </c>
      <c r="E83" s="3">
        <v>803008</v>
      </c>
      <c r="F83" s="4">
        <f t="shared" si="65"/>
        <v>86714908</v>
      </c>
      <c r="G83" s="4">
        <f t="shared" si="66"/>
        <v>-3900</v>
      </c>
      <c r="H83" s="5">
        <f t="shared" si="67"/>
        <v>2.5912832953493004E-2</v>
      </c>
      <c r="I83" s="5">
        <f t="shared" si="68"/>
        <v>-4.8332647588077426E-3</v>
      </c>
      <c r="J83" s="4">
        <f t="shared" si="72"/>
        <v>39577443</v>
      </c>
      <c r="K83" s="4">
        <f t="shared" si="73"/>
        <v>-70</v>
      </c>
      <c r="L83" s="5">
        <f t="shared" ref="L83:M83" si="86">D83/D79-1</f>
        <v>1.1662565002483749E-2</v>
      </c>
      <c r="M83" s="5">
        <f t="shared" si="86"/>
        <v>-8.7164634070435731E-5</v>
      </c>
    </row>
    <row r="84" spans="1:13" x14ac:dyDescent="0.25">
      <c r="A84" s="8" t="s">
        <v>9</v>
      </c>
      <c r="B84" s="9">
        <v>2011</v>
      </c>
      <c r="C84" s="9">
        <v>1</v>
      </c>
      <c r="D84" s="3">
        <v>3192877861</v>
      </c>
      <c r="E84" s="3">
        <v>802136</v>
      </c>
      <c r="F84" s="4">
        <f t="shared" si="65"/>
        <v>-240244912</v>
      </c>
      <c r="G84" s="4">
        <f t="shared" si="66"/>
        <v>-872</v>
      </c>
      <c r="H84" s="5">
        <f t="shared" si="67"/>
        <v>-6.9978537875027502E-2</v>
      </c>
      <c r="I84" s="5">
        <f t="shared" si="68"/>
        <v>-1.0859169522594581E-3</v>
      </c>
      <c r="J84" s="4">
        <f t="shared" si="72"/>
        <v>181744877</v>
      </c>
      <c r="K84" s="4">
        <f t="shared" si="73"/>
        <v>-1990</v>
      </c>
      <c r="L84" s="5">
        <f t="shared" ref="L84:M84" si="87">D84/D80-1</f>
        <v>6.0357638791020518E-2</v>
      </c>
      <c r="M84" s="5">
        <f t="shared" si="87"/>
        <v>-2.4747365462626236E-3</v>
      </c>
    </row>
    <row r="85" spans="1:13" x14ac:dyDescent="0.25">
      <c r="A85" s="8" t="s">
        <v>9</v>
      </c>
      <c r="B85" s="9">
        <v>2011</v>
      </c>
      <c r="C85" s="9">
        <v>2</v>
      </c>
      <c r="D85" s="3">
        <v>3305175677</v>
      </c>
      <c r="E85" s="3">
        <v>808062</v>
      </c>
      <c r="F85" s="4">
        <f t="shared" si="65"/>
        <v>112297816</v>
      </c>
      <c r="G85" s="4">
        <f t="shared" si="66"/>
        <v>5926</v>
      </c>
      <c r="H85" s="5">
        <f t="shared" si="67"/>
        <v>3.5171347257495267E-2</v>
      </c>
      <c r="I85" s="5">
        <f t="shared" si="68"/>
        <v>7.3877746417065904E-3</v>
      </c>
      <c r="J85" s="4">
        <f t="shared" si="72"/>
        <v>43907701</v>
      </c>
      <c r="K85" s="4">
        <f t="shared" si="73"/>
        <v>4678</v>
      </c>
      <c r="L85" s="5">
        <f t="shared" ref="L85:M85" si="88">D85/D81-1</f>
        <v>1.3463383359822334E-2</v>
      </c>
      <c r="M85" s="5">
        <f t="shared" si="88"/>
        <v>5.8228692630173384E-3</v>
      </c>
    </row>
    <row r="86" spans="1:13" x14ac:dyDescent="0.25">
      <c r="A86" s="8" t="s">
        <v>9</v>
      </c>
      <c r="B86" s="9">
        <v>2011</v>
      </c>
      <c r="C86" s="9">
        <v>3</v>
      </c>
      <c r="D86" s="3">
        <v>3562854990</v>
      </c>
      <c r="E86" s="3">
        <v>815347</v>
      </c>
      <c r="F86" s="4">
        <f t="shared" si="65"/>
        <v>257679313</v>
      </c>
      <c r="G86" s="4">
        <f t="shared" si="66"/>
        <v>7285</v>
      </c>
      <c r="H86" s="5">
        <f t="shared" si="67"/>
        <v>7.7962365145409551E-2</v>
      </c>
      <c r="I86" s="5">
        <f t="shared" si="68"/>
        <v>9.0153973333728654E-3</v>
      </c>
      <c r="J86" s="4">
        <f t="shared" si="72"/>
        <v>216447125</v>
      </c>
      <c r="K86" s="4">
        <f t="shared" si="73"/>
        <v>8439</v>
      </c>
      <c r="L86" s="5">
        <f t="shared" ref="L86:M86" si="89">D86/D82-1</f>
        <v>6.4680437571228433E-2</v>
      </c>
      <c r="M86" s="5">
        <f t="shared" si="89"/>
        <v>1.04584413588662E-2</v>
      </c>
    </row>
    <row r="87" spans="1:13" x14ac:dyDescent="0.25">
      <c r="A87" s="8" t="s">
        <v>9</v>
      </c>
      <c r="B87" s="9">
        <v>2011</v>
      </c>
      <c r="C87" s="9">
        <v>4</v>
      </c>
      <c r="D87" s="3">
        <v>3393777932</v>
      </c>
      <c r="E87" s="3">
        <v>813016</v>
      </c>
      <c r="F87" s="4">
        <f t="shared" si="65"/>
        <v>-169077058</v>
      </c>
      <c r="G87" s="4">
        <f t="shared" si="66"/>
        <v>-2331</v>
      </c>
      <c r="H87" s="5">
        <f t="shared" si="67"/>
        <v>-4.7455498041473754E-2</v>
      </c>
      <c r="I87" s="5">
        <f t="shared" si="68"/>
        <v>-2.8589054721486207E-3</v>
      </c>
      <c r="J87" s="4">
        <f t="shared" si="72"/>
        <v>-39344841</v>
      </c>
      <c r="K87" s="4">
        <f t="shared" si="73"/>
        <v>10008</v>
      </c>
      <c r="L87" s="5">
        <f t="shared" ref="L87:M87" si="90">D87/D83-1</f>
        <v>-1.1460365271358741E-2</v>
      </c>
      <c r="M87" s="5">
        <f t="shared" si="90"/>
        <v>1.2463138598868273E-2</v>
      </c>
    </row>
    <row r="88" spans="1:13" x14ac:dyDescent="0.25">
      <c r="A88" s="8" t="s">
        <v>9</v>
      </c>
      <c r="B88" s="9">
        <v>2012</v>
      </c>
      <c r="C88" s="9">
        <v>1</v>
      </c>
      <c r="D88" s="3">
        <v>3453327023</v>
      </c>
      <c r="E88" s="3">
        <v>811180</v>
      </c>
      <c r="F88" s="4">
        <f t="shared" si="65"/>
        <v>59549091</v>
      </c>
      <c r="G88" s="4">
        <f t="shared" si="66"/>
        <v>-1836</v>
      </c>
      <c r="H88" s="5">
        <f t="shared" si="67"/>
        <v>1.7546549065131867E-2</v>
      </c>
      <c r="I88" s="5">
        <f t="shared" si="68"/>
        <v>-2.2582581400611978E-3</v>
      </c>
      <c r="J88" s="4">
        <f t="shared" si="72"/>
        <v>260449162</v>
      </c>
      <c r="K88" s="4">
        <f t="shared" si="73"/>
        <v>9044</v>
      </c>
      <c r="L88" s="5">
        <f t="shared" ref="L88:M88" si="91">D88/D84-1</f>
        <v>8.1571915161962494E-2</v>
      </c>
      <c r="M88" s="5">
        <f t="shared" si="91"/>
        <v>1.127489602760634E-2</v>
      </c>
    </row>
    <row r="89" spans="1:13" x14ac:dyDescent="0.25">
      <c r="A89" s="8" t="s">
        <v>9</v>
      </c>
      <c r="B89" s="9">
        <v>2012</v>
      </c>
      <c r="C89" s="9">
        <v>2</v>
      </c>
      <c r="D89" s="3">
        <v>3414591560</v>
      </c>
      <c r="E89" s="3">
        <v>819916</v>
      </c>
      <c r="F89" s="4">
        <f t="shared" si="65"/>
        <v>-38735463</v>
      </c>
      <c r="G89" s="4">
        <f t="shared" si="66"/>
        <v>8736</v>
      </c>
      <c r="H89" s="5">
        <f t="shared" si="67"/>
        <v>-1.1216853411800343E-2</v>
      </c>
      <c r="I89" s="5">
        <f t="shared" si="68"/>
        <v>1.0769496289356306E-2</v>
      </c>
      <c r="J89" s="4">
        <f t="shared" si="72"/>
        <v>109415883</v>
      </c>
      <c r="K89" s="4">
        <f t="shared" si="73"/>
        <v>11854</v>
      </c>
      <c r="L89" s="5">
        <f t="shared" ref="L89:M89" si="92">D89/D85-1</f>
        <v>3.3104407660204282E-2</v>
      </c>
      <c r="M89" s="5">
        <f t="shared" si="92"/>
        <v>1.4669666436486262E-2</v>
      </c>
    </row>
    <row r="90" spans="1:13" x14ac:dyDescent="0.25">
      <c r="A90" s="8" t="s">
        <v>9</v>
      </c>
      <c r="B90" s="9">
        <v>2012</v>
      </c>
      <c r="C90" s="9">
        <v>3</v>
      </c>
      <c r="D90" s="3">
        <v>3567988901</v>
      </c>
      <c r="E90" s="3">
        <v>826266</v>
      </c>
      <c r="F90" s="4">
        <f t="shared" si="65"/>
        <v>153397341</v>
      </c>
      <c r="G90" s="4">
        <f t="shared" si="66"/>
        <v>6350</v>
      </c>
      <c r="H90" s="5">
        <f t="shared" si="67"/>
        <v>4.4924067287274605E-2</v>
      </c>
      <c r="I90" s="5">
        <f t="shared" si="68"/>
        <v>7.7446957981062159E-3</v>
      </c>
      <c r="J90" s="4">
        <f t="shared" si="72"/>
        <v>5133911</v>
      </c>
      <c r="K90" s="4">
        <f t="shared" si="73"/>
        <v>10919</v>
      </c>
      <c r="L90" s="5">
        <f t="shared" ref="L90:M90" si="93">D90/D86-1</f>
        <v>1.4409542387803231E-3</v>
      </c>
      <c r="M90" s="5">
        <f t="shared" si="93"/>
        <v>1.3391844208662018E-2</v>
      </c>
    </row>
    <row r="91" spans="1:13" x14ac:dyDescent="0.25">
      <c r="A91" s="8" t="s">
        <v>9</v>
      </c>
      <c r="B91" s="9">
        <v>2012</v>
      </c>
      <c r="C91" s="9">
        <v>4</v>
      </c>
      <c r="D91" s="3">
        <v>3585301946</v>
      </c>
      <c r="E91" s="3">
        <v>832753</v>
      </c>
      <c r="F91" s="4">
        <f t="shared" si="65"/>
        <v>17313045</v>
      </c>
      <c r="G91" s="4">
        <f t="shared" si="66"/>
        <v>6487</v>
      </c>
      <c r="H91" s="5">
        <f t="shared" si="67"/>
        <v>4.8523259125463625E-3</v>
      </c>
      <c r="I91" s="5">
        <f t="shared" si="68"/>
        <v>7.8509826133472682E-3</v>
      </c>
      <c r="J91" s="4">
        <f t="shared" si="72"/>
        <v>191524014</v>
      </c>
      <c r="K91" s="4">
        <f t="shared" si="73"/>
        <v>19737</v>
      </c>
      <c r="L91" s="5">
        <f t="shared" ref="L91:M91" si="94">D91/D87-1</f>
        <v>5.6433867459068532E-2</v>
      </c>
      <c r="M91" s="5">
        <f t="shared" si="94"/>
        <v>2.4276275005657988E-2</v>
      </c>
    </row>
    <row r="92" spans="1:13" x14ac:dyDescent="0.25">
      <c r="A92" s="8" t="s">
        <v>9</v>
      </c>
      <c r="B92" s="9">
        <v>2013</v>
      </c>
      <c r="C92" s="9">
        <v>1</v>
      </c>
      <c r="D92" s="3">
        <v>3620840140</v>
      </c>
      <c r="E92" s="3">
        <v>830775</v>
      </c>
      <c r="F92" s="4">
        <f t="shared" si="65"/>
        <v>35538194</v>
      </c>
      <c r="G92" s="4">
        <f t="shared" si="66"/>
        <v>-1978</v>
      </c>
      <c r="H92" s="5">
        <f t="shared" si="67"/>
        <v>9.9121899731899887E-3</v>
      </c>
      <c r="I92" s="5">
        <f t="shared" si="68"/>
        <v>-2.3752541269740357E-3</v>
      </c>
      <c r="J92" s="4">
        <f t="shared" si="72"/>
        <v>167513117</v>
      </c>
      <c r="K92" s="4">
        <f t="shared" si="73"/>
        <v>19595</v>
      </c>
      <c r="L92" s="5">
        <f t="shared" ref="L92:M92" si="95">D92/D88-1</f>
        <v>4.850774800194757E-2</v>
      </c>
      <c r="M92" s="5">
        <f t="shared" si="95"/>
        <v>2.4156167558371688E-2</v>
      </c>
    </row>
    <row r="93" spans="1:13" x14ac:dyDescent="0.25">
      <c r="A93" s="8" t="s">
        <v>9</v>
      </c>
      <c r="B93" s="9">
        <v>2013</v>
      </c>
      <c r="C93" s="9">
        <v>2</v>
      </c>
      <c r="D93" s="3">
        <v>3566560155</v>
      </c>
      <c r="E93" s="3">
        <v>833074</v>
      </c>
      <c r="F93" s="4">
        <f t="shared" si="65"/>
        <v>-54279985</v>
      </c>
      <c r="G93" s="4">
        <f t="shared" si="66"/>
        <v>2299</v>
      </c>
      <c r="H93" s="5">
        <f t="shared" si="67"/>
        <v>-1.4990991842020351E-2</v>
      </c>
      <c r="I93" s="5">
        <f t="shared" si="68"/>
        <v>2.7672955974842317E-3</v>
      </c>
      <c r="J93" s="4">
        <f t="shared" si="72"/>
        <v>151968595</v>
      </c>
      <c r="K93" s="4">
        <f t="shared" si="73"/>
        <v>13158</v>
      </c>
      <c r="L93" s="5">
        <f t="shared" ref="L93:M93" si="96">D93/D89-1</f>
        <v>4.4505643597385403E-2</v>
      </c>
      <c r="M93" s="5">
        <f t="shared" si="96"/>
        <v>1.6047985403382814E-2</v>
      </c>
    </row>
    <row r="94" spans="1:13" x14ac:dyDescent="0.25">
      <c r="A94" s="8" t="s">
        <v>9</v>
      </c>
      <c r="B94" s="9">
        <v>2013</v>
      </c>
      <c r="C94" s="9">
        <v>3</v>
      </c>
      <c r="D94" s="3">
        <v>3695013050</v>
      </c>
      <c r="E94" s="3">
        <v>835654</v>
      </c>
      <c r="F94" s="4">
        <f t="shared" si="65"/>
        <v>128452895</v>
      </c>
      <c r="G94" s="4">
        <f t="shared" si="66"/>
        <v>2580</v>
      </c>
      <c r="H94" s="5">
        <f t="shared" si="67"/>
        <v>3.6015905919859703E-2</v>
      </c>
      <c r="I94" s="5">
        <f t="shared" si="68"/>
        <v>3.0969637751268042E-3</v>
      </c>
      <c r="J94" s="4">
        <f t="shared" si="72"/>
        <v>127024149</v>
      </c>
      <c r="K94" s="4">
        <f t="shared" si="73"/>
        <v>9388</v>
      </c>
      <c r="L94" s="5">
        <f t="shared" ref="L94:M94" si="97">D94/D90-1</f>
        <v>3.5601049365483917E-2</v>
      </c>
      <c r="M94" s="5">
        <f t="shared" si="97"/>
        <v>1.1361958497626778E-2</v>
      </c>
    </row>
    <row r="95" spans="1:13" x14ac:dyDescent="0.25">
      <c r="A95" s="8" t="s">
        <v>9</v>
      </c>
      <c r="B95" s="9">
        <v>2013</v>
      </c>
      <c r="C95" s="9">
        <v>4</v>
      </c>
      <c r="D95" s="3">
        <v>3668951154</v>
      </c>
      <c r="E95" s="3">
        <v>838422</v>
      </c>
      <c r="F95" s="4">
        <f t="shared" si="65"/>
        <v>-26061896</v>
      </c>
      <c r="G95" s="4">
        <f t="shared" si="66"/>
        <v>2768</v>
      </c>
      <c r="H95" s="5">
        <f t="shared" si="67"/>
        <v>-7.0532622340806483E-3</v>
      </c>
      <c r="I95" s="5">
        <f t="shared" si="68"/>
        <v>3.3123756961612738E-3</v>
      </c>
      <c r="J95" s="4">
        <f t="shared" si="72"/>
        <v>83649208</v>
      </c>
      <c r="K95" s="4">
        <f t="shared" si="73"/>
        <v>5669</v>
      </c>
      <c r="L95" s="5">
        <f t="shared" ref="L95:M95" si="98">D95/D91-1</f>
        <v>2.333114735101316E-2</v>
      </c>
      <c r="M95" s="5">
        <f t="shared" si="98"/>
        <v>6.8075407713932279E-3</v>
      </c>
    </row>
    <row r="96" spans="1:13" x14ac:dyDescent="0.25">
      <c r="A96" s="8" t="s">
        <v>9</v>
      </c>
      <c r="B96" s="9">
        <v>2014</v>
      </c>
      <c r="C96" s="9">
        <v>1</v>
      </c>
      <c r="D96" s="3">
        <v>3693407962</v>
      </c>
      <c r="E96" s="3">
        <v>833208</v>
      </c>
      <c r="F96" s="4">
        <f t="shared" si="65"/>
        <v>24456808</v>
      </c>
      <c r="G96" s="4">
        <f t="shared" si="66"/>
        <v>-5214</v>
      </c>
      <c r="H96" s="5">
        <f t="shared" si="67"/>
        <v>6.6658854188714756E-3</v>
      </c>
      <c r="I96" s="5">
        <f t="shared" si="68"/>
        <v>-6.2188253647924574E-3</v>
      </c>
      <c r="J96" s="4">
        <f t="shared" si="72"/>
        <v>72567822</v>
      </c>
      <c r="K96" s="4">
        <f t="shared" si="73"/>
        <v>2433</v>
      </c>
      <c r="L96" s="5">
        <f t="shared" ref="L96:M96" si="99">D96/D92-1</f>
        <v>2.0041708331260288E-2</v>
      </c>
      <c r="M96" s="5">
        <f t="shared" si="99"/>
        <v>2.9285907736751327E-3</v>
      </c>
    </row>
    <row r="97" spans="1:13" x14ac:dyDescent="0.25">
      <c r="A97" s="8" t="s">
        <v>9</v>
      </c>
      <c r="B97" s="9">
        <v>2014</v>
      </c>
      <c r="C97" s="9">
        <v>2</v>
      </c>
      <c r="D97" s="3">
        <v>3605910665</v>
      </c>
      <c r="E97" s="3">
        <v>830469</v>
      </c>
      <c r="F97" s="4">
        <f t="shared" si="65"/>
        <v>-87497297</v>
      </c>
      <c r="G97" s="4">
        <f t="shared" si="66"/>
        <v>-2739</v>
      </c>
      <c r="H97" s="5">
        <f t="shared" si="67"/>
        <v>-2.3690125190670708E-2</v>
      </c>
      <c r="I97" s="5">
        <f t="shared" si="68"/>
        <v>-3.2872944090791556E-3</v>
      </c>
      <c r="J97" s="4">
        <f t="shared" si="72"/>
        <v>39350510</v>
      </c>
      <c r="K97" s="4">
        <f t="shared" si="73"/>
        <v>-2605</v>
      </c>
      <c r="L97" s="5">
        <f t="shared" ref="L97:M97" si="100">D97/D93-1</f>
        <v>1.1033182755892712E-2</v>
      </c>
      <c r="M97" s="5">
        <f t="shared" si="100"/>
        <v>-3.1269731140330936E-3</v>
      </c>
    </row>
    <row r="98" spans="1:13" x14ac:dyDescent="0.25">
      <c r="A98" s="8" t="s">
        <v>9</v>
      </c>
      <c r="B98" s="9">
        <v>2014</v>
      </c>
      <c r="C98" s="9">
        <v>3</v>
      </c>
      <c r="D98" s="3">
        <v>3767976743</v>
      </c>
      <c r="E98" s="3">
        <v>833430</v>
      </c>
      <c r="F98" s="4">
        <f t="shared" si="65"/>
        <v>162066078</v>
      </c>
      <c r="G98" s="4">
        <f t="shared" si="66"/>
        <v>2961</v>
      </c>
      <c r="H98" s="5">
        <f t="shared" si="67"/>
        <v>4.4944562707295965E-2</v>
      </c>
      <c r="I98" s="5">
        <f t="shared" si="68"/>
        <v>3.5654551825534675E-3</v>
      </c>
      <c r="J98" s="4">
        <f t="shared" si="72"/>
        <v>72963693</v>
      </c>
      <c r="K98" s="4">
        <f t="shared" si="73"/>
        <v>-2224</v>
      </c>
      <c r="L98" s="5">
        <f t="shared" ref="L98:M98" si="101">D98/D94-1</f>
        <v>1.9746531883020113E-2</v>
      </c>
      <c r="M98" s="5">
        <f t="shared" si="101"/>
        <v>-2.6613885651238789E-3</v>
      </c>
    </row>
    <row r="99" spans="1:13" x14ac:dyDescent="0.25">
      <c r="A99" s="8" t="s">
        <v>9</v>
      </c>
      <c r="B99" s="9">
        <v>2014</v>
      </c>
      <c r="C99" s="9">
        <v>4</v>
      </c>
      <c r="D99" s="3">
        <v>3799761115</v>
      </c>
      <c r="E99" s="3">
        <v>834994</v>
      </c>
      <c r="F99" s="4">
        <f t="shared" si="65"/>
        <v>31784372</v>
      </c>
      <c r="G99" s="4">
        <f t="shared" si="66"/>
        <v>1564</v>
      </c>
      <c r="H99" s="5">
        <f t="shared" si="67"/>
        <v>8.4353949527549155E-3</v>
      </c>
      <c r="I99" s="5">
        <f t="shared" si="68"/>
        <v>1.8765823164512696E-3</v>
      </c>
      <c r="J99" s="4">
        <f t="shared" si="72"/>
        <v>130809961</v>
      </c>
      <c r="K99" s="4">
        <f t="shared" si="73"/>
        <v>-3428</v>
      </c>
      <c r="L99" s="5">
        <f t="shared" ref="L99:M99" si="102">D99/D95-1</f>
        <v>3.5653230449085527E-2</v>
      </c>
      <c r="M99" s="5">
        <f t="shared" si="102"/>
        <v>-4.0886331704081957E-3</v>
      </c>
    </row>
    <row r="100" spans="1:13" x14ac:dyDescent="0.25">
      <c r="A100" s="8" t="s">
        <v>9</v>
      </c>
      <c r="B100" s="9">
        <v>2015</v>
      </c>
      <c r="C100" s="9">
        <v>1</v>
      </c>
      <c r="D100" s="3">
        <v>3769307054</v>
      </c>
      <c r="E100" s="3">
        <v>829457</v>
      </c>
      <c r="F100" s="4">
        <f t="shared" si="65"/>
        <v>-30454061</v>
      </c>
      <c r="G100" s="4">
        <f t="shared" si="66"/>
        <v>-5537</v>
      </c>
      <c r="H100" s="5">
        <f t="shared" si="67"/>
        <v>-8.0147304207569547E-3</v>
      </c>
      <c r="I100" s="5">
        <f t="shared" si="68"/>
        <v>-6.6311853737871518E-3</v>
      </c>
      <c r="J100" s="4">
        <f t="shared" si="72"/>
        <v>75899092</v>
      </c>
      <c r="K100" s="4">
        <f t="shared" si="73"/>
        <v>-3751</v>
      </c>
      <c r="L100" s="5">
        <f t="shared" ref="L100:M100" si="103">D100/D96-1</f>
        <v>2.0549880430457579E-2</v>
      </c>
      <c r="M100" s="5">
        <f t="shared" si="103"/>
        <v>-4.5018770823131993E-3</v>
      </c>
    </row>
    <row r="101" spans="1:13" x14ac:dyDescent="0.25">
      <c r="A101" s="8" t="s">
        <v>9</v>
      </c>
      <c r="B101" s="9">
        <v>2015</v>
      </c>
      <c r="C101" s="9">
        <v>2</v>
      </c>
      <c r="D101" s="3">
        <v>3735896680</v>
      </c>
      <c r="E101" s="3">
        <v>841267</v>
      </c>
      <c r="F101" s="4">
        <f t="shared" si="65"/>
        <v>-33410374</v>
      </c>
      <c r="G101" s="4">
        <f t="shared" si="66"/>
        <v>11810</v>
      </c>
      <c r="H101" s="5">
        <f t="shared" si="67"/>
        <v>-8.8637973827430105E-3</v>
      </c>
      <c r="I101" s="5">
        <f t="shared" si="68"/>
        <v>1.423823055324136E-2</v>
      </c>
      <c r="J101" s="4">
        <f t="shared" si="72"/>
        <v>129986015</v>
      </c>
      <c r="K101" s="4">
        <f t="shared" si="73"/>
        <v>10798</v>
      </c>
      <c r="L101" s="5">
        <f t="shared" ref="L101:M101" si="104">D101/D97-1</f>
        <v>3.6048040862931341E-2</v>
      </c>
      <c r="M101" s="5">
        <f t="shared" si="104"/>
        <v>1.3002291476262196E-2</v>
      </c>
    </row>
    <row r="102" spans="1:13" x14ac:dyDescent="0.25">
      <c r="A102" s="8" t="s">
        <v>9</v>
      </c>
      <c r="B102" s="9">
        <v>2015</v>
      </c>
      <c r="C102" s="9">
        <v>3</v>
      </c>
      <c r="D102" s="3">
        <v>3928060270</v>
      </c>
      <c r="E102" s="3">
        <v>851165</v>
      </c>
      <c r="F102" s="4">
        <f t="shared" si="65"/>
        <v>192163590</v>
      </c>
      <c r="G102" s="4">
        <f t="shared" si="66"/>
        <v>9898</v>
      </c>
      <c r="H102" s="5">
        <f t="shared" si="67"/>
        <v>5.1437072933184114E-2</v>
      </c>
      <c r="I102" s="5">
        <f t="shared" si="68"/>
        <v>1.1765586906416159E-2</v>
      </c>
      <c r="J102" s="4">
        <f t="shared" si="72"/>
        <v>160083527</v>
      </c>
      <c r="K102" s="4">
        <f t="shared" si="73"/>
        <v>17735</v>
      </c>
      <c r="L102" s="5">
        <f t="shared" ref="L102:M102" si="105">D102/D98-1</f>
        <v>4.2485274702769082E-2</v>
      </c>
      <c r="M102" s="5">
        <f t="shared" si="105"/>
        <v>2.1279531574337485E-2</v>
      </c>
    </row>
    <row r="103" spans="1:13" x14ac:dyDescent="0.25">
      <c r="A103" s="8" t="s">
        <v>9</v>
      </c>
      <c r="B103" s="9">
        <v>2015</v>
      </c>
      <c r="C103" s="9">
        <v>4</v>
      </c>
      <c r="D103" s="3">
        <v>4215351445</v>
      </c>
      <c r="E103" s="3">
        <v>860979</v>
      </c>
      <c r="F103" s="4">
        <f t="shared" si="65"/>
        <v>287291175</v>
      </c>
      <c r="G103" s="4">
        <f t="shared" si="66"/>
        <v>9814</v>
      </c>
      <c r="H103" s="5">
        <f t="shared" si="67"/>
        <v>7.3138178961800859E-2</v>
      </c>
      <c r="I103" s="5">
        <f t="shared" si="68"/>
        <v>1.1530079361815826E-2</v>
      </c>
      <c r="J103" s="4">
        <f t="shared" si="72"/>
        <v>415590330</v>
      </c>
      <c r="K103" s="4">
        <f t="shared" si="73"/>
        <v>25985</v>
      </c>
      <c r="L103" s="5">
        <f t="shared" ref="L103:M103" si="106">D103/D99-1</f>
        <v>0.10937275197627794</v>
      </c>
      <c r="M103" s="5">
        <f t="shared" si="106"/>
        <v>3.1119984095694164E-2</v>
      </c>
    </row>
    <row r="104" spans="1:13" x14ac:dyDescent="0.25">
      <c r="A104" s="8" t="s">
        <v>9</v>
      </c>
      <c r="B104" s="9">
        <v>2016</v>
      </c>
      <c r="C104" s="9">
        <v>1</v>
      </c>
      <c r="D104" s="3">
        <v>3801249433</v>
      </c>
      <c r="E104" s="3">
        <v>859122</v>
      </c>
      <c r="F104" s="4">
        <f t="shared" si="65"/>
        <v>-414102012</v>
      </c>
      <c r="G104" s="4">
        <f t="shared" si="66"/>
        <v>-1857</v>
      </c>
      <c r="H104" s="5">
        <f t="shared" si="67"/>
        <v>-9.8236651772222516E-2</v>
      </c>
      <c r="I104" s="5">
        <f t="shared" si="68"/>
        <v>-2.1568470311122967E-3</v>
      </c>
      <c r="J104" s="4">
        <f t="shared" si="72"/>
        <v>31942379</v>
      </c>
      <c r="K104" s="4">
        <f t="shared" si="73"/>
        <v>29665</v>
      </c>
      <c r="L104" s="5">
        <f t="shared" ref="L104:M104" si="107">D104/D100-1</f>
        <v>8.4743372037314746E-3</v>
      </c>
      <c r="M104" s="5">
        <f t="shared" si="107"/>
        <v>3.5764361503971775E-2</v>
      </c>
    </row>
    <row r="105" spans="1:13" x14ac:dyDescent="0.25">
      <c r="A105" s="8" t="s">
        <v>9</v>
      </c>
      <c r="B105" s="9">
        <v>2016</v>
      </c>
      <c r="C105" s="9">
        <v>2</v>
      </c>
      <c r="D105" s="3">
        <v>3986203328</v>
      </c>
      <c r="E105" s="3">
        <v>864715</v>
      </c>
      <c r="F105" s="4">
        <f t="shared" si="65"/>
        <v>184953895</v>
      </c>
      <c r="G105" s="4">
        <f t="shared" si="66"/>
        <v>5593</v>
      </c>
      <c r="H105" s="5">
        <f t="shared" si="67"/>
        <v>4.865607960223528E-2</v>
      </c>
      <c r="I105" s="5">
        <f t="shared" si="68"/>
        <v>6.5101347654932251E-3</v>
      </c>
      <c r="J105" s="4">
        <f t="shared" si="72"/>
        <v>250306648</v>
      </c>
      <c r="K105" s="4">
        <f t="shared" si="73"/>
        <v>23448</v>
      </c>
      <c r="L105" s="5">
        <f t="shared" ref="L105:M105" si="108">D105/D101-1</f>
        <v>6.7000420364944357E-2</v>
      </c>
      <c r="M105" s="5">
        <f t="shared" si="108"/>
        <v>2.7872245077959823E-2</v>
      </c>
    </row>
    <row r="106" spans="1:13" x14ac:dyDescent="0.25">
      <c r="A106" s="8" t="s">
        <v>9</v>
      </c>
      <c r="B106" s="9">
        <v>2016</v>
      </c>
      <c r="C106" s="9">
        <v>3</v>
      </c>
      <c r="D106" s="3">
        <v>4220293699</v>
      </c>
      <c r="E106" s="3">
        <v>877845</v>
      </c>
      <c r="F106" s="4">
        <f t="shared" si="65"/>
        <v>234090371</v>
      </c>
      <c r="G106" s="4">
        <f t="shared" si="66"/>
        <v>13130</v>
      </c>
      <c r="H106" s="5">
        <f t="shared" si="67"/>
        <v>5.872514564314768E-2</v>
      </c>
      <c r="I106" s="5">
        <f t="shared" si="68"/>
        <v>1.51841936360535E-2</v>
      </c>
      <c r="J106" s="4">
        <f t="shared" si="72"/>
        <v>292233429</v>
      </c>
      <c r="K106" s="4">
        <f t="shared" si="73"/>
        <v>26680</v>
      </c>
      <c r="L106" s="5">
        <f t="shared" ref="L106:M106" si="109">D106/D102-1</f>
        <v>7.4396370959959768E-2</v>
      </c>
      <c r="M106" s="5">
        <f t="shared" si="109"/>
        <v>3.1345273830573284E-2</v>
      </c>
    </row>
    <row r="107" spans="1:13" x14ac:dyDescent="0.25">
      <c r="A107" s="8" t="s">
        <v>9</v>
      </c>
      <c r="B107" s="9">
        <v>2016</v>
      </c>
      <c r="C107" s="9">
        <v>4</v>
      </c>
      <c r="D107" s="3">
        <v>4200007403</v>
      </c>
      <c r="E107" s="3">
        <v>879637</v>
      </c>
      <c r="F107" s="4">
        <f t="shared" si="65"/>
        <v>-20286296</v>
      </c>
      <c r="G107" s="4">
        <f t="shared" si="66"/>
        <v>1792</v>
      </c>
      <c r="H107" s="5">
        <f t="shared" si="67"/>
        <v>-4.8068446053427527E-3</v>
      </c>
      <c r="I107" s="5">
        <f t="shared" si="68"/>
        <v>2.0413626551385455E-3</v>
      </c>
      <c r="J107" s="4">
        <f t="shared" si="72"/>
        <v>-15344042</v>
      </c>
      <c r="K107" s="4">
        <f t="shared" si="73"/>
        <v>18658</v>
      </c>
      <c r="L107" s="5">
        <f t="shared" ref="L107:M107" si="110">D107/D103-1</f>
        <v>-3.6400386065555956E-3</v>
      </c>
      <c r="M107" s="5">
        <f t="shared" si="110"/>
        <v>2.1670679540383597E-2</v>
      </c>
    </row>
    <row r="108" spans="1:13" x14ac:dyDescent="0.25">
      <c r="A108" s="8" t="s">
        <v>9</v>
      </c>
      <c r="B108" s="9">
        <v>2017</v>
      </c>
      <c r="C108" s="9">
        <v>1</v>
      </c>
      <c r="D108" s="3">
        <v>4014923797</v>
      </c>
      <c r="E108" s="3">
        <v>863659</v>
      </c>
      <c r="F108" s="4">
        <f t="shared" si="65"/>
        <v>-185083606</v>
      </c>
      <c r="G108" s="4">
        <f t="shared" si="66"/>
        <v>-15978</v>
      </c>
      <c r="H108" s="5">
        <f t="shared" si="67"/>
        <v>-4.4067447563972739E-2</v>
      </c>
      <c r="I108" s="5">
        <f t="shared" si="68"/>
        <v>-1.8164310960089192E-2</v>
      </c>
      <c r="J108" s="4">
        <f t="shared" si="72"/>
        <v>213674364</v>
      </c>
      <c r="K108" s="4">
        <f t="shared" si="73"/>
        <v>4537</v>
      </c>
      <c r="L108" s="5">
        <f t="shared" ref="L108:M108" si="111">D108/D104-1</f>
        <v>5.6211613514497882E-2</v>
      </c>
      <c r="M108" s="5">
        <f t="shared" si="111"/>
        <v>5.2809729002400996E-3</v>
      </c>
    </row>
    <row r="109" spans="1:13" x14ac:dyDescent="0.25">
      <c r="A109" s="8" t="s">
        <v>9</v>
      </c>
      <c r="B109" s="9">
        <v>2017</v>
      </c>
      <c r="C109" s="9">
        <v>2</v>
      </c>
      <c r="D109" s="3">
        <v>4132781690</v>
      </c>
      <c r="E109" s="3">
        <v>867660</v>
      </c>
      <c r="F109" s="4">
        <f t="shared" si="65"/>
        <v>117857893</v>
      </c>
      <c r="G109" s="4">
        <f t="shared" si="66"/>
        <v>4001</v>
      </c>
      <c r="H109" s="5">
        <f t="shared" si="67"/>
        <v>2.9354951416030506E-2</v>
      </c>
      <c r="I109" s="5">
        <f t="shared" si="68"/>
        <v>4.6326154188169877E-3</v>
      </c>
      <c r="J109" s="4">
        <f t="shared" si="72"/>
        <v>146578362</v>
      </c>
      <c r="K109" s="4">
        <f t="shared" si="73"/>
        <v>2945</v>
      </c>
      <c r="L109" s="5">
        <f t="shared" ref="L109:M109" si="112">D109/D105-1</f>
        <v>3.6771421309695906E-2</v>
      </c>
      <c r="M109" s="5">
        <f t="shared" si="112"/>
        <v>3.4057464019936479E-3</v>
      </c>
    </row>
    <row r="110" spans="1:13" x14ac:dyDescent="0.25">
      <c r="A110" s="8" t="s">
        <v>9</v>
      </c>
      <c r="B110" s="9">
        <v>2017</v>
      </c>
      <c r="C110" s="9">
        <v>3</v>
      </c>
      <c r="D110" s="3">
        <v>4112176879</v>
      </c>
      <c r="E110" s="3">
        <v>872549</v>
      </c>
      <c r="F110" s="4">
        <f t="shared" si="65"/>
        <v>-20604811</v>
      </c>
      <c r="G110" s="4">
        <f t="shared" si="66"/>
        <v>4889</v>
      </c>
      <c r="H110" s="5">
        <f t="shared" si="67"/>
        <v>-4.9857003213735762E-3</v>
      </c>
      <c r="I110" s="5">
        <f t="shared" si="68"/>
        <v>5.6346956180992613E-3</v>
      </c>
      <c r="J110" s="4">
        <f t="shared" si="72"/>
        <v>-108116820</v>
      </c>
      <c r="K110" s="4">
        <f t="shared" si="73"/>
        <v>-5296</v>
      </c>
      <c r="L110" s="5">
        <f t="shared" ref="L110:M110" si="113">D110/D106-1</f>
        <v>-2.5618316570152011E-2</v>
      </c>
      <c r="M110" s="5">
        <f t="shared" si="113"/>
        <v>-6.032955704025178E-3</v>
      </c>
    </row>
    <row r="111" spans="1:13" x14ac:dyDescent="0.25">
      <c r="A111" s="8" t="s">
        <v>9</v>
      </c>
      <c r="B111" s="9">
        <v>2017</v>
      </c>
      <c r="C111" s="9">
        <v>4</v>
      </c>
      <c r="D111" s="3">
        <v>4299155849</v>
      </c>
      <c r="E111" s="3">
        <v>875776</v>
      </c>
      <c r="F111" s="4">
        <f t="shared" si="65"/>
        <v>186978970</v>
      </c>
      <c r="G111" s="4">
        <f t="shared" si="66"/>
        <v>3227</v>
      </c>
      <c r="H111" s="5">
        <f t="shared" si="67"/>
        <v>4.5469583508156219E-2</v>
      </c>
      <c r="I111" s="5">
        <f t="shared" si="68"/>
        <v>3.6983596336710445E-3</v>
      </c>
      <c r="J111" s="4">
        <f t="shared" si="72"/>
        <v>99148446</v>
      </c>
      <c r="K111" s="4">
        <f t="shared" si="73"/>
        <v>-3861</v>
      </c>
      <c r="L111" s="5">
        <f t="shared" ref="L111:M111" si="114">D111/D107-1</f>
        <v>2.3606731247468815E-2</v>
      </c>
      <c r="M111" s="5">
        <f t="shared" si="114"/>
        <v>-4.3893105906186447E-3</v>
      </c>
    </row>
    <row r="112" spans="1:13" x14ac:dyDescent="0.25">
      <c r="A112" s="8" t="s">
        <v>9</v>
      </c>
      <c r="B112" s="9">
        <v>2018</v>
      </c>
      <c r="C112" s="9">
        <v>1</v>
      </c>
      <c r="D112" s="3">
        <v>4099311408</v>
      </c>
      <c r="E112" s="3">
        <v>866139</v>
      </c>
      <c r="F112" s="4">
        <f t="shared" si="65"/>
        <v>-199844441</v>
      </c>
      <c r="G112" s="4">
        <f t="shared" si="66"/>
        <v>-9637</v>
      </c>
      <c r="H112" s="5">
        <f t="shared" si="67"/>
        <v>-4.6484576977241843E-2</v>
      </c>
      <c r="I112" s="5">
        <f t="shared" si="68"/>
        <v>-1.1003955349313088E-2</v>
      </c>
      <c r="J112" s="4">
        <f t="shared" si="72"/>
        <v>84387611</v>
      </c>
      <c r="K112" s="4">
        <f t="shared" si="73"/>
        <v>2480</v>
      </c>
      <c r="L112" s="5">
        <f t="shared" ref="L112:M112" si="115">D112/D108-1</f>
        <v>2.1018483853430858E-2</v>
      </c>
      <c r="M112" s="5">
        <f t="shared" si="115"/>
        <v>2.8715036837454466E-3</v>
      </c>
    </row>
    <row r="113" spans="1:13" x14ac:dyDescent="0.25">
      <c r="A113" s="8" t="s">
        <v>9</v>
      </c>
      <c r="B113" s="9">
        <v>2018</v>
      </c>
      <c r="C113" s="9">
        <v>2</v>
      </c>
      <c r="D113" s="3">
        <v>4262591801</v>
      </c>
      <c r="E113" s="3">
        <v>871633</v>
      </c>
      <c r="F113" s="4">
        <f t="shared" si="65"/>
        <v>163280393</v>
      </c>
      <c r="G113" s="4">
        <f t="shared" si="66"/>
        <v>5494</v>
      </c>
      <c r="H113" s="5">
        <f t="shared" si="67"/>
        <v>3.9831175714377443E-2</v>
      </c>
      <c r="I113" s="5">
        <f t="shared" si="68"/>
        <v>6.343092736847078E-3</v>
      </c>
      <c r="J113" s="4">
        <f t="shared" si="72"/>
        <v>129810111</v>
      </c>
      <c r="K113" s="4">
        <f t="shared" si="73"/>
        <v>3973</v>
      </c>
      <c r="L113" s="5">
        <f t="shared" ref="L113:M113" si="116">D113/D109-1</f>
        <v>3.1409864042443614E-2</v>
      </c>
      <c r="M113" s="5">
        <f t="shared" si="116"/>
        <v>4.5789825507687176E-3</v>
      </c>
    </row>
    <row r="114" spans="1:13" x14ac:dyDescent="0.25">
      <c r="A114" s="8" t="s">
        <v>9</v>
      </c>
      <c r="B114" s="9">
        <v>2018</v>
      </c>
      <c r="C114" s="9">
        <v>3</v>
      </c>
      <c r="D114" s="3">
        <v>4236098442</v>
      </c>
      <c r="E114" s="3">
        <v>878226</v>
      </c>
      <c r="F114" s="4">
        <f t="shared" si="65"/>
        <v>-26493359</v>
      </c>
      <c r="G114" s="4">
        <f t="shared" si="66"/>
        <v>6593</v>
      </c>
      <c r="H114" s="5">
        <f t="shared" si="67"/>
        <v>-6.2153169331824465E-3</v>
      </c>
      <c r="I114" s="5">
        <f t="shared" si="68"/>
        <v>7.5639632735335915E-3</v>
      </c>
      <c r="J114" s="4">
        <f t="shared" si="72"/>
        <v>123921563</v>
      </c>
      <c r="K114" s="4">
        <f t="shared" si="73"/>
        <v>5677</v>
      </c>
      <c r="L114" s="5">
        <f t="shared" ref="L114:M114" si="117">D114/D110-1</f>
        <v>3.0135270599093378E-2</v>
      </c>
      <c r="M114" s="5">
        <f t="shared" si="117"/>
        <v>6.5062248653084964E-3</v>
      </c>
    </row>
    <row r="115" spans="1:13" x14ac:dyDescent="0.25">
      <c r="A115" s="8" t="s">
        <v>9</v>
      </c>
      <c r="B115" s="9">
        <v>2018</v>
      </c>
      <c r="C115" s="9">
        <v>4</v>
      </c>
      <c r="D115" s="3">
        <v>4411037445</v>
      </c>
      <c r="E115" s="3">
        <v>879374</v>
      </c>
      <c r="F115" s="4">
        <f t="shared" si="65"/>
        <v>174939003</v>
      </c>
      <c r="G115" s="4">
        <f t="shared" si="66"/>
        <v>1148</v>
      </c>
      <c r="H115" s="5">
        <f t="shared" si="67"/>
        <v>4.1297199627260195E-2</v>
      </c>
      <c r="I115" s="5">
        <f t="shared" si="68"/>
        <v>1.3071806118243323E-3</v>
      </c>
      <c r="J115" s="4">
        <f t="shared" si="72"/>
        <v>111881596</v>
      </c>
      <c r="K115" s="4">
        <f t="shared" si="73"/>
        <v>3598</v>
      </c>
      <c r="L115" s="5">
        <f t="shared" ref="L115:M115" si="118">D115/D111-1</f>
        <v>2.6024084710961182E-2</v>
      </c>
      <c r="M115" s="5">
        <f t="shared" si="118"/>
        <v>4.1083564747150803E-3</v>
      </c>
    </row>
    <row r="116" spans="1:13" x14ac:dyDescent="0.25">
      <c r="A116" s="8" t="s">
        <v>9</v>
      </c>
      <c r="B116" s="9">
        <v>2019</v>
      </c>
      <c r="C116" s="9">
        <v>1</v>
      </c>
      <c r="D116" s="3">
        <v>4334741727</v>
      </c>
      <c r="E116" s="3">
        <v>880864</v>
      </c>
      <c r="F116" s="4">
        <f t="shared" si="65"/>
        <v>-76295718</v>
      </c>
      <c r="G116" s="4">
        <f t="shared" si="66"/>
        <v>1490</v>
      </c>
      <c r="H116" s="5">
        <f t="shared" si="67"/>
        <v>-1.7296547343183977E-2</v>
      </c>
      <c r="I116" s="5">
        <f t="shared" si="68"/>
        <v>1.6943871435817215E-3</v>
      </c>
      <c r="J116" s="4">
        <f t="shared" si="72"/>
        <v>235430319</v>
      </c>
      <c r="K116" s="4">
        <f t="shared" si="73"/>
        <v>14725</v>
      </c>
      <c r="L116" s="5">
        <f t="shared" ref="L116:M116" si="119">D116/D112-1</f>
        <v>5.743167463212151E-2</v>
      </c>
      <c r="M116" s="5">
        <f t="shared" si="119"/>
        <v>1.7000735447774584E-2</v>
      </c>
    </row>
    <row r="117" spans="1:13" x14ac:dyDescent="0.25">
      <c r="A117" s="8" t="s">
        <v>9</v>
      </c>
      <c r="B117" s="9">
        <v>2019</v>
      </c>
      <c r="C117" s="9">
        <v>2</v>
      </c>
      <c r="D117" s="3">
        <v>4473940776</v>
      </c>
      <c r="E117" s="3">
        <v>891694</v>
      </c>
      <c r="F117" s="4">
        <f t="shared" si="65"/>
        <v>139199049</v>
      </c>
      <c r="G117" s="4">
        <f t="shared" si="66"/>
        <v>10830</v>
      </c>
      <c r="H117" s="5">
        <f t="shared" si="67"/>
        <v>3.2112420477779402E-2</v>
      </c>
      <c r="I117" s="5">
        <f t="shared" si="68"/>
        <v>1.2294746975696658E-2</v>
      </c>
      <c r="J117" s="4">
        <f t="shared" si="72"/>
        <v>211348975</v>
      </c>
      <c r="K117" s="4">
        <f t="shared" si="73"/>
        <v>20061</v>
      </c>
      <c r="L117" s="5">
        <f t="shared" ref="L117:M117" si="120">D117/D113-1</f>
        <v>4.9582269395445744E-2</v>
      </c>
      <c r="M117" s="5">
        <f t="shared" si="120"/>
        <v>2.3015420480867466E-2</v>
      </c>
    </row>
    <row r="118" spans="1:13" x14ac:dyDescent="0.25">
      <c r="A118" s="8" t="s">
        <v>9</v>
      </c>
      <c r="B118" s="9">
        <v>2019</v>
      </c>
      <c r="C118" s="9">
        <v>3</v>
      </c>
      <c r="D118" s="3">
        <v>4357757817</v>
      </c>
      <c r="E118" s="3">
        <v>890238</v>
      </c>
      <c r="F118" s="4">
        <f t="shared" si="65"/>
        <v>-116182959</v>
      </c>
      <c r="G118" s="4">
        <f t="shared" si="66"/>
        <v>-1456</v>
      </c>
      <c r="H118" s="5">
        <f t="shared" si="67"/>
        <v>-2.5968819172406454E-2</v>
      </c>
      <c r="I118" s="5">
        <f t="shared" si="68"/>
        <v>-1.6328471426296787E-3</v>
      </c>
      <c r="J118" s="4">
        <f t="shared" si="72"/>
        <v>121659375</v>
      </c>
      <c r="K118" s="4">
        <f t="shared" si="73"/>
        <v>12012</v>
      </c>
      <c r="L118" s="5">
        <f t="shared" ref="L118:M118" si="121">D118/D114-1</f>
        <v>2.8719676057046728E-2</v>
      </c>
      <c r="M118" s="5">
        <f t="shared" si="121"/>
        <v>1.3677572743234556E-2</v>
      </c>
    </row>
    <row r="119" spans="1:13" x14ac:dyDescent="0.25">
      <c r="A119" s="8" t="s">
        <v>9</v>
      </c>
      <c r="B119" s="9">
        <v>2019</v>
      </c>
      <c r="C119" s="9">
        <v>4</v>
      </c>
      <c r="D119" s="3">
        <v>4666243424</v>
      </c>
      <c r="E119" s="3">
        <v>895688</v>
      </c>
      <c r="F119" s="4">
        <f t="shared" si="65"/>
        <v>308485607</v>
      </c>
      <c r="G119" s="4">
        <f t="shared" si="66"/>
        <v>5450</v>
      </c>
      <c r="H119" s="5">
        <f t="shared" si="67"/>
        <v>7.0789984197049849E-2</v>
      </c>
      <c r="I119" s="5">
        <f t="shared" si="68"/>
        <v>6.1219583976419578E-3</v>
      </c>
      <c r="J119" s="4">
        <f t="shared" si="72"/>
        <v>255205979</v>
      </c>
      <c r="K119" s="4">
        <f t="shared" si="73"/>
        <v>16314</v>
      </c>
      <c r="L119" s="5">
        <f t="shared" ref="L119:M119" si="122">D119/D115-1</f>
        <v>5.7856225929181715E-2</v>
      </c>
      <c r="M119" s="5">
        <f t="shared" si="122"/>
        <v>1.8551833463350098E-2</v>
      </c>
    </row>
    <row r="120" spans="1:13" x14ac:dyDescent="0.25">
      <c r="A120" s="8" t="s">
        <v>9</v>
      </c>
      <c r="B120" s="9">
        <v>2020</v>
      </c>
      <c r="C120" s="9">
        <v>1</v>
      </c>
      <c r="D120" s="3">
        <v>4484904351</v>
      </c>
      <c r="E120" s="3">
        <v>885299</v>
      </c>
      <c r="F120" s="4">
        <f t="shared" si="65"/>
        <v>-181339073</v>
      </c>
      <c r="G120" s="4">
        <f t="shared" si="66"/>
        <v>-10389</v>
      </c>
      <c r="H120" s="5">
        <f t="shared" si="67"/>
        <v>-3.8861897359943609E-2</v>
      </c>
      <c r="I120" s="5">
        <f t="shared" si="68"/>
        <v>-1.1598904975839819E-2</v>
      </c>
      <c r="J120" s="4">
        <f t="shared" si="72"/>
        <v>150162624</v>
      </c>
      <c r="K120" s="4">
        <f t="shared" si="73"/>
        <v>4435</v>
      </c>
      <c r="L120" s="5">
        <f t="shared" ref="L120:M120" si="123">D120/D116-1</f>
        <v>3.4641654210832318E-2</v>
      </c>
      <c r="M120" s="5">
        <f t="shared" si="123"/>
        <v>5.0348294401860727E-3</v>
      </c>
    </row>
    <row r="121" spans="1:13" x14ac:dyDescent="0.25">
      <c r="A121" s="8" t="s">
        <v>9</v>
      </c>
      <c r="B121" s="9">
        <v>2020</v>
      </c>
      <c r="C121" s="9">
        <v>2</v>
      </c>
      <c r="D121" s="3">
        <v>4323274289</v>
      </c>
      <c r="E121" s="3">
        <v>855737</v>
      </c>
      <c r="F121" s="4">
        <f t="shared" si="65"/>
        <v>-161630062</v>
      </c>
      <c r="G121" s="4">
        <f t="shared" si="66"/>
        <v>-29562</v>
      </c>
      <c r="H121" s="5">
        <f t="shared" si="67"/>
        <v>-3.6038686524933694E-2</v>
      </c>
      <c r="I121" s="5">
        <f t="shared" si="68"/>
        <v>-3.3392108202991322E-2</v>
      </c>
      <c r="J121" s="4">
        <f t="shared" si="72"/>
        <v>-150666487</v>
      </c>
      <c r="K121" s="4">
        <f t="shared" si="73"/>
        <v>-35957</v>
      </c>
      <c r="L121" s="5">
        <f t="shared" ref="L121:M121" si="124">D121/D117-1</f>
        <v>-3.367645986916834E-2</v>
      </c>
      <c r="M121" s="5">
        <f t="shared" si="124"/>
        <v>-4.0324371365064726E-2</v>
      </c>
    </row>
    <row r="122" spans="1:13" x14ac:dyDescent="0.25">
      <c r="A122" s="8" t="s">
        <v>9</v>
      </c>
      <c r="B122" s="9">
        <v>2020</v>
      </c>
      <c r="C122" s="9">
        <v>3</v>
      </c>
      <c r="D122" s="3">
        <v>4367452825</v>
      </c>
      <c r="E122" s="3">
        <v>867587</v>
      </c>
      <c r="F122" s="4">
        <f t="shared" si="65"/>
        <v>44178536</v>
      </c>
      <c r="G122" s="4">
        <f t="shared" si="66"/>
        <v>11850</v>
      </c>
      <c r="H122" s="5">
        <f t="shared" si="67"/>
        <v>1.0218767778025661E-2</v>
      </c>
      <c r="I122" s="5">
        <f t="shared" si="68"/>
        <v>1.3847712556544822E-2</v>
      </c>
      <c r="J122" s="4">
        <f t="shared" si="72"/>
        <v>9695008</v>
      </c>
      <c r="K122" s="4">
        <f t="shared" si="73"/>
        <v>-22651</v>
      </c>
      <c r="L122" s="5">
        <f t="shared" ref="L122:M122" si="125">D122/D118-1</f>
        <v>2.2247698029886909E-3</v>
      </c>
      <c r="M122" s="5">
        <f t="shared" si="125"/>
        <v>-2.5443757736695161E-2</v>
      </c>
    </row>
    <row r="123" spans="1:13" x14ac:dyDescent="0.25">
      <c r="A123" s="8" t="s">
        <v>9</v>
      </c>
      <c r="B123" s="9">
        <v>2020</v>
      </c>
      <c r="C123" s="9">
        <v>4</v>
      </c>
      <c r="D123" s="3">
        <v>4988128656</v>
      </c>
      <c r="E123" s="3">
        <v>881591</v>
      </c>
      <c r="F123" s="4">
        <f t="shared" si="65"/>
        <v>620675831</v>
      </c>
      <c r="G123" s="4">
        <f t="shared" si="66"/>
        <v>14004</v>
      </c>
      <c r="H123" s="5">
        <f t="shared" si="67"/>
        <v>0.14211391762428471</v>
      </c>
      <c r="I123" s="5">
        <f t="shared" si="68"/>
        <v>1.6141320697520722E-2</v>
      </c>
      <c r="J123" s="4">
        <f t="shared" si="72"/>
        <v>321885232</v>
      </c>
      <c r="K123" s="4">
        <f t="shared" si="73"/>
        <v>-14097</v>
      </c>
      <c r="L123" s="5">
        <f t="shared" ref="L123:M123" si="126">D123/D119-1</f>
        <v>6.8981663139226823E-2</v>
      </c>
      <c r="M123" s="5">
        <f t="shared" si="126"/>
        <v>-1.5738739382463507E-2</v>
      </c>
    </row>
    <row r="124" spans="1:13" x14ac:dyDescent="0.25">
      <c r="A124" s="8" t="s">
        <v>9</v>
      </c>
      <c r="B124" s="9">
        <v>2021</v>
      </c>
      <c r="C124" s="9">
        <v>1</v>
      </c>
      <c r="D124" s="3">
        <v>4465693855</v>
      </c>
      <c r="E124" s="3">
        <v>882097</v>
      </c>
      <c r="F124" s="4">
        <f t="shared" si="65"/>
        <v>-522434801</v>
      </c>
      <c r="G124" s="4">
        <f t="shared" si="66"/>
        <v>506</v>
      </c>
      <c r="H124" s="5">
        <f t="shared" si="67"/>
        <v>-0.104735630740315</v>
      </c>
      <c r="I124" s="5">
        <f t="shared" si="68"/>
        <v>5.7396230224671108E-4</v>
      </c>
      <c r="J124" s="4">
        <f t="shared" si="72"/>
        <v>-19210496</v>
      </c>
      <c r="K124" s="4">
        <f t="shared" si="73"/>
        <v>-3202</v>
      </c>
      <c r="L124" s="5">
        <f t="shared" ref="L124:M124" si="127">D124/D120-1</f>
        <v>-4.2833680490235171E-3</v>
      </c>
      <c r="M124" s="5">
        <f t="shared" si="127"/>
        <v>-3.6168571296251173E-3</v>
      </c>
    </row>
    <row r="125" spans="1:13" x14ac:dyDescent="0.25">
      <c r="A125" s="8" t="s">
        <v>9</v>
      </c>
      <c r="B125" s="9">
        <v>2021</v>
      </c>
      <c r="C125" s="9">
        <v>2</v>
      </c>
      <c r="D125" s="3">
        <v>4764614923</v>
      </c>
      <c r="E125" s="3">
        <v>876283</v>
      </c>
      <c r="F125" s="4">
        <f t="shared" si="65"/>
        <v>298921068</v>
      </c>
      <c r="G125" s="4">
        <f t="shared" si="66"/>
        <v>-5814</v>
      </c>
      <c r="H125" s="5">
        <f t="shared" si="67"/>
        <v>6.69372056629709E-2</v>
      </c>
      <c r="I125" s="5">
        <f t="shared" si="68"/>
        <v>-6.5911118618473541E-3</v>
      </c>
      <c r="J125" s="4">
        <f t="shared" si="72"/>
        <v>441340634</v>
      </c>
      <c r="K125" s="4">
        <f t="shared" si="73"/>
        <v>20546</v>
      </c>
      <c r="L125" s="5">
        <f t="shared" ref="L125:M125" si="128">D125/D121-1</f>
        <v>0.10208480991431257</v>
      </c>
      <c r="M125" s="5">
        <f t="shared" si="128"/>
        <v>2.4009713264706356E-2</v>
      </c>
    </row>
    <row r="126" spans="1:13" x14ac:dyDescent="0.25">
      <c r="A126" s="8" t="s">
        <v>10</v>
      </c>
      <c r="B126" s="9">
        <v>2006</v>
      </c>
      <c r="C126" s="9">
        <v>1</v>
      </c>
      <c r="D126" s="3">
        <v>1002426315</v>
      </c>
      <c r="E126" s="3">
        <v>509715</v>
      </c>
      <c r="F126" s="4">
        <f t="shared" si="65"/>
        <v>-3762188608</v>
      </c>
      <c r="G126" s="4">
        <f t="shared" si="66"/>
        <v>-366568</v>
      </c>
      <c r="H126" s="5">
        <f t="shared" si="67"/>
        <v>-0.78961021379481577</v>
      </c>
      <c r="I126" s="5">
        <f t="shared" si="68"/>
        <v>-0.4183214783351954</v>
      </c>
      <c r="J126" s="4"/>
      <c r="K126" s="4"/>
      <c r="L126" s="5"/>
      <c r="M126" s="5"/>
    </row>
    <row r="127" spans="1:13" x14ac:dyDescent="0.25">
      <c r="A127" s="8" t="s">
        <v>10</v>
      </c>
      <c r="B127" s="9">
        <v>2006</v>
      </c>
      <c r="C127" s="9">
        <v>2</v>
      </c>
      <c r="D127" s="3">
        <v>1025359970</v>
      </c>
      <c r="E127" s="3">
        <v>513887</v>
      </c>
      <c r="F127" s="4">
        <f t="shared" si="65"/>
        <v>22933655</v>
      </c>
      <c r="G127" s="4">
        <f t="shared" si="66"/>
        <v>4172</v>
      </c>
      <c r="H127" s="5">
        <f t="shared" si="67"/>
        <v>2.2878145412613238E-2</v>
      </c>
      <c r="I127" s="5">
        <f t="shared" si="68"/>
        <v>8.1849661085116043E-3</v>
      </c>
      <c r="J127" s="4"/>
      <c r="K127" s="4"/>
      <c r="L127" s="5"/>
      <c r="M127" s="5"/>
    </row>
    <row r="128" spans="1:13" x14ac:dyDescent="0.25">
      <c r="A128" s="8" t="s">
        <v>10</v>
      </c>
      <c r="B128" s="9">
        <v>2006</v>
      </c>
      <c r="C128" s="9">
        <v>3</v>
      </c>
      <c r="D128" s="3">
        <v>1039093890</v>
      </c>
      <c r="E128" s="3">
        <v>517777</v>
      </c>
      <c r="F128" s="4">
        <f t="shared" si="65"/>
        <v>13733920</v>
      </c>
      <c r="G128" s="4">
        <f t="shared" si="66"/>
        <v>3890</v>
      </c>
      <c r="H128" s="5">
        <f t="shared" si="67"/>
        <v>1.3394242414203061E-2</v>
      </c>
      <c r="I128" s="5">
        <f t="shared" si="68"/>
        <v>7.5697575537034822E-3</v>
      </c>
      <c r="J128" s="4"/>
      <c r="K128" s="4"/>
      <c r="L128" s="5"/>
      <c r="M128" s="5"/>
    </row>
    <row r="129" spans="1:13" x14ac:dyDescent="0.25">
      <c r="A129" s="8" t="s">
        <v>10</v>
      </c>
      <c r="B129" s="9">
        <v>2006</v>
      </c>
      <c r="C129" s="9">
        <v>4</v>
      </c>
      <c r="D129" s="3">
        <v>1056931720</v>
      </c>
      <c r="E129" s="3">
        <v>515330</v>
      </c>
      <c r="F129" s="4">
        <f t="shared" si="65"/>
        <v>17837830</v>
      </c>
      <c r="G129" s="4">
        <f t="shared" si="66"/>
        <v>-2447</v>
      </c>
      <c r="H129" s="5">
        <f t="shared" si="67"/>
        <v>1.7166716282009942E-2</v>
      </c>
      <c r="I129" s="5">
        <f t="shared" si="68"/>
        <v>-4.7259727643367277E-3</v>
      </c>
      <c r="J129" s="4"/>
      <c r="K129" s="4"/>
      <c r="L129" s="5"/>
      <c r="M129" s="5"/>
    </row>
    <row r="130" spans="1:13" x14ac:dyDescent="0.25">
      <c r="A130" s="8" t="s">
        <v>10</v>
      </c>
      <c r="B130" s="9">
        <v>2007</v>
      </c>
      <c r="C130" s="9">
        <v>1</v>
      </c>
      <c r="D130" s="3">
        <v>1026788183</v>
      </c>
      <c r="E130" s="3">
        <v>510792</v>
      </c>
      <c r="F130" s="4">
        <f t="shared" si="65"/>
        <v>-30143537</v>
      </c>
      <c r="G130" s="4">
        <f t="shared" si="66"/>
        <v>-4538</v>
      </c>
      <c r="H130" s="5">
        <f t="shared" si="67"/>
        <v>-2.8519852729937956E-2</v>
      </c>
      <c r="I130" s="5">
        <f t="shared" si="68"/>
        <v>-8.8060078008266318E-3</v>
      </c>
      <c r="J130" s="4">
        <f t="shared" si="72"/>
        <v>24361868</v>
      </c>
      <c r="K130" s="4">
        <f t="shared" si="73"/>
        <v>1077</v>
      </c>
      <c r="L130" s="5">
        <f t="shared" ref="L130:M130" si="129">D130/D126-1</f>
        <v>2.4302901505533603E-2</v>
      </c>
      <c r="M130" s="5">
        <f t="shared" si="129"/>
        <v>2.1129454695270056E-3</v>
      </c>
    </row>
    <row r="131" spans="1:13" x14ac:dyDescent="0.25">
      <c r="A131" s="8" t="s">
        <v>10</v>
      </c>
      <c r="B131" s="9">
        <v>2007</v>
      </c>
      <c r="C131" s="9">
        <v>2</v>
      </c>
      <c r="D131" s="3">
        <v>1035646781</v>
      </c>
      <c r="E131" s="3">
        <v>515186</v>
      </c>
      <c r="F131" s="4">
        <f t="shared" si="65"/>
        <v>8858598</v>
      </c>
      <c r="G131" s="4">
        <f t="shared" si="66"/>
        <v>4394</v>
      </c>
      <c r="H131" s="5">
        <f t="shared" si="67"/>
        <v>8.6274833959596453E-3</v>
      </c>
      <c r="I131" s="5">
        <f t="shared" si="68"/>
        <v>8.6023273661295363E-3</v>
      </c>
      <c r="J131" s="4">
        <f t="shared" si="72"/>
        <v>10286811</v>
      </c>
      <c r="K131" s="4">
        <f t="shared" si="73"/>
        <v>1299</v>
      </c>
      <c r="L131" s="5">
        <f t="shared" ref="L131:M131" si="130">D131/D127-1</f>
        <v>1.0032389893278149E-2</v>
      </c>
      <c r="M131" s="5">
        <f t="shared" si="130"/>
        <v>2.5277930751312905E-3</v>
      </c>
    </row>
    <row r="132" spans="1:13" x14ac:dyDescent="0.25">
      <c r="A132" s="8" t="s">
        <v>10</v>
      </c>
      <c r="B132" s="9">
        <v>2007</v>
      </c>
      <c r="C132" s="9">
        <v>3</v>
      </c>
      <c r="D132" s="3">
        <v>1050564114</v>
      </c>
      <c r="E132" s="3">
        <v>519583</v>
      </c>
      <c r="F132" s="4">
        <f t="shared" ref="F132:F195" si="131">D132-D131</f>
        <v>14917333</v>
      </c>
      <c r="G132" s="4">
        <f t="shared" ref="G132:G195" si="132">E132-E131</f>
        <v>4397</v>
      </c>
      <c r="H132" s="5">
        <f t="shared" ref="H132:H195" si="133">D132/D131-1</f>
        <v>1.4403881008152375E-2</v>
      </c>
      <c r="I132" s="5">
        <f t="shared" ref="I132:I195" si="134">E132/E131-1</f>
        <v>8.5347816128544807E-3</v>
      </c>
      <c r="J132" s="4">
        <f t="shared" si="72"/>
        <v>11470224</v>
      </c>
      <c r="K132" s="4">
        <f t="shared" si="73"/>
        <v>1806</v>
      </c>
      <c r="L132" s="5">
        <f t="shared" ref="L132:M132" si="135">D132/D128-1</f>
        <v>1.1038679093763104E-2</v>
      </c>
      <c r="M132" s="5">
        <f t="shared" si="135"/>
        <v>3.4879880720850576E-3</v>
      </c>
    </row>
    <row r="133" spans="1:13" x14ac:dyDescent="0.25">
      <c r="A133" s="8" t="s">
        <v>10</v>
      </c>
      <c r="B133" s="9">
        <v>2007</v>
      </c>
      <c r="C133" s="9">
        <v>4</v>
      </c>
      <c r="D133" s="3">
        <v>1100230971</v>
      </c>
      <c r="E133" s="3">
        <v>523761</v>
      </c>
      <c r="F133" s="4">
        <f t="shared" si="131"/>
        <v>49666857</v>
      </c>
      <c r="G133" s="4">
        <f t="shared" si="132"/>
        <v>4178</v>
      </c>
      <c r="H133" s="5">
        <f t="shared" si="133"/>
        <v>4.7276369274498187E-2</v>
      </c>
      <c r="I133" s="5">
        <f t="shared" si="134"/>
        <v>8.0410636991588014E-3</v>
      </c>
      <c r="J133" s="4">
        <f t="shared" si="72"/>
        <v>43299251</v>
      </c>
      <c r="K133" s="4">
        <f t="shared" si="73"/>
        <v>8431</v>
      </c>
      <c r="L133" s="5">
        <f t="shared" ref="L133:M133" si="136">D133/D129-1</f>
        <v>4.0966933038966813E-2</v>
      </c>
      <c r="M133" s="5">
        <f t="shared" si="136"/>
        <v>1.6360390429433602E-2</v>
      </c>
    </row>
    <row r="134" spans="1:13" x14ac:dyDescent="0.25">
      <c r="A134" s="8" t="s">
        <v>10</v>
      </c>
      <c r="B134" s="9">
        <v>2008</v>
      </c>
      <c r="C134" s="9">
        <v>1</v>
      </c>
      <c r="D134" s="3">
        <v>1053672680</v>
      </c>
      <c r="E134" s="3">
        <v>519081</v>
      </c>
      <c r="F134" s="4">
        <f t="shared" si="131"/>
        <v>-46558291</v>
      </c>
      <c r="G134" s="4">
        <f t="shared" si="132"/>
        <v>-4680</v>
      </c>
      <c r="H134" s="5">
        <f t="shared" si="133"/>
        <v>-4.2316833671463661E-2</v>
      </c>
      <c r="I134" s="5">
        <f t="shared" si="134"/>
        <v>-8.9353731950260196E-3</v>
      </c>
      <c r="J134" s="4">
        <f t="shared" si="72"/>
        <v>26884497</v>
      </c>
      <c r="K134" s="4">
        <f t="shared" si="73"/>
        <v>8289</v>
      </c>
      <c r="L134" s="5">
        <f t="shared" ref="L134:M134" si="137">D134/D130-1</f>
        <v>2.6183099343284999E-2</v>
      </c>
      <c r="M134" s="5">
        <f t="shared" si="137"/>
        <v>1.6227740450124539E-2</v>
      </c>
    </row>
    <row r="135" spans="1:13" x14ac:dyDescent="0.25">
      <c r="A135" s="8" t="s">
        <v>10</v>
      </c>
      <c r="B135" s="9">
        <v>2008</v>
      </c>
      <c r="C135" s="9">
        <v>2</v>
      </c>
      <c r="D135" s="3">
        <v>1076352584</v>
      </c>
      <c r="E135" s="3">
        <v>523816</v>
      </c>
      <c r="F135" s="4">
        <f t="shared" si="131"/>
        <v>22679904</v>
      </c>
      <c r="G135" s="4">
        <f t="shared" si="132"/>
        <v>4735</v>
      </c>
      <c r="H135" s="5">
        <f t="shared" si="133"/>
        <v>2.152461996072641E-2</v>
      </c>
      <c r="I135" s="5">
        <f t="shared" si="134"/>
        <v>9.1218904178731464E-3</v>
      </c>
      <c r="J135" s="4">
        <f t="shared" ref="J135:J198" si="138">D135-D131</f>
        <v>40705803</v>
      </c>
      <c r="K135" s="4">
        <f t="shared" ref="K135:K198" si="139">E135-E131</f>
        <v>8630</v>
      </c>
      <c r="L135" s="5">
        <f t="shared" ref="L135:M135" si="140">D135/D131-1</f>
        <v>3.9304716382833949E-2</v>
      </c>
      <c r="M135" s="5">
        <f t="shared" si="140"/>
        <v>1.6751231594026139E-2</v>
      </c>
    </row>
    <row r="136" spans="1:13" x14ac:dyDescent="0.25">
      <c r="A136" s="8" t="s">
        <v>10</v>
      </c>
      <c r="B136" s="9">
        <v>2008</v>
      </c>
      <c r="C136" s="9">
        <v>3</v>
      </c>
      <c r="D136" s="3">
        <v>1079365604</v>
      </c>
      <c r="E136" s="3">
        <v>525703</v>
      </c>
      <c r="F136" s="4">
        <f t="shared" si="131"/>
        <v>3013020</v>
      </c>
      <c r="G136" s="4">
        <f t="shared" si="132"/>
        <v>1887</v>
      </c>
      <c r="H136" s="5">
        <f t="shared" si="133"/>
        <v>2.7992871897077887E-3</v>
      </c>
      <c r="I136" s="5">
        <f t="shared" si="134"/>
        <v>3.6024100065672471E-3</v>
      </c>
      <c r="J136" s="4">
        <f t="shared" si="138"/>
        <v>28801490</v>
      </c>
      <c r="K136" s="4">
        <f t="shared" si="139"/>
        <v>6120</v>
      </c>
      <c r="L136" s="5">
        <f t="shared" ref="L136:M136" si="141">D136/D132-1</f>
        <v>2.7415261587737882E-2</v>
      </c>
      <c r="M136" s="5">
        <f t="shared" si="141"/>
        <v>1.1778676361620777E-2</v>
      </c>
    </row>
    <row r="137" spans="1:13" x14ac:dyDescent="0.25">
      <c r="A137" s="8" t="s">
        <v>10</v>
      </c>
      <c r="B137" s="9">
        <v>2008</v>
      </c>
      <c r="C137" s="9">
        <v>4</v>
      </c>
      <c r="D137" s="3">
        <v>1123184896</v>
      </c>
      <c r="E137" s="3">
        <v>528451</v>
      </c>
      <c r="F137" s="4">
        <f t="shared" si="131"/>
        <v>43819292</v>
      </c>
      <c r="G137" s="4">
        <f t="shared" si="132"/>
        <v>2748</v>
      </c>
      <c r="H137" s="5">
        <f t="shared" si="133"/>
        <v>4.0597265502634983E-2</v>
      </c>
      <c r="I137" s="5">
        <f t="shared" si="134"/>
        <v>5.2272861292401718E-3</v>
      </c>
      <c r="J137" s="4">
        <f t="shared" si="138"/>
        <v>22953925</v>
      </c>
      <c r="K137" s="4">
        <f t="shared" si="139"/>
        <v>4690</v>
      </c>
      <c r="L137" s="5">
        <f t="shared" ref="L137:M137" si="142">D137/D133-1</f>
        <v>2.0862823902454863E-2</v>
      </c>
      <c r="M137" s="5">
        <f t="shared" si="142"/>
        <v>8.9544658727931381E-3</v>
      </c>
    </row>
    <row r="138" spans="1:13" x14ac:dyDescent="0.25">
      <c r="A138" s="8" t="s">
        <v>10</v>
      </c>
      <c r="B138" s="9">
        <v>2009</v>
      </c>
      <c r="C138" s="9">
        <v>1</v>
      </c>
      <c r="D138" s="3">
        <v>1049421257</v>
      </c>
      <c r="E138" s="3">
        <v>521786</v>
      </c>
      <c r="F138" s="4">
        <f t="shared" si="131"/>
        <v>-73763639</v>
      </c>
      <c r="G138" s="4">
        <f t="shared" si="132"/>
        <v>-6665</v>
      </c>
      <c r="H138" s="5">
        <f t="shared" si="133"/>
        <v>-6.5673638652633759E-2</v>
      </c>
      <c r="I138" s="5">
        <f t="shared" si="134"/>
        <v>-1.2612333026146172E-2</v>
      </c>
      <c r="J138" s="4">
        <f t="shared" si="138"/>
        <v>-4251423</v>
      </c>
      <c r="K138" s="4">
        <f t="shared" si="139"/>
        <v>2705</v>
      </c>
      <c r="L138" s="5">
        <f t="shared" ref="L138:M138" si="143">D138/D134-1</f>
        <v>-4.0348611866827255E-3</v>
      </c>
      <c r="M138" s="5">
        <f t="shared" si="143"/>
        <v>5.2111327519210882E-3</v>
      </c>
    </row>
    <row r="139" spans="1:13" x14ac:dyDescent="0.25">
      <c r="A139" s="8" t="s">
        <v>10</v>
      </c>
      <c r="B139" s="9">
        <v>2009</v>
      </c>
      <c r="C139" s="9">
        <v>2</v>
      </c>
      <c r="D139" s="3">
        <v>1077624568</v>
      </c>
      <c r="E139" s="3">
        <v>526331</v>
      </c>
      <c r="F139" s="4">
        <f t="shared" si="131"/>
        <v>28203311</v>
      </c>
      <c r="G139" s="4">
        <f t="shared" si="132"/>
        <v>4545</v>
      </c>
      <c r="H139" s="5">
        <f t="shared" si="133"/>
        <v>2.6875109315610102E-2</v>
      </c>
      <c r="I139" s="5">
        <f t="shared" si="134"/>
        <v>8.7104675096687512E-3</v>
      </c>
      <c r="J139" s="4">
        <f t="shared" si="138"/>
        <v>1271984</v>
      </c>
      <c r="K139" s="4">
        <f t="shared" si="139"/>
        <v>2515</v>
      </c>
      <c r="L139" s="5">
        <f t="shared" ref="L139:M139" si="144">D139/D135-1</f>
        <v>1.1817540264296156E-3</v>
      </c>
      <c r="M139" s="5">
        <f t="shared" si="144"/>
        <v>4.8013042747834245E-3</v>
      </c>
    </row>
    <row r="140" spans="1:13" x14ac:dyDescent="0.25">
      <c r="A140" s="8" t="s">
        <v>10</v>
      </c>
      <c r="B140" s="9">
        <v>2009</v>
      </c>
      <c r="C140" s="9">
        <v>3</v>
      </c>
      <c r="D140" s="3">
        <v>1085011014</v>
      </c>
      <c r="E140" s="3">
        <v>529114</v>
      </c>
      <c r="F140" s="4">
        <f t="shared" si="131"/>
        <v>7386446</v>
      </c>
      <c r="G140" s="4">
        <f t="shared" si="132"/>
        <v>2783</v>
      </c>
      <c r="H140" s="5">
        <f t="shared" si="133"/>
        <v>6.8543778782890197E-3</v>
      </c>
      <c r="I140" s="5">
        <f t="shared" si="134"/>
        <v>5.2875471898861104E-3</v>
      </c>
      <c r="J140" s="4">
        <f t="shared" si="138"/>
        <v>5645410</v>
      </c>
      <c r="K140" s="4">
        <f t="shared" si="139"/>
        <v>3411</v>
      </c>
      <c r="L140" s="5">
        <f t="shared" ref="L140:M140" si="145">D140/D136-1</f>
        <v>5.2303037812941877E-3</v>
      </c>
      <c r="M140" s="5">
        <f t="shared" si="145"/>
        <v>6.4884545075831745E-3</v>
      </c>
    </row>
    <row r="141" spans="1:13" x14ac:dyDescent="0.25">
      <c r="A141" s="8" t="s">
        <v>10</v>
      </c>
      <c r="B141" s="9">
        <v>2009</v>
      </c>
      <c r="C141" s="9">
        <v>4</v>
      </c>
      <c r="D141" s="3">
        <v>1142431110</v>
      </c>
      <c r="E141" s="3">
        <v>529162</v>
      </c>
      <c r="F141" s="4">
        <f t="shared" si="131"/>
        <v>57420096</v>
      </c>
      <c r="G141" s="4">
        <f t="shared" si="132"/>
        <v>48</v>
      </c>
      <c r="H141" s="5">
        <f t="shared" si="133"/>
        <v>5.2921210254184503E-2</v>
      </c>
      <c r="I141" s="5">
        <f t="shared" si="134"/>
        <v>9.0717690327535294E-5</v>
      </c>
      <c r="J141" s="4">
        <f t="shared" si="138"/>
        <v>19246214</v>
      </c>
      <c r="K141" s="4">
        <f t="shared" si="139"/>
        <v>711</v>
      </c>
      <c r="L141" s="5">
        <f t="shared" ref="L141:M141" si="146">D141/D137-1</f>
        <v>1.7135392461687715E-2</v>
      </c>
      <c r="M141" s="5">
        <f t="shared" si="146"/>
        <v>1.3454416776579325E-3</v>
      </c>
    </row>
    <row r="142" spans="1:13" x14ac:dyDescent="0.25">
      <c r="A142" s="8" t="s">
        <v>10</v>
      </c>
      <c r="B142" s="9">
        <v>2010</v>
      </c>
      <c r="C142" s="9">
        <v>1</v>
      </c>
      <c r="D142" s="3">
        <v>1017814782</v>
      </c>
      <c r="E142" s="3">
        <v>522014</v>
      </c>
      <c r="F142" s="4">
        <f t="shared" si="131"/>
        <v>-124616328</v>
      </c>
      <c r="G142" s="4">
        <f t="shared" si="132"/>
        <v>-7148</v>
      </c>
      <c r="H142" s="5">
        <f t="shared" si="133"/>
        <v>-0.10907994968729451</v>
      </c>
      <c r="I142" s="5">
        <f t="shared" si="134"/>
        <v>-1.3508150623060655E-2</v>
      </c>
      <c r="J142" s="4">
        <f t="shared" si="138"/>
        <v>-31606475</v>
      </c>
      <c r="K142" s="4">
        <f t="shared" si="139"/>
        <v>228</v>
      </c>
      <c r="L142" s="5">
        <f t="shared" ref="L142:M142" si="147">D142/D138-1</f>
        <v>-3.0118005318811591E-2</v>
      </c>
      <c r="M142" s="5">
        <f t="shared" si="147"/>
        <v>4.3696074635968252E-4</v>
      </c>
    </row>
    <row r="143" spans="1:13" x14ac:dyDescent="0.25">
      <c r="A143" s="8" t="s">
        <v>10</v>
      </c>
      <c r="B143" s="9">
        <v>2010</v>
      </c>
      <c r="C143" s="9">
        <v>2</v>
      </c>
      <c r="D143" s="3">
        <v>1068670856</v>
      </c>
      <c r="E143" s="3">
        <v>525505</v>
      </c>
      <c r="F143" s="4">
        <f t="shared" si="131"/>
        <v>50856074</v>
      </c>
      <c r="G143" s="4">
        <f t="shared" si="132"/>
        <v>3491</v>
      </c>
      <c r="H143" s="5">
        <f t="shared" si="133"/>
        <v>4.9965941642219125E-2</v>
      </c>
      <c r="I143" s="5">
        <f t="shared" si="134"/>
        <v>6.6875601037519328E-3</v>
      </c>
      <c r="J143" s="4">
        <f t="shared" si="138"/>
        <v>-8953712</v>
      </c>
      <c r="K143" s="4">
        <f t="shared" si="139"/>
        <v>-826</v>
      </c>
      <c r="L143" s="5">
        <f t="shared" ref="L143:M143" si="148">D143/D139-1</f>
        <v>-8.3087489519819702E-3</v>
      </c>
      <c r="M143" s="5">
        <f t="shared" si="148"/>
        <v>-1.5693546456507779E-3</v>
      </c>
    </row>
    <row r="144" spans="1:13" x14ac:dyDescent="0.25">
      <c r="A144" s="8" t="s">
        <v>10</v>
      </c>
      <c r="B144" s="9">
        <v>2010</v>
      </c>
      <c r="C144" s="9">
        <v>3</v>
      </c>
      <c r="D144" s="3">
        <v>1104053073</v>
      </c>
      <c r="E144" s="3">
        <v>531137</v>
      </c>
      <c r="F144" s="4">
        <f t="shared" si="131"/>
        <v>35382217</v>
      </c>
      <c r="G144" s="4">
        <f t="shared" si="132"/>
        <v>5632</v>
      </c>
      <c r="H144" s="5">
        <f t="shared" si="133"/>
        <v>3.3108619741380796E-2</v>
      </c>
      <c r="I144" s="5">
        <f t="shared" si="134"/>
        <v>1.0717310016079784E-2</v>
      </c>
      <c r="J144" s="4">
        <f t="shared" si="138"/>
        <v>19042059</v>
      </c>
      <c r="K144" s="4">
        <f t="shared" si="139"/>
        <v>2023</v>
      </c>
      <c r="L144" s="5">
        <f t="shared" ref="L144:M144" si="149">D144/D140-1</f>
        <v>1.755010663882528E-2</v>
      </c>
      <c r="M144" s="5">
        <f t="shared" si="149"/>
        <v>3.8233726569321114E-3</v>
      </c>
    </row>
    <row r="145" spans="1:13" x14ac:dyDescent="0.25">
      <c r="A145" s="8" t="s">
        <v>10</v>
      </c>
      <c r="B145" s="9">
        <v>2010</v>
      </c>
      <c r="C145" s="9">
        <v>4</v>
      </c>
      <c r="D145" s="3">
        <v>1144259906</v>
      </c>
      <c r="E145" s="3">
        <v>532456</v>
      </c>
      <c r="F145" s="4">
        <f t="shared" si="131"/>
        <v>40206833</v>
      </c>
      <c r="G145" s="4">
        <f t="shared" si="132"/>
        <v>1319</v>
      </c>
      <c r="H145" s="5">
        <f t="shared" si="133"/>
        <v>3.6417482078780372E-2</v>
      </c>
      <c r="I145" s="5">
        <f t="shared" si="134"/>
        <v>2.4833517529374571E-3</v>
      </c>
      <c r="J145" s="4">
        <f t="shared" si="138"/>
        <v>1828796</v>
      </c>
      <c r="K145" s="4">
        <f t="shared" si="139"/>
        <v>3294</v>
      </c>
      <c r="L145" s="5">
        <f t="shared" ref="L145:M145" si="150">D145/D141-1</f>
        <v>1.6007932417037019E-3</v>
      </c>
      <c r="M145" s="5">
        <f t="shared" si="150"/>
        <v>6.2249367868441041E-3</v>
      </c>
    </row>
    <row r="146" spans="1:13" x14ac:dyDescent="0.25">
      <c r="A146" s="8" t="s">
        <v>10</v>
      </c>
      <c r="B146" s="9">
        <v>2011</v>
      </c>
      <c r="C146" s="9">
        <v>1</v>
      </c>
      <c r="D146" s="3">
        <v>1061332313</v>
      </c>
      <c r="E146" s="3">
        <v>530798</v>
      </c>
      <c r="F146" s="4">
        <f t="shared" si="131"/>
        <v>-82927593</v>
      </c>
      <c r="G146" s="4">
        <f t="shared" si="132"/>
        <v>-1658</v>
      </c>
      <c r="H146" s="5">
        <f t="shared" si="133"/>
        <v>-7.2472689609383245E-2</v>
      </c>
      <c r="I146" s="5">
        <f t="shared" si="134"/>
        <v>-3.1138723199662932E-3</v>
      </c>
      <c r="J146" s="4">
        <f t="shared" si="138"/>
        <v>43517531</v>
      </c>
      <c r="K146" s="4">
        <f t="shared" si="139"/>
        <v>8784</v>
      </c>
      <c r="L146" s="5">
        <f t="shared" ref="L146:M146" si="151">D146/D142-1</f>
        <v>4.2755844943112686E-2</v>
      </c>
      <c r="M146" s="5">
        <f t="shared" si="151"/>
        <v>1.6827134904427776E-2</v>
      </c>
    </row>
    <row r="147" spans="1:13" x14ac:dyDescent="0.25">
      <c r="A147" s="8" t="s">
        <v>10</v>
      </c>
      <c r="B147" s="9">
        <v>2011</v>
      </c>
      <c r="C147" s="9">
        <v>2</v>
      </c>
      <c r="D147" s="3">
        <v>1095057729</v>
      </c>
      <c r="E147" s="3">
        <v>534746</v>
      </c>
      <c r="F147" s="4">
        <f t="shared" si="131"/>
        <v>33725416</v>
      </c>
      <c r="G147" s="4">
        <f t="shared" si="132"/>
        <v>3948</v>
      </c>
      <c r="H147" s="5">
        <f t="shared" si="133"/>
        <v>3.1776490347938724E-2</v>
      </c>
      <c r="I147" s="5">
        <f t="shared" si="134"/>
        <v>7.4378577161180459E-3</v>
      </c>
      <c r="J147" s="4">
        <f t="shared" si="138"/>
        <v>26386873</v>
      </c>
      <c r="K147" s="4">
        <f t="shared" si="139"/>
        <v>9241</v>
      </c>
      <c r="L147" s="5">
        <f t="shared" ref="L147:M147" si="152">D147/D143-1</f>
        <v>2.4691300274403583E-2</v>
      </c>
      <c r="M147" s="5">
        <f t="shared" si="152"/>
        <v>1.7584989676596718E-2</v>
      </c>
    </row>
    <row r="148" spans="1:13" x14ac:dyDescent="0.25">
      <c r="A148" s="8" t="s">
        <v>10</v>
      </c>
      <c r="B148" s="9">
        <v>2011</v>
      </c>
      <c r="C148" s="9">
        <v>3</v>
      </c>
      <c r="D148" s="3">
        <v>1155261055</v>
      </c>
      <c r="E148" s="3">
        <v>533615</v>
      </c>
      <c r="F148" s="4">
        <f t="shared" si="131"/>
        <v>60203326</v>
      </c>
      <c r="G148" s="4">
        <f t="shared" si="132"/>
        <v>-1131</v>
      </c>
      <c r="H148" s="5">
        <f t="shared" si="133"/>
        <v>5.4977307958893995E-2</v>
      </c>
      <c r="I148" s="5">
        <f t="shared" si="134"/>
        <v>-2.1150228332703636E-3</v>
      </c>
      <c r="J148" s="4">
        <f t="shared" si="138"/>
        <v>51207982</v>
      </c>
      <c r="K148" s="4">
        <f t="shared" si="139"/>
        <v>2478</v>
      </c>
      <c r="L148" s="5">
        <f t="shared" ref="L148:M148" si="153">D148/D144-1</f>
        <v>4.6381811936680339E-2</v>
      </c>
      <c r="M148" s="5">
        <f t="shared" si="153"/>
        <v>4.6654629596507569E-3</v>
      </c>
    </row>
    <row r="149" spans="1:13" x14ac:dyDescent="0.25">
      <c r="A149" s="8" t="s">
        <v>10</v>
      </c>
      <c r="B149" s="9">
        <v>2011</v>
      </c>
      <c r="C149" s="9">
        <v>4</v>
      </c>
      <c r="D149" s="3">
        <v>1105006075</v>
      </c>
      <c r="E149" s="3">
        <v>529050</v>
      </c>
      <c r="F149" s="4">
        <f t="shared" si="131"/>
        <v>-50254980</v>
      </c>
      <c r="G149" s="4">
        <f t="shared" si="132"/>
        <v>-4565</v>
      </c>
      <c r="H149" s="5">
        <f t="shared" si="133"/>
        <v>-4.3500973033320123E-2</v>
      </c>
      <c r="I149" s="5">
        <f t="shared" si="134"/>
        <v>-8.5548569661647589E-3</v>
      </c>
      <c r="J149" s="4">
        <f t="shared" si="138"/>
        <v>-39253831</v>
      </c>
      <c r="K149" s="4">
        <f t="shared" si="139"/>
        <v>-3406</v>
      </c>
      <c r="L149" s="5">
        <f t="shared" ref="L149:M149" si="154">D149/D145-1</f>
        <v>-3.4304995564530372E-2</v>
      </c>
      <c r="M149" s="5">
        <f t="shared" si="154"/>
        <v>-6.3967726910768574E-3</v>
      </c>
    </row>
    <row r="150" spans="1:13" x14ac:dyDescent="0.25">
      <c r="A150" s="8" t="s">
        <v>10</v>
      </c>
      <c r="B150" s="9">
        <v>2012</v>
      </c>
      <c r="C150" s="9">
        <v>1</v>
      </c>
      <c r="D150" s="3">
        <v>1091179908</v>
      </c>
      <c r="E150" s="3">
        <v>524151</v>
      </c>
      <c r="F150" s="4">
        <f t="shared" si="131"/>
        <v>-13826167</v>
      </c>
      <c r="G150" s="4">
        <f t="shared" si="132"/>
        <v>-4899</v>
      </c>
      <c r="H150" s="5">
        <f t="shared" si="133"/>
        <v>-1.251229953645272E-2</v>
      </c>
      <c r="I150" s="5">
        <f t="shared" si="134"/>
        <v>-9.2599943294584541E-3</v>
      </c>
      <c r="J150" s="4">
        <f t="shared" si="138"/>
        <v>29847595</v>
      </c>
      <c r="K150" s="4">
        <f t="shared" si="139"/>
        <v>-6647</v>
      </c>
      <c r="L150" s="5">
        <f t="shared" ref="L150:M150" si="155">D150/D146-1</f>
        <v>2.8122761018772424E-2</v>
      </c>
      <c r="M150" s="5">
        <f t="shared" si="155"/>
        <v>-1.2522654569158131E-2</v>
      </c>
    </row>
    <row r="151" spans="1:13" x14ac:dyDescent="0.25">
      <c r="A151" s="8" t="s">
        <v>10</v>
      </c>
      <c r="B151" s="9">
        <v>2012</v>
      </c>
      <c r="C151" s="9">
        <v>2</v>
      </c>
      <c r="D151" s="3">
        <v>1079679163</v>
      </c>
      <c r="E151" s="3">
        <v>526149</v>
      </c>
      <c r="F151" s="4">
        <f t="shared" si="131"/>
        <v>-11500745</v>
      </c>
      <c r="G151" s="4">
        <f t="shared" si="132"/>
        <v>1998</v>
      </c>
      <c r="H151" s="5">
        <f t="shared" si="133"/>
        <v>-1.0539733105129678E-2</v>
      </c>
      <c r="I151" s="5">
        <f t="shared" si="134"/>
        <v>3.8118786380261227E-3</v>
      </c>
      <c r="J151" s="4">
        <f t="shared" si="138"/>
        <v>-15378566</v>
      </c>
      <c r="K151" s="4">
        <f t="shared" si="139"/>
        <v>-8597</v>
      </c>
      <c r="L151" s="5">
        <f t="shared" ref="L151:M151" si="156">D151/D147-1</f>
        <v>-1.4043612124489235E-2</v>
      </c>
      <c r="M151" s="5">
        <f t="shared" si="156"/>
        <v>-1.6076791598254148E-2</v>
      </c>
    </row>
    <row r="152" spans="1:13" x14ac:dyDescent="0.25">
      <c r="A152" s="8" t="s">
        <v>10</v>
      </c>
      <c r="B152" s="9">
        <v>2012</v>
      </c>
      <c r="C152" s="9">
        <v>3</v>
      </c>
      <c r="D152" s="3">
        <v>1112741364</v>
      </c>
      <c r="E152" s="3">
        <v>528632</v>
      </c>
      <c r="F152" s="4">
        <f t="shared" si="131"/>
        <v>33062201</v>
      </c>
      <c r="G152" s="4">
        <f t="shared" si="132"/>
        <v>2483</v>
      </c>
      <c r="H152" s="5">
        <f t="shared" si="133"/>
        <v>3.0622246064407888E-2</v>
      </c>
      <c r="I152" s="5">
        <f t="shared" si="134"/>
        <v>4.7191955130581054E-3</v>
      </c>
      <c r="J152" s="4">
        <f t="shared" si="138"/>
        <v>-42519691</v>
      </c>
      <c r="K152" s="4">
        <f t="shared" si="139"/>
        <v>-4983</v>
      </c>
      <c r="L152" s="5">
        <f t="shared" ref="L152:M152" si="157">D152/D148-1</f>
        <v>-3.6805266494506772E-2</v>
      </c>
      <c r="M152" s="5">
        <f t="shared" si="157"/>
        <v>-9.3381932666810608E-3</v>
      </c>
    </row>
    <row r="153" spans="1:13" x14ac:dyDescent="0.25">
      <c r="A153" s="8" t="s">
        <v>10</v>
      </c>
      <c r="B153" s="9">
        <v>2012</v>
      </c>
      <c r="C153" s="9">
        <v>4</v>
      </c>
      <c r="D153" s="3">
        <v>1127563996</v>
      </c>
      <c r="E153" s="3">
        <v>526822</v>
      </c>
      <c r="F153" s="4">
        <f t="shared" si="131"/>
        <v>14822632</v>
      </c>
      <c r="G153" s="4">
        <f t="shared" si="132"/>
        <v>-1810</v>
      </c>
      <c r="H153" s="5">
        <f t="shared" si="133"/>
        <v>1.332082411919755E-2</v>
      </c>
      <c r="I153" s="5">
        <f t="shared" si="134"/>
        <v>-3.4239319602293872E-3</v>
      </c>
      <c r="J153" s="4">
        <f t="shared" si="138"/>
        <v>22557921</v>
      </c>
      <c r="K153" s="4">
        <f t="shared" si="139"/>
        <v>-2228</v>
      </c>
      <c r="L153" s="5">
        <f t="shared" ref="L153:M153" si="158">D153/D149-1</f>
        <v>2.0414295912354996E-2</v>
      </c>
      <c r="M153" s="5">
        <f t="shared" si="158"/>
        <v>-4.2113221812682955E-3</v>
      </c>
    </row>
    <row r="154" spans="1:13" x14ac:dyDescent="0.25">
      <c r="A154" s="8" t="s">
        <v>10</v>
      </c>
      <c r="B154" s="9">
        <v>2013</v>
      </c>
      <c r="C154" s="9">
        <v>1</v>
      </c>
      <c r="D154" s="3">
        <v>1114567317</v>
      </c>
      <c r="E154" s="3">
        <v>524451</v>
      </c>
      <c r="F154" s="4">
        <f t="shared" si="131"/>
        <v>-12996679</v>
      </c>
      <c r="G154" s="4">
        <f t="shared" si="132"/>
        <v>-2371</v>
      </c>
      <c r="H154" s="5">
        <f t="shared" si="133"/>
        <v>-1.1526333801101574E-2</v>
      </c>
      <c r="I154" s="5">
        <f t="shared" si="134"/>
        <v>-4.5005713504751022E-3</v>
      </c>
      <c r="J154" s="4">
        <f t="shared" si="138"/>
        <v>23387409</v>
      </c>
      <c r="K154" s="4">
        <f t="shared" si="139"/>
        <v>300</v>
      </c>
      <c r="L154" s="5">
        <f t="shared" ref="L154:M154" si="159">D154/D150-1</f>
        <v>2.1433137495050048E-2</v>
      </c>
      <c r="M154" s="5">
        <f t="shared" si="159"/>
        <v>5.7235414985368216E-4</v>
      </c>
    </row>
    <row r="155" spans="1:13" x14ac:dyDescent="0.25">
      <c r="A155" s="8" t="s">
        <v>10</v>
      </c>
      <c r="B155" s="9">
        <v>2013</v>
      </c>
      <c r="C155" s="9">
        <v>2</v>
      </c>
      <c r="D155" s="3">
        <v>1103139873</v>
      </c>
      <c r="E155" s="3">
        <v>525900</v>
      </c>
      <c r="F155" s="4">
        <f t="shared" si="131"/>
        <v>-11427444</v>
      </c>
      <c r="G155" s="4">
        <f t="shared" si="132"/>
        <v>1449</v>
      </c>
      <c r="H155" s="5">
        <f t="shared" si="133"/>
        <v>-1.0252807368116956E-2</v>
      </c>
      <c r="I155" s="5">
        <f t="shared" si="134"/>
        <v>2.7628891926987365E-3</v>
      </c>
      <c r="J155" s="4">
        <f t="shared" si="138"/>
        <v>23460710</v>
      </c>
      <c r="K155" s="4">
        <f t="shared" si="139"/>
        <v>-249</v>
      </c>
      <c r="L155" s="5">
        <f t="shared" ref="L155:M155" si="160">D155/D151-1</f>
        <v>2.1729334791283694E-2</v>
      </c>
      <c r="M155" s="5">
        <f t="shared" si="160"/>
        <v>-4.7324997291642301E-4</v>
      </c>
    </row>
    <row r="156" spans="1:13" x14ac:dyDescent="0.25">
      <c r="A156" s="8" t="s">
        <v>10</v>
      </c>
      <c r="B156" s="9">
        <v>2013</v>
      </c>
      <c r="C156" s="9">
        <v>3</v>
      </c>
      <c r="D156" s="3">
        <v>1128542619</v>
      </c>
      <c r="E156" s="3">
        <v>526138</v>
      </c>
      <c r="F156" s="4">
        <f t="shared" si="131"/>
        <v>25402746</v>
      </c>
      <c r="G156" s="4">
        <f t="shared" si="132"/>
        <v>238</v>
      </c>
      <c r="H156" s="5">
        <f t="shared" si="133"/>
        <v>2.3027674569424228E-2</v>
      </c>
      <c r="I156" s="5">
        <f t="shared" si="134"/>
        <v>4.5255752044104369E-4</v>
      </c>
      <c r="J156" s="4">
        <f t="shared" si="138"/>
        <v>15801255</v>
      </c>
      <c r="K156" s="4">
        <f t="shared" si="139"/>
        <v>-2494</v>
      </c>
      <c r="L156" s="5">
        <f t="shared" ref="L156:M156" si="161">D156/D152-1</f>
        <v>1.4200294436075289E-2</v>
      </c>
      <c r="M156" s="5">
        <f t="shared" si="161"/>
        <v>-4.717837739675268E-3</v>
      </c>
    </row>
    <row r="157" spans="1:13" x14ac:dyDescent="0.25">
      <c r="A157" s="8" t="s">
        <v>10</v>
      </c>
      <c r="B157" s="9">
        <v>2013</v>
      </c>
      <c r="C157" s="9">
        <v>4</v>
      </c>
      <c r="D157" s="3">
        <v>1129866003</v>
      </c>
      <c r="E157" s="3">
        <v>526138</v>
      </c>
      <c r="F157" s="4">
        <f t="shared" si="131"/>
        <v>1323384</v>
      </c>
      <c r="G157" s="4">
        <f t="shared" si="132"/>
        <v>0</v>
      </c>
      <c r="H157" s="5">
        <f t="shared" si="133"/>
        <v>1.1726486689289661E-3</v>
      </c>
      <c r="I157" s="5">
        <f t="shared" si="134"/>
        <v>0</v>
      </c>
      <c r="J157" s="4">
        <f t="shared" si="138"/>
        <v>2302007</v>
      </c>
      <c r="K157" s="4">
        <f t="shared" si="139"/>
        <v>-684</v>
      </c>
      <c r="L157" s="5">
        <f t="shared" ref="L157:M157" si="162">D157/D153-1</f>
        <v>2.0415754743556835E-3</v>
      </c>
      <c r="M157" s="5">
        <f t="shared" si="162"/>
        <v>-1.2983512457718227E-3</v>
      </c>
    </row>
    <row r="158" spans="1:13" x14ac:dyDescent="0.25">
      <c r="A158" s="8" t="s">
        <v>10</v>
      </c>
      <c r="B158" s="9">
        <v>2014</v>
      </c>
      <c r="C158" s="9">
        <v>1</v>
      </c>
      <c r="D158" s="3">
        <v>1121931666</v>
      </c>
      <c r="E158" s="3">
        <v>520911</v>
      </c>
      <c r="F158" s="4">
        <f t="shared" si="131"/>
        <v>-7934337</v>
      </c>
      <c r="G158" s="4">
        <f t="shared" si="132"/>
        <v>-5227</v>
      </c>
      <c r="H158" s="5">
        <f t="shared" si="133"/>
        <v>-7.0223698907063703E-3</v>
      </c>
      <c r="I158" s="5">
        <f t="shared" si="134"/>
        <v>-9.934655926772118E-3</v>
      </c>
      <c r="J158" s="4">
        <f t="shared" si="138"/>
        <v>7364349</v>
      </c>
      <c r="K158" s="4">
        <f t="shared" si="139"/>
        <v>-3540</v>
      </c>
      <c r="L158" s="5">
        <f t="shared" ref="L158:M158" si="163">D158/D154-1</f>
        <v>6.6073613389472374E-3</v>
      </c>
      <c r="M158" s="5">
        <f t="shared" si="163"/>
        <v>-6.7499156260546478E-3</v>
      </c>
    </row>
    <row r="159" spans="1:13" x14ac:dyDescent="0.25">
      <c r="A159" s="8" t="s">
        <v>10</v>
      </c>
      <c r="B159" s="9">
        <v>2014</v>
      </c>
      <c r="C159" s="9">
        <v>2</v>
      </c>
      <c r="D159" s="3">
        <v>1116885577</v>
      </c>
      <c r="E159" s="3">
        <v>526259</v>
      </c>
      <c r="F159" s="4">
        <f t="shared" si="131"/>
        <v>-5046089</v>
      </c>
      <c r="G159" s="4">
        <f t="shared" si="132"/>
        <v>5348</v>
      </c>
      <c r="H159" s="5">
        <f t="shared" si="133"/>
        <v>-4.4976794513614804E-3</v>
      </c>
      <c r="I159" s="5">
        <f t="shared" si="134"/>
        <v>1.0266629040277531E-2</v>
      </c>
      <c r="J159" s="4">
        <f t="shared" si="138"/>
        <v>13745704</v>
      </c>
      <c r="K159" s="4">
        <f t="shared" si="139"/>
        <v>359</v>
      </c>
      <c r="L159" s="5">
        <f t="shared" ref="L159:M159" si="164">D159/D155-1</f>
        <v>1.2460526843815822E-2</v>
      </c>
      <c r="M159" s="5">
        <f t="shared" si="164"/>
        <v>6.8263928503520255E-4</v>
      </c>
    </row>
    <row r="160" spans="1:13" x14ac:dyDescent="0.25">
      <c r="A160" s="8" t="s">
        <v>10</v>
      </c>
      <c r="B160" s="9">
        <v>2014</v>
      </c>
      <c r="C160" s="9">
        <v>3</v>
      </c>
      <c r="D160" s="3">
        <v>1144203743</v>
      </c>
      <c r="E160" s="3">
        <v>524156</v>
      </c>
      <c r="F160" s="4">
        <f t="shared" si="131"/>
        <v>27318166</v>
      </c>
      <c r="G160" s="4">
        <f t="shared" si="132"/>
        <v>-2103</v>
      </c>
      <c r="H160" s="5">
        <f t="shared" si="133"/>
        <v>2.4459234287345533E-2</v>
      </c>
      <c r="I160" s="5">
        <f t="shared" si="134"/>
        <v>-3.9961311825545964E-3</v>
      </c>
      <c r="J160" s="4">
        <f t="shared" si="138"/>
        <v>15661124</v>
      </c>
      <c r="K160" s="4">
        <f t="shared" si="139"/>
        <v>-1982</v>
      </c>
      <c r="L160" s="5">
        <f t="shared" ref="L160:M160" si="165">D160/D156-1</f>
        <v>1.3877299568781254E-2</v>
      </c>
      <c r="M160" s="5">
        <f t="shared" si="165"/>
        <v>-3.7670725170962926E-3</v>
      </c>
    </row>
    <row r="161" spans="1:13" x14ac:dyDescent="0.25">
      <c r="A161" s="8" t="s">
        <v>10</v>
      </c>
      <c r="B161" s="9">
        <v>2014</v>
      </c>
      <c r="C161" s="9">
        <v>4</v>
      </c>
      <c r="D161" s="3">
        <v>1168129129</v>
      </c>
      <c r="E161" s="3">
        <v>525042</v>
      </c>
      <c r="F161" s="4">
        <f t="shared" si="131"/>
        <v>23925386</v>
      </c>
      <c r="G161" s="4">
        <f t="shared" si="132"/>
        <v>886</v>
      </c>
      <c r="H161" s="5">
        <f t="shared" si="133"/>
        <v>2.0910074928849554E-2</v>
      </c>
      <c r="I161" s="5">
        <f t="shared" si="134"/>
        <v>1.690336464716502E-3</v>
      </c>
      <c r="J161" s="4">
        <f t="shared" si="138"/>
        <v>38263126</v>
      </c>
      <c r="K161" s="4">
        <f t="shared" si="139"/>
        <v>-1096</v>
      </c>
      <c r="L161" s="5">
        <f t="shared" ref="L161:M161" si="166">D161/D157-1</f>
        <v>3.3865189233417414E-2</v>
      </c>
      <c r="M161" s="5">
        <f t="shared" si="166"/>
        <v>-2.0831036724205942E-3</v>
      </c>
    </row>
    <row r="162" spans="1:13" x14ac:dyDescent="0.25">
      <c r="A162" s="8" t="s">
        <v>10</v>
      </c>
      <c r="B162" s="9">
        <v>2015</v>
      </c>
      <c r="C162" s="9">
        <v>1</v>
      </c>
      <c r="D162" s="3">
        <v>1126263805</v>
      </c>
      <c r="E162" s="3">
        <v>520341</v>
      </c>
      <c r="F162" s="4">
        <f t="shared" si="131"/>
        <v>-41865324</v>
      </c>
      <c r="G162" s="4">
        <f t="shared" si="132"/>
        <v>-4701</v>
      </c>
      <c r="H162" s="5">
        <f t="shared" si="133"/>
        <v>-3.5839637040675165E-2</v>
      </c>
      <c r="I162" s="5">
        <f t="shared" si="134"/>
        <v>-8.9535694287313783E-3</v>
      </c>
      <c r="J162" s="4">
        <f t="shared" si="138"/>
        <v>4332139</v>
      </c>
      <c r="K162" s="4">
        <f t="shared" si="139"/>
        <v>-570</v>
      </c>
      <c r="L162" s="5">
        <f t="shared" ref="L162:M162" si="167">D162/D158-1</f>
        <v>3.8613216217038282E-3</v>
      </c>
      <c r="M162" s="5">
        <f t="shared" si="167"/>
        <v>-1.0942368274042824E-3</v>
      </c>
    </row>
    <row r="163" spans="1:13" x14ac:dyDescent="0.25">
      <c r="A163" s="8" t="s">
        <v>10</v>
      </c>
      <c r="B163" s="9">
        <v>2015</v>
      </c>
      <c r="C163" s="9">
        <v>2</v>
      </c>
      <c r="D163" s="3">
        <v>1134754235</v>
      </c>
      <c r="E163" s="3">
        <v>524681</v>
      </c>
      <c r="F163" s="4">
        <f t="shared" si="131"/>
        <v>8490430</v>
      </c>
      <c r="G163" s="4">
        <f t="shared" si="132"/>
        <v>4340</v>
      </c>
      <c r="H163" s="5">
        <f t="shared" si="133"/>
        <v>7.5385801819316534E-3</v>
      </c>
      <c r="I163" s="5">
        <f t="shared" si="134"/>
        <v>8.3406842820381577E-3</v>
      </c>
      <c r="J163" s="4">
        <f t="shared" si="138"/>
        <v>17868658</v>
      </c>
      <c r="K163" s="4">
        <f t="shared" si="139"/>
        <v>-1578</v>
      </c>
      <c r="L163" s="5">
        <f t="shared" ref="L163:M163" si="168">D163/D159-1</f>
        <v>1.5998646923166326E-2</v>
      </c>
      <c r="M163" s="5">
        <f t="shared" si="168"/>
        <v>-2.998523540690079E-3</v>
      </c>
    </row>
    <row r="164" spans="1:13" x14ac:dyDescent="0.25">
      <c r="A164" s="8" t="s">
        <v>10</v>
      </c>
      <c r="B164" s="9">
        <v>2015</v>
      </c>
      <c r="C164" s="9">
        <v>3</v>
      </c>
      <c r="D164" s="3">
        <v>1175646972</v>
      </c>
      <c r="E164" s="3">
        <v>525547</v>
      </c>
      <c r="F164" s="4">
        <f t="shared" si="131"/>
        <v>40892737</v>
      </c>
      <c r="G164" s="4">
        <f t="shared" si="132"/>
        <v>866</v>
      </c>
      <c r="H164" s="5">
        <f t="shared" si="133"/>
        <v>3.6036646296367492E-2</v>
      </c>
      <c r="I164" s="5">
        <f t="shared" si="134"/>
        <v>1.650526700985866E-3</v>
      </c>
      <c r="J164" s="4">
        <f t="shared" si="138"/>
        <v>31443229</v>
      </c>
      <c r="K164" s="4">
        <f t="shared" si="139"/>
        <v>1391</v>
      </c>
      <c r="L164" s="5">
        <f t="shared" ref="L164:M164" si="169">D164/D160-1</f>
        <v>2.7480445849231927E-2</v>
      </c>
      <c r="M164" s="5">
        <f t="shared" si="169"/>
        <v>2.6537900930256875E-3</v>
      </c>
    </row>
    <row r="165" spans="1:13" x14ac:dyDescent="0.25">
      <c r="A165" s="8" t="s">
        <v>10</v>
      </c>
      <c r="B165" s="9">
        <v>2015</v>
      </c>
      <c r="C165" s="9">
        <v>4</v>
      </c>
      <c r="D165" s="3">
        <v>1237530466</v>
      </c>
      <c r="E165" s="3">
        <v>524233</v>
      </c>
      <c r="F165" s="4">
        <f t="shared" si="131"/>
        <v>61883494</v>
      </c>
      <c r="G165" s="4">
        <f t="shared" si="132"/>
        <v>-1314</v>
      </c>
      <c r="H165" s="5">
        <f t="shared" si="133"/>
        <v>5.2637820258852441E-2</v>
      </c>
      <c r="I165" s="5">
        <f t="shared" si="134"/>
        <v>-2.5002521182692083E-3</v>
      </c>
      <c r="J165" s="4">
        <f t="shared" si="138"/>
        <v>69401337</v>
      </c>
      <c r="K165" s="4">
        <f t="shared" si="139"/>
        <v>-809</v>
      </c>
      <c r="L165" s="5">
        <f t="shared" ref="L165:M165" si="170">D165/D161-1</f>
        <v>5.9412384536127849E-2</v>
      </c>
      <c r="M165" s="5">
        <f t="shared" si="170"/>
        <v>-1.5408291146231656E-3</v>
      </c>
    </row>
    <row r="166" spans="1:13" x14ac:dyDescent="0.25">
      <c r="A166" s="8" t="s">
        <v>10</v>
      </c>
      <c r="B166" s="9">
        <v>2016</v>
      </c>
      <c r="C166" s="9">
        <v>1</v>
      </c>
      <c r="D166" s="3">
        <v>1120734734</v>
      </c>
      <c r="E166" s="3">
        <v>519686</v>
      </c>
      <c r="F166" s="4">
        <f t="shared" si="131"/>
        <v>-116795732</v>
      </c>
      <c r="G166" s="4">
        <f t="shared" si="132"/>
        <v>-4547</v>
      </c>
      <c r="H166" s="5">
        <f t="shared" si="133"/>
        <v>-9.4378066002295924E-2</v>
      </c>
      <c r="I166" s="5">
        <f t="shared" si="134"/>
        <v>-8.6736241327806107E-3</v>
      </c>
      <c r="J166" s="4">
        <f t="shared" si="138"/>
        <v>-5529071</v>
      </c>
      <c r="K166" s="4">
        <f t="shared" si="139"/>
        <v>-655</v>
      </c>
      <c r="L166" s="5">
        <f t="shared" ref="L166:M166" si="171">D166/D162-1</f>
        <v>-4.9092148530867075E-3</v>
      </c>
      <c r="M166" s="5">
        <f t="shared" si="171"/>
        <v>-1.2587899089251398E-3</v>
      </c>
    </row>
    <row r="167" spans="1:13" x14ac:dyDescent="0.25">
      <c r="A167" s="8" t="s">
        <v>10</v>
      </c>
      <c r="B167" s="9">
        <v>2016</v>
      </c>
      <c r="C167" s="9">
        <v>2</v>
      </c>
      <c r="D167" s="3">
        <v>1184813092</v>
      </c>
      <c r="E167" s="3">
        <v>522324</v>
      </c>
      <c r="F167" s="4">
        <f t="shared" si="131"/>
        <v>64078358</v>
      </c>
      <c r="G167" s="4">
        <f t="shared" si="132"/>
        <v>2638</v>
      </c>
      <c r="H167" s="5">
        <f t="shared" si="133"/>
        <v>5.7175311923543859E-2</v>
      </c>
      <c r="I167" s="5">
        <f t="shared" si="134"/>
        <v>5.0761421319795996E-3</v>
      </c>
      <c r="J167" s="4">
        <f t="shared" si="138"/>
        <v>50058857</v>
      </c>
      <c r="K167" s="4">
        <f t="shared" si="139"/>
        <v>-2357</v>
      </c>
      <c r="L167" s="5">
        <f t="shared" ref="L167:M167" si="172">D167/D163-1</f>
        <v>4.4114272021201106E-2</v>
      </c>
      <c r="M167" s="5">
        <f t="shared" si="172"/>
        <v>-4.4922533882492122E-3</v>
      </c>
    </row>
    <row r="168" spans="1:13" x14ac:dyDescent="0.25">
      <c r="A168" s="8" t="s">
        <v>10</v>
      </c>
      <c r="B168" s="9">
        <v>2016</v>
      </c>
      <c r="C168" s="9">
        <v>3</v>
      </c>
      <c r="D168" s="3">
        <v>1248838977</v>
      </c>
      <c r="E168" s="3">
        <v>525948</v>
      </c>
      <c r="F168" s="4">
        <f t="shared" si="131"/>
        <v>64025885</v>
      </c>
      <c r="G168" s="4">
        <f t="shared" si="132"/>
        <v>3624</v>
      </c>
      <c r="H168" s="5">
        <f t="shared" si="133"/>
        <v>5.4038806147830742E-2</v>
      </c>
      <c r="I168" s="5">
        <f t="shared" si="134"/>
        <v>6.9382222528544535E-3</v>
      </c>
      <c r="J168" s="4">
        <f t="shared" si="138"/>
        <v>73192005</v>
      </c>
      <c r="K168" s="4">
        <f t="shared" si="139"/>
        <v>401</v>
      </c>
      <c r="L168" s="5">
        <f t="shared" ref="L168:M168" si="173">D168/D164-1</f>
        <v>6.225678859656858E-2</v>
      </c>
      <c r="M168" s="5">
        <f t="shared" si="173"/>
        <v>7.6301453533167418E-4</v>
      </c>
    </row>
    <row r="169" spans="1:13" x14ac:dyDescent="0.25">
      <c r="A169" s="8" t="s">
        <v>10</v>
      </c>
      <c r="B169" s="9">
        <v>2016</v>
      </c>
      <c r="C169" s="9">
        <v>4</v>
      </c>
      <c r="D169" s="3">
        <v>1232524313</v>
      </c>
      <c r="E169" s="3">
        <v>525265</v>
      </c>
      <c r="F169" s="4">
        <f t="shared" si="131"/>
        <v>-16314664</v>
      </c>
      <c r="G169" s="4">
        <f t="shared" si="132"/>
        <v>-683</v>
      </c>
      <c r="H169" s="5">
        <f t="shared" si="133"/>
        <v>-1.3063865158334131E-2</v>
      </c>
      <c r="I169" s="5">
        <f t="shared" si="134"/>
        <v>-1.2986074668979164E-3</v>
      </c>
      <c r="J169" s="4">
        <f t="shared" si="138"/>
        <v>-5006153</v>
      </c>
      <c r="K169" s="4">
        <f t="shared" si="139"/>
        <v>1032</v>
      </c>
      <c r="L169" s="5">
        <f t="shared" ref="L169:M169" si="174">D169/D165-1</f>
        <v>-4.0452765709930727E-3</v>
      </c>
      <c r="M169" s="5">
        <f t="shared" si="174"/>
        <v>1.9685903024035944E-3</v>
      </c>
    </row>
    <row r="170" spans="1:13" x14ac:dyDescent="0.25">
      <c r="A170" s="8" t="s">
        <v>10</v>
      </c>
      <c r="B170" s="9">
        <v>2017</v>
      </c>
      <c r="C170" s="9">
        <v>1</v>
      </c>
      <c r="D170" s="3">
        <v>1203899438</v>
      </c>
      <c r="E170" s="3">
        <v>521851</v>
      </c>
      <c r="F170" s="4">
        <f t="shared" si="131"/>
        <v>-28624875</v>
      </c>
      <c r="G170" s="4">
        <f t="shared" si="132"/>
        <v>-3414</v>
      </c>
      <c r="H170" s="5">
        <f t="shared" si="133"/>
        <v>-2.3224592568341529E-2</v>
      </c>
      <c r="I170" s="5">
        <f t="shared" si="134"/>
        <v>-6.4995764042912185E-3</v>
      </c>
      <c r="J170" s="4">
        <f t="shared" si="138"/>
        <v>83164704</v>
      </c>
      <c r="K170" s="4">
        <f t="shared" si="139"/>
        <v>2165</v>
      </c>
      <c r="L170" s="5">
        <f t="shared" ref="L170:M170" si="175">D170/D166-1</f>
        <v>7.420552025114624E-2</v>
      </c>
      <c r="M170" s="5">
        <f t="shared" si="175"/>
        <v>4.1659771477391416E-3</v>
      </c>
    </row>
    <row r="171" spans="1:13" x14ac:dyDescent="0.25">
      <c r="A171" s="8" t="s">
        <v>10</v>
      </c>
      <c r="B171" s="9">
        <v>2017</v>
      </c>
      <c r="C171" s="9">
        <v>2</v>
      </c>
      <c r="D171" s="3">
        <v>1223308805</v>
      </c>
      <c r="E171" s="3">
        <v>525625</v>
      </c>
      <c r="F171" s="4">
        <f t="shared" si="131"/>
        <v>19409367</v>
      </c>
      <c r="G171" s="4">
        <f t="shared" si="132"/>
        <v>3774</v>
      </c>
      <c r="H171" s="5">
        <f t="shared" si="133"/>
        <v>1.6122083279849431E-2</v>
      </c>
      <c r="I171" s="5">
        <f t="shared" si="134"/>
        <v>7.2319493495269782E-3</v>
      </c>
      <c r="J171" s="4">
        <f t="shared" si="138"/>
        <v>38495713</v>
      </c>
      <c r="K171" s="4">
        <f t="shared" si="139"/>
        <v>3301</v>
      </c>
      <c r="L171" s="5">
        <f t="shared" ref="L171:M171" si="176">D171/D167-1</f>
        <v>3.2490958497950251E-2</v>
      </c>
      <c r="M171" s="5">
        <f t="shared" si="176"/>
        <v>6.3198321348434394E-3</v>
      </c>
    </row>
    <row r="172" spans="1:13" x14ac:dyDescent="0.25">
      <c r="A172" s="8" t="s">
        <v>10</v>
      </c>
      <c r="B172" s="9">
        <v>2017</v>
      </c>
      <c r="C172" s="9">
        <v>3</v>
      </c>
      <c r="D172" s="3">
        <v>1243255907</v>
      </c>
      <c r="E172" s="3">
        <v>527239</v>
      </c>
      <c r="F172" s="4">
        <f t="shared" si="131"/>
        <v>19947102</v>
      </c>
      <c r="G172" s="4">
        <f t="shared" si="132"/>
        <v>1614</v>
      </c>
      <c r="H172" s="5">
        <f t="shared" si="133"/>
        <v>1.6305859909182985E-2</v>
      </c>
      <c r="I172" s="5">
        <f t="shared" si="134"/>
        <v>3.0706302021403786E-3</v>
      </c>
      <c r="J172" s="4">
        <f t="shared" si="138"/>
        <v>-5583070</v>
      </c>
      <c r="K172" s="4">
        <f t="shared" si="139"/>
        <v>1291</v>
      </c>
      <c r="L172" s="5">
        <f t="shared" ref="L172:M172" si="177">D172/D168-1</f>
        <v>-4.4706083833255805E-3</v>
      </c>
      <c r="M172" s="5">
        <f t="shared" si="177"/>
        <v>2.4546152851612213E-3</v>
      </c>
    </row>
    <row r="173" spans="1:13" x14ac:dyDescent="0.25">
      <c r="A173" s="8" t="s">
        <v>10</v>
      </c>
      <c r="B173" s="9">
        <v>2017</v>
      </c>
      <c r="C173" s="9">
        <v>4</v>
      </c>
      <c r="D173" s="3">
        <v>1254809883</v>
      </c>
      <c r="E173" s="3">
        <v>522968</v>
      </c>
      <c r="F173" s="4">
        <f t="shared" si="131"/>
        <v>11553976</v>
      </c>
      <c r="G173" s="4">
        <f t="shared" si="132"/>
        <v>-4271</v>
      </c>
      <c r="H173" s="5">
        <f t="shared" si="133"/>
        <v>9.2933208158889613E-3</v>
      </c>
      <c r="I173" s="5">
        <f t="shared" si="134"/>
        <v>-8.1006905786560335E-3</v>
      </c>
      <c r="J173" s="4">
        <f t="shared" si="138"/>
        <v>22285570</v>
      </c>
      <c r="K173" s="4">
        <f t="shared" si="139"/>
        <v>-2297</v>
      </c>
      <c r="L173" s="5">
        <f t="shared" ref="L173:M173" si="178">D173/D169-1</f>
        <v>1.8081241696365602E-2</v>
      </c>
      <c r="M173" s="5">
        <f t="shared" si="178"/>
        <v>-4.3730307559041171E-3</v>
      </c>
    </row>
    <row r="174" spans="1:13" x14ac:dyDescent="0.25">
      <c r="A174" s="8" t="s">
        <v>10</v>
      </c>
      <c r="B174" s="9">
        <v>2018</v>
      </c>
      <c r="C174" s="9">
        <v>1</v>
      </c>
      <c r="D174" s="3">
        <v>1234083114</v>
      </c>
      <c r="E174" s="3">
        <v>521886</v>
      </c>
      <c r="F174" s="4">
        <f t="shared" si="131"/>
        <v>-20726769</v>
      </c>
      <c r="G174" s="4">
        <f t="shared" si="132"/>
        <v>-1082</v>
      </c>
      <c r="H174" s="5">
        <f t="shared" si="133"/>
        <v>-1.6517856036044609E-2</v>
      </c>
      <c r="I174" s="5">
        <f t="shared" si="134"/>
        <v>-2.0689602423092923E-3</v>
      </c>
      <c r="J174" s="4">
        <f t="shared" si="138"/>
        <v>30183676</v>
      </c>
      <c r="K174" s="4">
        <f t="shared" si="139"/>
        <v>35</v>
      </c>
      <c r="L174" s="5">
        <f t="shared" ref="L174:M174" si="179">D174/D170-1</f>
        <v>2.5071592399896092E-2</v>
      </c>
      <c r="M174" s="5">
        <f t="shared" si="179"/>
        <v>6.7068952632087786E-5</v>
      </c>
    </row>
    <row r="175" spans="1:13" x14ac:dyDescent="0.25">
      <c r="A175" s="8" t="s">
        <v>10</v>
      </c>
      <c r="B175" s="9">
        <v>2018</v>
      </c>
      <c r="C175" s="9">
        <v>2</v>
      </c>
      <c r="D175" s="3">
        <v>1246050845</v>
      </c>
      <c r="E175" s="3">
        <v>524419</v>
      </c>
      <c r="F175" s="4">
        <f t="shared" si="131"/>
        <v>11967731</v>
      </c>
      <c r="G175" s="4">
        <f t="shared" si="132"/>
        <v>2533</v>
      </c>
      <c r="H175" s="5">
        <f t="shared" si="133"/>
        <v>9.6976701684292621E-3</v>
      </c>
      <c r="I175" s="5">
        <f t="shared" si="134"/>
        <v>4.8535503922313428E-3</v>
      </c>
      <c r="J175" s="4">
        <f t="shared" si="138"/>
        <v>22742040</v>
      </c>
      <c r="K175" s="4">
        <f t="shared" si="139"/>
        <v>-1206</v>
      </c>
      <c r="L175" s="5">
        <f t="shared" ref="L175:M175" si="180">D175/D171-1</f>
        <v>1.8590596182294306E-2</v>
      </c>
      <c r="M175" s="5">
        <f t="shared" si="180"/>
        <v>-2.2944114149822115E-3</v>
      </c>
    </row>
    <row r="176" spans="1:13" x14ac:dyDescent="0.25">
      <c r="A176" s="8" t="s">
        <v>10</v>
      </c>
      <c r="B176" s="9">
        <v>2018</v>
      </c>
      <c r="C176" s="9">
        <v>3</v>
      </c>
      <c r="D176" s="3">
        <v>1305610525</v>
      </c>
      <c r="E176" s="3">
        <v>525614</v>
      </c>
      <c r="F176" s="4">
        <f t="shared" si="131"/>
        <v>59559680</v>
      </c>
      <c r="G176" s="4">
        <f t="shared" si="132"/>
        <v>1195</v>
      </c>
      <c r="H176" s="5">
        <f t="shared" si="133"/>
        <v>4.7798755756230715E-2</v>
      </c>
      <c r="I176" s="5">
        <f t="shared" si="134"/>
        <v>2.2787122510816715E-3</v>
      </c>
      <c r="J176" s="4">
        <f t="shared" si="138"/>
        <v>62354618</v>
      </c>
      <c r="K176" s="4">
        <f t="shared" si="139"/>
        <v>-1625</v>
      </c>
      <c r="L176" s="5">
        <f t="shared" ref="L176:M176" si="181">D176/D172-1</f>
        <v>5.0154290559907944E-2</v>
      </c>
      <c r="M176" s="5">
        <f t="shared" si="181"/>
        <v>-3.0820936994417902E-3</v>
      </c>
    </row>
    <row r="177" spans="1:13" x14ac:dyDescent="0.25">
      <c r="A177" s="8" t="s">
        <v>10</v>
      </c>
      <c r="B177" s="9">
        <v>2018</v>
      </c>
      <c r="C177" s="9">
        <v>4</v>
      </c>
      <c r="D177" s="3">
        <v>1297706134</v>
      </c>
      <c r="E177" s="3">
        <v>522062</v>
      </c>
      <c r="F177" s="4">
        <f t="shared" si="131"/>
        <v>-7904391</v>
      </c>
      <c r="G177" s="4">
        <f t="shared" si="132"/>
        <v>-3552</v>
      </c>
      <c r="H177" s="5">
        <f t="shared" si="133"/>
        <v>-6.0541722425223599E-3</v>
      </c>
      <c r="I177" s="5">
        <f t="shared" si="134"/>
        <v>-6.7578108650073743E-3</v>
      </c>
      <c r="J177" s="4">
        <f t="shared" si="138"/>
        <v>42896251</v>
      </c>
      <c r="K177" s="4">
        <f t="shared" si="139"/>
        <v>-906</v>
      </c>
      <c r="L177" s="5">
        <f t="shared" ref="L177:M177" si="182">D177/D173-1</f>
        <v>3.4185458356005061E-2</v>
      </c>
      <c r="M177" s="5">
        <f t="shared" si="182"/>
        <v>-1.7324195744290449E-3</v>
      </c>
    </row>
    <row r="178" spans="1:13" x14ac:dyDescent="0.25">
      <c r="A178" s="8" t="s">
        <v>10</v>
      </c>
      <c r="B178" s="9">
        <v>2019</v>
      </c>
      <c r="C178" s="9">
        <v>1</v>
      </c>
      <c r="D178" s="3">
        <v>1276420587</v>
      </c>
      <c r="E178" s="3">
        <v>519768</v>
      </c>
      <c r="F178" s="4">
        <f t="shared" si="131"/>
        <v>-21285547</v>
      </c>
      <c r="G178" s="4">
        <f t="shared" si="132"/>
        <v>-2294</v>
      </c>
      <c r="H178" s="5">
        <f t="shared" si="133"/>
        <v>-1.6402439999563145E-2</v>
      </c>
      <c r="I178" s="5">
        <f t="shared" si="134"/>
        <v>-4.3941141090522162E-3</v>
      </c>
      <c r="J178" s="4">
        <f t="shared" si="138"/>
        <v>42337473</v>
      </c>
      <c r="K178" s="4">
        <f t="shared" si="139"/>
        <v>-2118</v>
      </c>
      <c r="L178" s="5">
        <f t="shared" ref="L178:M178" si="183">D178/D174-1</f>
        <v>3.430682465362711E-2</v>
      </c>
      <c r="M178" s="5">
        <f t="shared" si="183"/>
        <v>-4.0583575723434073E-3</v>
      </c>
    </row>
    <row r="179" spans="1:13" x14ac:dyDescent="0.25">
      <c r="A179" s="8" t="s">
        <v>10</v>
      </c>
      <c r="B179" s="9">
        <v>2019</v>
      </c>
      <c r="C179" s="9">
        <v>2</v>
      </c>
      <c r="D179" s="3">
        <v>1292734232</v>
      </c>
      <c r="E179" s="3">
        <v>521373</v>
      </c>
      <c r="F179" s="4">
        <f t="shared" si="131"/>
        <v>16313645</v>
      </c>
      <c r="G179" s="4">
        <f t="shared" si="132"/>
        <v>1605</v>
      </c>
      <c r="H179" s="5">
        <f t="shared" si="133"/>
        <v>1.2780775526617161E-2</v>
      </c>
      <c r="I179" s="5">
        <f t="shared" si="134"/>
        <v>3.0879161472041616E-3</v>
      </c>
      <c r="J179" s="4">
        <f t="shared" si="138"/>
        <v>46683387</v>
      </c>
      <c r="K179" s="4">
        <f t="shared" si="139"/>
        <v>-3046</v>
      </c>
      <c r="L179" s="5">
        <f t="shared" ref="L179:M179" si="184">D179/D175-1</f>
        <v>3.7465073907156698E-2</v>
      </c>
      <c r="M179" s="5">
        <f t="shared" si="184"/>
        <v>-5.8083326500374399E-3</v>
      </c>
    </row>
    <row r="180" spans="1:13" x14ac:dyDescent="0.25">
      <c r="A180" s="8" t="s">
        <v>10</v>
      </c>
      <c r="B180" s="9">
        <v>2019</v>
      </c>
      <c r="C180" s="9">
        <v>3</v>
      </c>
      <c r="D180" s="3">
        <v>1316472014</v>
      </c>
      <c r="E180" s="3">
        <v>520798</v>
      </c>
      <c r="F180" s="4">
        <f t="shared" si="131"/>
        <v>23737782</v>
      </c>
      <c r="G180" s="4">
        <f t="shared" si="132"/>
        <v>-575</v>
      </c>
      <c r="H180" s="5">
        <f t="shared" si="133"/>
        <v>1.8362461063071711E-2</v>
      </c>
      <c r="I180" s="5">
        <f t="shared" si="134"/>
        <v>-1.1028572634179667E-3</v>
      </c>
      <c r="J180" s="4">
        <f t="shared" si="138"/>
        <v>10861489</v>
      </c>
      <c r="K180" s="4">
        <f t="shared" si="139"/>
        <v>-4816</v>
      </c>
      <c r="L180" s="5">
        <f t="shared" ref="L180:M180" si="185">D180/D176-1</f>
        <v>8.3190881139687534E-3</v>
      </c>
      <c r="M180" s="5">
        <f t="shared" si="185"/>
        <v>-9.1626174340866395E-3</v>
      </c>
    </row>
    <row r="181" spans="1:13" x14ac:dyDescent="0.25">
      <c r="A181" s="8" t="s">
        <v>10</v>
      </c>
      <c r="B181" s="9">
        <v>2019</v>
      </c>
      <c r="C181" s="9">
        <v>4</v>
      </c>
      <c r="D181" s="3">
        <v>1354739967</v>
      </c>
      <c r="E181" s="3">
        <v>516689</v>
      </c>
      <c r="F181" s="4">
        <f t="shared" si="131"/>
        <v>38267953</v>
      </c>
      <c r="G181" s="4">
        <f t="shared" si="132"/>
        <v>-4109</v>
      </c>
      <c r="H181" s="5">
        <f t="shared" si="133"/>
        <v>2.9068565524401624E-2</v>
      </c>
      <c r="I181" s="5">
        <f t="shared" si="134"/>
        <v>-7.8898152450662673E-3</v>
      </c>
      <c r="J181" s="4">
        <f t="shared" si="138"/>
        <v>57033833</v>
      </c>
      <c r="K181" s="4">
        <f t="shared" si="139"/>
        <v>-5373</v>
      </c>
      <c r="L181" s="5">
        <f t="shared" ref="L181:M181" si="186">D181/D177-1</f>
        <v>4.3949729068630594E-2</v>
      </c>
      <c r="M181" s="5">
        <f t="shared" si="186"/>
        <v>-1.0291881040949136E-2</v>
      </c>
    </row>
    <row r="182" spans="1:13" x14ac:dyDescent="0.25">
      <c r="A182" s="8" t="s">
        <v>10</v>
      </c>
      <c r="B182" s="9">
        <v>2020</v>
      </c>
      <c r="C182" s="9">
        <v>1</v>
      </c>
      <c r="D182" s="3">
        <v>1319544629</v>
      </c>
      <c r="E182" s="3">
        <v>513213</v>
      </c>
      <c r="F182" s="4">
        <f t="shared" si="131"/>
        <v>-35195338</v>
      </c>
      <c r="G182" s="4">
        <f t="shared" si="132"/>
        <v>-3476</v>
      </c>
      <c r="H182" s="5">
        <f t="shared" si="133"/>
        <v>-2.5979404798943229E-2</v>
      </c>
      <c r="I182" s="5">
        <f t="shared" si="134"/>
        <v>-6.7274511359831646E-3</v>
      </c>
      <c r="J182" s="4">
        <f t="shared" si="138"/>
        <v>43124042</v>
      </c>
      <c r="K182" s="4">
        <f t="shared" si="139"/>
        <v>-6555</v>
      </c>
      <c r="L182" s="5">
        <f t="shared" ref="L182:M182" si="187">D182/D178-1</f>
        <v>3.3785135118633125E-2</v>
      </c>
      <c r="M182" s="5">
        <f t="shared" si="187"/>
        <v>-1.2611395853534657E-2</v>
      </c>
    </row>
    <row r="183" spans="1:13" x14ac:dyDescent="0.25">
      <c r="A183" s="8" t="s">
        <v>10</v>
      </c>
      <c r="B183" s="9">
        <v>2020</v>
      </c>
      <c r="C183" s="9">
        <v>2</v>
      </c>
      <c r="D183" s="3">
        <v>1346130938</v>
      </c>
      <c r="E183" s="3">
        <v>489927</v>
      </c>
      <c r="F183" s="4">
        <f t="shared" si="131"/>
        <v>26586309</v>
      </c>
      <c r="G183" s="4">
        <f t="shared" si="132"/>
        <v>-23286</v>
      </c>
      <c r="H183" s="5">
        <f t="shared" si="133"/>
        <v>2.0148093831542591E-2</v>
      </c>
      <c r="I183" s="5">
        <f t="shared" si="134"/>
        <v>-4.5372973794506333E-2</v>
      </c>
      <c r="J183" s="4">
        <f t="shared" si="138"/>
        <v>53396706</v>
      </c>
      <c r="K183" s="4">
        <f t="shared" si="139"/>
        <v>-31446</v>
      </c>
      <c r="L183" s="5">
        <f t="shared" ref="L183:M183" si="188">D183/D179-1</f>
        <v>4.1305246413556818E-2</v>
      </c>
      <c r="M183" s="5">
        <f t="shared" si="188"/>
        <v>-6.0313825226852913E-2</v>
      </c>
    </row>
    <row r="184" spans="1:13" x14ac:dyDescent="0.25">
      <c r="A184" s="8" t="s">
        <v>10</v>
      </c>
      <c r="B184" s="9">
        <v>2020</v>
      </c>
      <c r="C184" s="9">
        <v>3</v>
      </c>
      <c r="D184" s="3">
        <v>1328957439</v>
      </c>
      <c r="E184" s="3">
        <v>478987</v>
      </c>
      <c r="F184" s="4">
        <f t="shared" si="131"/>
        <v>-17173499</v>
      </c>
      <c r="G184" s="4">
        <f t="shared" si="132"/>
        <v>-10940</v>
      </c>
      <c r="H184" s="5">
        <f t="shared" si="133"/>
        <v>-1.2757673503526634E-2</v>
      </c>
      <c r="I184" s="5">
        <f t="shared" si="134"/>
        <v>-2.2329857305272038E-2</v>
      </c>
      <c r="J184" s="4">
        <f t="shared" si="138"/>
        <v>12485425</v>
      </c>
      <c r="K184" s="4">
        <f t="shared" si="139"/>
        <v>-41811</v>
      </c>
      <c r="L184" s="5">
        <f t="shared" ref="L184:M184" si="189">D184/D180-1</f>
        <v>9.4840033568688309E-3</v>
      </c>
      <c r="M184" s="5">
        <f t="shared" si="189"/>
        <v>-8.0282566369302533E-2</v>
      </c>
    </row>
    <row r="185" spans="1:13" x14ac:dyDescent="0.25">
      <c r="A185" s="8" t="s">
        <v>10</v>
      </c>
      <c r="B185" s="9">
        <v>2020</v>
      </c>
      <c r="C185" s="9">
        <v>4</v>
      </c>
      <c r="D185" s="3">
        <v>1458464541</v>
      </c>
      <c r="E185" s="3">
        <v>473865</v>
      </c>
      <c r="F185" s="4">
        <f t="shared" si="131"/>
        <v>129507102</v>
      </c>
      <c r="G185" s="4">
        <f t="shared" si="132"/>
        <v>-5122</v>
      </c>
      <c r="H185" s="5">
        <f t="shared" si="133"/>
        <v>9.7450150169933414E-2</v>
      </c>
      <c r="I185" s="5">
        <f t="shared" si="134"/>
        <v>-1.0693400864741687E-2</v>
      </c>
      <c r="J185" s="4">
        <f t="shared" si="138"/>
        <v>103724574</v>
      </c>
      <c r="K185" s="4">
        <f t="shared" si="139"/>
        <v>-42824</v>
      </c>
      <c r="L185" s="5">
        <f t="shared" ref="L185:M185" si="190">D185/D181-1</f>
        <v>7.6564194256180773E-2</v>
      </c>
      <c r="M185" s="5">
        <f t="shared" si="190"/>
        <v>-8.288157866724466E-2</v>
      </c>
    </row>
    <row r="186" spans="1:13" x14ac:dyDescent="0.25">
      <c r="A186" s="8" t="s">
        <v>10</v>
      </c>
      <c r="B186" s="9">
        <v>2021</v>
      </c>
      <c r="C186" s="9">
        <v>1</v>
      </c>
      <c r="D186" s="3">
        <v>1238043267</v>
      </c>
      <c r="E186" s="3">
        <v>460162</v>
      </c>
      <c r="F186" s="4">
        <f t="shared" si="131"/>
        <v>-220421274</v>
      </c>
      <c r="G186" s="4">
        <f t="shared" si="132"/>
        <v>-13703</v>
      </c>
      <c r="H186" s="5">
        <f t="shared" si="133"/>
        <v>-0.15113241892659768</v>
      </c>
      <c r="I186" s="5">
        <f t="shared" si="134"/>
        <v>-2.8917518702584077E-2</v>
      </c>
      <c r="J186" s="4">
        <f t="shared" si="138"/>
        <v>-81501362</v>
      </c>
      <c r="K186" s="4">
        <f t="shared" si="139"/>
        <v>-53051</v>
      </c>
      <c r="L186" s="5">
        <f t="shared" ref="L186:M186" si="191">D186/D182-1</f>
        <v>-6.1764763547076718E-2</v>
      </c>
      <c r="M186" s="5">
        <f t="shared" si="191"/>
        <v>-0.10337033551371455</v>
      </c>
    </row>
    <row r="187" spans="1:13" x14ac:dyDescent="0.25">
      <c r="A187" s="8" t="s">
        <v>10</v>
      </c>
      <c r="B187" s="9">
        <v>2021</v>
      </c>
      <c r="C187" s="9">
        <v>2</v>
      </c>
      <c r="D187" s="3">
        <v>1283661962</v>
      </c>
      <c r="E187" s="3">
        <v>450932</v>
      </c>
      <c r="F187" s="4">
        <f t="shared" si="131"/>
        <v>45618695</v>
      </c>
      <c r="G187" s="4">
        <f t="shared" si="132"/>
        <v>-9230</v>
      </c>
      <c r="H187" s="5">
        <f t="shared" si="133"/>
        <v>3.6847415769678538E-2</v>
      </c>
      <c r="I187" s="5">
        <f t="shared" si="134"/>
        <v>-2.0058153432921499E-2</v>
      </c>
      <c r="J187" s="4">
        <f t="shared" si="138"/>
        <v>-62468976</v>
      </c>
      <c r="K187" s="4">
        <f t="shared" si="139"/>
        <v>-38995</v>
      </c>
      <c r="L187" s="5">
        <f t="shared" ref="L187:M187" si="192">D187/D183-1</f>
        <v>-4.640631474736967E-2</v>
      </c>
      <c r="M187" s="5">
        <f t="shared" si="192"/>
        <v>-7.9593490458782612E-2</v>
      </c>
    </row>
    <row r="188" spans="1:13" x14ac:dyDescent="0.25">
      <c r="A188" s="8" t="s">
        <v>11</v>
      </c>
      <c r="B188" s="9">
        <v>2006</v>
      </c>
      <c r="C188" s="9">
        <v>1</v>
      </c>
      <c r="D188" s="3">
        <v>496079203</v>
      </c>
      <c r="E188" s="3">
        <v>267768</v>
      </c>
      <c r="F188" s="4">
        <f t="shared" si="131"/>
        <v>-787582759</v>
      </c>
      <c r="G188" s="4">
        <f t="shared" si="132"/>
        <v>-183164</v>
      </c>
      <c r="H188" s="5">
        <f t="shared" si="133"/>
        <v>-0.61354373839426746</v>
      </c>
      <c r="I188" s="5">
        <f t="shared" si="134"/>
        <v>-0.40618984680617032</v>
      </c>
      <c r="J188" s="4"/>
      <c r="K188" s="4"/>
      <c r="L188" s="5"/>
      <c r="M188" s="5"/>
    </row>
    <row r="189" spans="1:13" x14ac:dyDescent="0.25">
      <c r="A189" s="8" t="s">
        <v>11</v>
      </c>
      <c r="B189" s="9">
        <v>2006</v>
      </c>
      <c r="C189" s="9">
        <v>2</v>
      </c>
      <c r="D189" s="3">
        <v>499925634</v>
      </c>
      <c r="E189" s="3">
        <v>271480</v>
      </c>
      <c r="F189" s="4">
        <f t="shared" si="131"/>
        <v>3846431</v>
      </c>
      <c r="G189" s="4">
        <f t="shared" si="132"/>
        <v>3712</v>
      </c>
      <c r="H189" s="5">
        <f t="shared" si="133"/>
        <v>7.7536630778693993E-3</v>
      </c>
      <c r="I189" s="5">
        <f t="shared" si="134"/>
        <v>1.3862746855486829E-2</v>
      </c>
      <c r="J189" s="4"/>
      <c r="K189" s="4"/>
      <c r="L189" s="5"/>
      <c r="M189" s="5"/>
    </row>
    <row r="190" spans="1:13" x14ac:dyDescent="0.25">
      <c r="A190" s="8" t="s">
        <v>11</v>
      </c>
      <c r="B190" s="9">
        <v>2006</v>
      </c>
      <c r="C190" s="9">
        <v>3</v>
      </c>
      <c r="D190" s="3">
        <v>507316266</v>
      </c>
      <c r="E190" s="3">
        <v>271772</v>
      </c>
      <c r="F190" s="4">
        <f t="shared" si="131"/>
        <v>7390632</v>
      </c>
      <c r="G190" s="4">
        <f t="shared" si="132"/>
        <v>292</v>
      </c>
      <c r="H190" s="5">
        <f t="shared" si="133"/>
        <v>1.4783462773985345E-2</v>
      </c>
      <c r="I190" s="5">
        <f t="shared" si="134"/>
        <v>1.075585678502966E-3</v>
      </c>
      <c r="J190" s="4"/>
      <c r="K190" s="4"/>
      <c r="L190" s="5"/>
      <c r="M190" s="5"/>
    </row>
    <row r="191" spans="1:13" x14ac:dyDescent="0.25">
      <c r="A191" s="8" t="s">
        <v>11</v>
      </c>
      <c r="B191" s="9">
        <v>2006</v>
      </c>
      <c r="C191" s="9">
        <v>4</v>
      </c>
      <c r="D191" s="3">
        <v>521873213</v>
      </c>
      <c r="E191" s="3">
        <v>274055</v>
      </c>
      <c r="F191" s="4">
        <f t="shared" si="131"/>
        <v>14556947</v>
      </c>
      <c r="G191" s="4">
        <f t="shared" si="132"/>
        <v>2283</v>
      </c>
      <c r="H191" s="5">
        <f t="shared" si="133"/>
        <v>2.8694027721161142E-2</v>
      </c>
      <c r="I191" s="5">
        <f t="shared" si="134"/>
        <v>8.4004238847268375E-3</v>
      </c>
      <c r="J191" s="4"/>
      <c r="K191" s="4"/>
      <c r="L191" s="5"/>
      <c r="M191" s="5"/>
    </row>
    <row r="192" spans="1:13" x14ac:dyDescent="0.25">
      <c r="A192" s="8" t="s">
        <v>11</v>
      </c>
      <c r="B192" s="9">
        <v>2007</v>
      </c>
      <c r="C192" s="9">
        <v>1</v>
      </c>
      <c r="D192" s="3">
        <v>659850199</v>
      </c>
      <c r="E192" s="3">
        <v>324393</v>
      </c>
      <c r="F192" s="4">
        <f t="shared" si="131"/>
        <v>137976986</v>
      </c>
      <c r="G192" s="4">
        <f t="shared" si="132"/>
        <v>50338</v>
      </c>
      <c r="H192" s="5">
        <f t="shared" si="133"/>
        <v>0.26438794435689883</v>
      </c>
      <c r="I192" s="5">
        <f t="shared" si="134"/>
        <v>0.18367845870354493</v>
      </c>
      <c r="J192" s="4">
        <f t="shared" si="138"/>
        <v>163770996</v>
      </c>
      <c r="K192" s="4">
        <f t="shared" si="139"/>
        <v>56625</v>
      </c>
      <c r="L192" s="5">
        <f t="shared" ref="L192:M192" si="193">D192/D188-1</f>
        <v>0.33013074325552805</v>
      </c>
      <c r="M192" s="5">
        <f t="shared" si="193"/>
        <v>0.21147037734157936</v>
      </c>
    </row>
    <row r="193" spans="1:13" x14ac:dyDescent="0.25">
      <c r="A193" s="8" t="s">
        <v>11</v>
      </c>
      <c r="B193" s="9">
        <v>2007</v>
      </c>
      <c r="C193" s="9">
        <v>2</v>
      </c>
      <c r="D193" s="3">
        <v>680084635</v>
      </c>
      <c r="E193" s="3">
        <v>332969</v>
      </c>
      <c r="F193" s="4">
        <f t="shared" si="131"/>
        <v>20234436</v>
      </c>
      <c r="G193" s="4">
        <f t="shared" si="132"/>
        <v>8576</v>
      </c>
      <c r="H193" s="5">
        <f t="shared" si="133"/>
        <v>3.0665196480451407E-2</v>
      </c>
      <c r="I193" s="5">
        <f t="shared" si="134"/>
        <v>2.6437068617386927E-2</v>
      </c>
      <c r="J193" s="4">
        <f t="shared" si="138"/>
        <v>180159001</v>
      </c>
      <c r="K193" s="4">
        <f t="shared" si="139"/>
        <v>61489</v>
      </c>
      <c r="L193" s="5">
        <f t="shared" ref="L193:M193" si="194">D193/D189-1</f>
        <v>0.3603716007889286</v>
      </c>
      <c r="M193" s="5">
        <f t="shared" si="194"/>
        <v>0.22649550611463098</v>
      </c>
    </row>
    <row r="194" spans="1:13" x14ac:dyDescent="0.25">
      <c r="A194" s="8" t="s">
        <v>11</v>
      </c>
      <c r="B194" s="9">
        <v>2007</v>
      </c>
      <c r="C194" s="9">
        <v>3</v>
      </c>
      <c r="D194" s="3">
        <v>691752297</v>
      </c>
      <c r="E194" s="3">
        <v>333021</v>
      </c>
      <c r="F194" s="4">
        <f t="shared" si="131"/>
        <v>11667662</v>
      </c>
      <c r="G194" s="4">
        <f t="shared" si="132"/>
        <v>52</v>
      </c>
      <c r="H194" s="5">
        <f t="shared" si="133"/>
        <v>1.7156191155531797E-2</v>
      </c>
      <c r="I194" s="5">
        <f t="shared" si="134"/>
        <v>1.5617069456919097E-4</v>
      </c>
      <c r="J194" s="4">
        <f t="shared" si="138"/>
        <v>184436031</v>
      </c>
      <c r="K194" s="4">
        <f t="shared" si="139"/>
        <v>61249</v>
      </c>
      <c r="L194" s="5">
        <f t="shared" ref="L194:M194" si="195">D194/D190-1</f>
        <v>0.36355237030779541</v>
      </c>
      <c r="M194" s="5">
        <f t="shared" si="195"/>
        <v>0.22536905935857998</v>
      </c>
    </row>
    <row r="195" spans="1:13" x14ac:dyDescent="0.25">
      <c r="A195" s="8" t="s">
        <v>11</v>
      </c>
      <c r="B195" s="9">
        <v>2007</v>
      </c>
      <c r="C195" s="9">
        <v>4</v>
      </c>
      <c r="D195" s="3">
        <v>709003656</v>
      </c>
      <c r="E195" s="3">
        <v>336790</v>
      </c>
      <c r="F195" s="4">
        <f t="shared" si="131"/>
        <v>17251359</v>
      </c>
      <c r="G195" s="4">
        <f t="shared" si="132"/>
        <v>3769</v>
      </c>
      <c r="H195" s="5">
        <f t="shared" si="133"/>
        <v>2.4938636380126056E-2</v>
      </c>
      <c r="I195" s="5">
        <f t="shared" si="134"/>
        <v>1.1317604595505903E-2</v>
      </c>
      <c r="J195" s="4">
        <f t="shared" si="138"/>
        <v>187130443</v>
      </c>
      <c r="K195" s="4">
        <f t="shared" si="139"/>
        <v>62735</v>
      </c>
      <c r="L195" s="5">
        <f t="shared" ref="L195:M195" si="196">D195/D191-1</f>
        <v>0.35857453178000154</v>
      </c>
      <c r="M195" s="5">
        <f t="shared" si="196"/>
        <v>0.22891390414332879</v>
      </c>
    </row>
    <row r="196" spans="1:13" x14ac:dyDescent="0.25">
      <c r="A196" s="8" t="s">
        <v>11</v>
      </c>
      <c r="B196" s="9">
        <v>2008</v>
      </c>
      <c r="C196" s="9">
        <v>1</v>
      </c>
      <c r="D196" s="3">
        <v>718149772</v>
      </c>
      <c r="E196" s="3">
        <v>342143</v>
      </c>
      <c r="F196" s="4">
        <f t="shared" ref="F196:F249" si="197">D196-D195</f>
        <v>9146116</v>
      </c>
      <c r="G196" s="4">
        <f t="shared" ref="G196:G249" si="198">E196-E195</f>
        <v>5353</v>
      </c>
      <c r="H196" s="5">
        <f t="shared" ref="H196:H249" si="199">D196/D195-1</f>
        <v>1.2899956047617289E-2</v>
      </c>
      <c r="I196" s="5">
        <f t="shared" ref="I196:I249" si="200">E196/E195-1</f>
        <v>1.5894177380563645E-2</v>
      </c>
      <c r="J196" s="4">
        <f t="shared" si="138"/>
        <v>58299573</v>
      </c>
      <c r="K196" s="4">
        <f t="shared" si="139"/>
        <v>17750</v>
      </c>
      <c r="L196" s="5">
        <f t="shared" ref="L196:M196" si="201">D196/D192-1</f>
        <v>8.8352739892104015E-2</v>
      </c>
      <c r="M196" s="5">
        <f t="shared" si="201"/>
        <v>5.4717580219055373E-2</v>
      </c>
    </row>
    <row r="197" spans="1:13" x14ac:dyDescent="0.25">
      <c r="A197" s="8" t="s">
        <v>11</v>
      </c>
      <c r="B197" s="9">
        <v>2008</v>
      </c>
      <c r="C197" s="9">
        <v>2</v>
      </c>
      <c r="D197" s="3">
        <v>723645044</v>
      </c>
      <c r="E197" s="3">
        <v>346563</v>
      </c>
      <c r="F197" s="4">
        <f t="shared" si="197"/>
        <v>5495272</v>
      </c>
      <c r="G197" s="4">
        <f t="shared" si="198"/>
        <v>4420</v>
      </c>
      <c r="H197" s="5">
        <f t="shared" si="199"/>
        <v>7.6519859982633331E-3</v>
      </c>
      <c r="I197" s="5">
        <f t="shared" si="200"/>
        <v>1.291857498180593E-2</v>
      </c>
      <c r="J197" s="4">
        <f t="shared" si="138"/>
        <v>43560409</v>
      </c>
      <c r="K197" s="4">
        <f t="shared" si="139"/>
        <v>13594</v>
      </c>
      <c r="L197" s="5">
        <f t="shared" ref="L197:M197" si="202">D197/D193-1</f>
        <v>6.4051452948940657E-2</v>
      </c>
      <c r="M197" s="5">
        <f t="shared" si="202"/>
        <v>4.082662349948496E-2</v>
      </c>
    </row>
    <row r="198" spans="1:13" x14ac:dyDescent="0.25">
      <c r="A198" s="8" t="s">
        <v>11</v>
      </c>
      <c r="B198" s="9">
        <v>2008</v>
      </c>
      <c r="C198" s="9">
        <v>3</v>
      </c>
      <c r="D198" s="3">
        <v>733112372</v>
      </c>
      <c r="E198" s="3">
        <v>345372</v>
      </c>
      <c r="F198" s="4">
        <f t="shared" si="197"/>
        <v>9467328</v>
      </c>
      <c r="G198" s="4">
        <f t="shared" si="198"/>
        <v>-1191</v>
      </c>
      <c r="H198" s="5">
        <f t="shared" si="199"/>
        <v>1.3082834019934264E-2</v>
      </c>
      <c r="I198" s="5">
        <f t="shared" si="200"/>
        <v>-3.4366046000294803E-3</v>
      </c>
      <c r="J198" s="4">
        <f t="shared" si="138"/>
        <v>41360075</v>
      </c>
      <c r="K198" s="4">
        <f t="shared" si="139"/>
        <v>12351</v>
      </c>
      <c r="L198" s="5">
        <f t="shared" ref="L198:M198" si="203">D198/D194-1</f>
        <v>5.9790296583576152E-2</v>
      </c>
      <c r="M198" s="5">
        <f t="shared" si="203"/>
        <v>3.708775122289576E-2</v>
      </c>
    </row>
    <row r="199" spans="1:13" x14ac:dyDescent="0.25">
      <c r="A199" s="8" t="s">
        <v>11</v>
      </c>
      <c r="B199" s="9">
        <v>2008</v>
      </c>
      <c r="C199" s="9">
        <v>4</v>
      </c>
      <c r="D199" s="3">
        <v>758465912</v>
      </c>
      <c r="E199" s="3">
        <v>348596</v>
      </c>
      <c r="F199" s="4">
        <f t="shared" si="197"/>
        <v>25353540</v>
      </c>
      <c r="G199" s="4">
        <f t="shared" si="198"/>
        <v>3224</v>
      </c>
      <c r="H199" s="5">
        <f t="shared" si="199"/>
        <v>3.4583429455477877E-2</v>
      </c>
      <c r="I199" s="5">
        <f t="shared" si="200"/>
        <v>9.3348621196853721E-3</v>
      </c>
      <c r="J199" s="4">
        <f t="shared" ref="J199:J249" si="204">D199-D195</f>
        <v>49462256</v>
      </c>
      <c r="K199" s="4">
        <f t="shared" ref="K199:K249" si="205">E199-E195</f>
        <v>11806</v>
      </c>
      <c r="L199" s="5">
        <f t="shared" ref="L199:M199" si="206">D199/D195-1</f>
        <v>6.9763047879121132E-2</v>
      </c>
      <c r="M199" s="5">
        <f t="shared" si="206"/>
        <v>3.5054484990646895E-2</v>
      </c>
    </row>
    <row r="200" spans="1:13" x14ac:dyDescent="0.25">
      <c r="A200" s="8" t="s">
        <v>11</v>
      </c>
      <c r="B200" s="9">
        <v>2009</v>
      </c>
      <c r="C200" s="9">
        <v>1</v>
      </c>
      <c r="D200" s="3">
        <v>723180607</v>
      </c>
      <c r="E200" s="3">
        <v>345831</v>
      </c>
      <c r="F200" s="4">
        <f t="shared" si="197"/>
        <v>-35285305</v>
      </c>
      <c r="G200" s="4">
        <f t="shared" si="198"/>
        <v>-2765</v>
      </c>
      <c r="H200" s="5">
        <f t="shared" si="199"/>
        <v>-4.6521939142862845E-2</v>
      </c>
      <c r="I200" s="5">
        <f t="shared" si="200"/>
        <v>-7.931817921031814E-3</v>
      </c>
      <c r="J200" s="4">
        <f t="shared" si="204"/>
        <v>5030835</v>
      </c>
      <c r="K200" s="4">
        <f t="shared" si="205"/>
        <v>3688</v>
      </c>
      <c r="L200" s="5">
        <f t="shared" ref="L200:M200" si="207">D200/D196-1</f>
        <v>7.0052727107181578E-3</v>
      </c>
      <c r="M200" s="5">
        <f t="shared" si="207"/>
        <v>1.077911867260184E-2</v>
      </c>
    </row>
    <row r="201" spans="1:13" x14ac:dyDescent="0.25">
      <c r="A201" s="8" t="s">
        <v>11</v>
      </c>
      <c r="B201" s="9">
        <v>2009</v>
      </c>
      <c r="C201" s="9">
        <v>2</v>
      </c>
      <c r="D201" s="3">
        <v>728983615</v>
      </c>
      <c r="E201" s="3">
        <v>347173</v>
      </c>
      <c r="F201" s="4">
        <f t="shared" si="197"/>
        <v>5803008</v>
      </c>
      <c r="G201" s="4">
        <f t="shared" si="198"/>
        <v>1342</v>
      </c>
      <c r="H201" s="5">
        <f t="shared" si="199"/>
        <v>8.024285972037859E-3</v>
      </c>
      <c r="I201" s="5">
        <f t="shared" si="200"/>
        <v>3.8805081094523963E-3</v>
      </c>
      <c r="J201" s="4">
        <f t="shared" si="204"/>
        <v>5338571</v>
      </c>
      <c r="K201" s="4">
        <f t="shared" si="205"/>
        <v>610</v>
      </c>
      <c r="L201" s="5">
        <f t="shared" ref="L201:M201" si="208">D201/D197-1</f>
        <v>7.3773337415408147E-3</v>
      </c>
      <c r="M201" s="5">
        <f t="shared" si="208"/>
        <v>1.7601417346917447E-3</v>
      </c>
    </row>
    <row r="202" spans="1:13" x14ac:dyDescent="0.25">
      <c r="A202" s="8" t="s">
        <v>11</v>
      </c>
      <c r="B202" s="9">
        <v>2009</v>
      </c>
      <c r="C202" s="9">
        <v>3</v>
      </c>
      <c r="D202" s="3">
        <v>734119085</v>
      </c>
      <c r="E202" s="3">
        <v>346750</v>
      </c>
      <c r="F202" s="4">
        <f t="shared" si="197"/>
        <v>5135470</v>
      </c>
      <c r="G202" s="4">
        <f t="shared" si="198"/>
        <v>-423</v>
      </c>
      <c r="H202" s="5">
        <f t="shared" si="199"/>
        <v>7.044698803003957E-3</v>
      </c>
      <c r="I202" s="5">
        <f t="shared" si="200"/>
        <v>-1.2184127221874785E-3</v>
      </c>
      <c r="J202" s="4">
        <f t="shared" si="204"/>
        <v>1006713</v>
      </c>
      <c r="K202" s="4">
        <f t="shared" si="205"/>
        <v>1378</v>
      </c>
      <c r="L202" s="5">
        <f t="shared" ref="L202:M202" si="209">D202/D198-1</f>
        <v>1.3732042159562141E-3</v>
      </c>
      <c r="M202" s="5">
        <f t="shared" si="209"/>
        <v>3.9899007447041779E-3</v>
      </c>
    </row>
    <row r="203" spans="1:13" x14ac:dyDescent="0.25">
      <c r="A203" s="8" t="s">
        <v>11</v>
      </c>
      <c r="B203" s="9">
        <v>2009</v>
      </c>
      <c r="C203" s="9">
        <v>4</v>
      </c>
      <c r="D203" s="3">
        <v>772821984</v>
      </c>
      <c r="E203" s="3">
        <v>344686</v>
      </c>
      <c r="F203" s="4">
        <f t="shared" si="197"/>
        <v>38702899</v>
      </c>
      <c r="G203" s="4">
        <f t="shared" si="198"/>
        <v>-2064</v>
      </c>
      <c r="H203" s="5">
        <f t="shared" si="199"/>
        <v>5.2720191847348552E-2</v>
      </c>
      <c r="I203" s="5">
        <f t="shared" si="200"/>
        <v>-5.9524152847872935E-3</v>
      </c>
      <c r="J203" s="4">
        <f t="shared" si="204"/>
        <v>14356072</v>
      </c>
      <c r="K203" s="4">
        <f t="shared" si="205"/>
        <v>-3910</v>
      </c>
      <c r="L203" s="5">
        <f t="shared" ref="L203:M203" si="210">D203/D199-1</f>
        <v>1.8927774831889899E-2</v>
      </c>
      <c r="M203" s="5">
        <f t="shared" si="210"/>
        <v>-1.1216422448909302E-2</v>
      </c>
    </row>
    <row r="204" spans="1:13" x14ac:dyDescent="0.25">
      <c r="A204" s="8" t="s">
        <v>11</v>
      </c>
      <c r="B204" s="9">
        <v>2010</v>
      </c>
      <c r="C204" s="9">
        <v>1</v>
      </c>
      <c r="D204" s="3">
        <v>712694060</v>
      </c>
      <c r="E204" s="3">
        <v>350163</v>
      </c>
      <c r="F204" s="4">
        <f t="shared" si="197"/>
        <v>-60127924</v>
      </c>
      <c r="G204" s="4">
        <f t="shared" si="198"/>
        <v>5477</v>
      </c>
      <c r="H204" s="5">
        <f t="shared" si="199"/>
        <v>-7.7803071399169754E-2</v>
      </c>
      <c r="I204" s="5">
        <f t="shared" si="200"/>
        <v>1.588982436188302E-2</v>
      </c>
      <c r="J204" s="4">
        <f t="shared" si="204"/>
        <v>-10486547</v>
      </c>
      <c r="K204" s="4">
        <f t="shared" si="205"/>
        <v>4332</v>
      </c>
      <c r="L204" s="5">
        <f t="shared" ref="L204:M204" si="211">D204/D200-1</f>
        <v>-1.4500592104511489E-2</v>
      </c>
      <c r="M204" s="5">
        <f t="shared" si="211"/>
        <v>1.2526349575370688E-2</v>
      </c>
    </row>
    <row r="205" spans="1:13" x14ac:dyDescent="0.25">
      <c r="A205" s="8" t="s">
        <v>11</v>
      </c>
      <c r="B205" s="9">
        <v>2010</v>
      </c>
      <c r="C205" s="9">
        <v>2</v>
      </c>
      <c r="D205" s="3">
        <v>758760608</v>
      </c>
      <c r="E205" s="3">
        <v>354270</v>
      </c>
      <c r="F205" s="4">
        <f t="shared" si="197"/>
        <v>46066548</v>
      </c>
      <c r="G205" s="4">
        <f t="shared" si="198"/>
        <v>4107</v>
      </c>
      <c r="H205" s="5">
        <f t="shared" si="199"/>
        <v>6.4637199305407345E-2</v>
      </c>
      <c r="I205" s="5">
        <f t="shared" si="200"/>
        <v>1.1728823433658109E-2</v>
      </c>
      <c r="J205" s="4">
        <f t="shared" si="204"/>
        <v>29776993</v>
      </c>
      <c r="K205" s="4">
        <f t="shared" si="205"/>
        <v>7097</v>
      </c>
      <c r="L205" s="5">
        <f t="shared" ref="L205:M205" si="212">D205/D201-1</f>
        <v>4.0847273364299053E-2</v>
      </c>
      <c r="M205" s="5">
        <f t="shared" si="212"/>
        <v>2.0442257894479177E-2</v>
      </c>
    </row>
    <row r="206" spans="1:13" x14ac:dyDescent="0.25">
      <c r="A206" s="8" t="s">
        <v>11</v>
      </c>
      <c r="B206" s="9">
        <v>2010</v>
      </c>
      <c r="C206" s="9">
        <v>3</v>
      </c>
      <c r="D206" s="3">
        <v>771196136</v>
      </c>
      <c r="E206" s="3">
        <v>357505</v>
      </c>
      <c r="F206" s="4">
        <f t="shared" si="197"/>
        <v>12435528</v>
      </c>
      <c r="G206" s="4">
        <f t="shared" si="198"/>
        <v>3235</v>
      </c>
      <c r="H206" s="5">
        <f t="shared" si="199"/>
        <v>1.638926410897712E-2</v>
      </c>
      <c r="I206" s="5">
        <f t="shared" si="200"/>
        <v>9.1314534112401091E-3</v>
      </c>
      <c r="J206" s="4">
        <f t="shared" si="204"/>
        <v>37077051</v>
      </c>
      <c r="K206" s="4">
        <f t="shared" si="205"/>
        <v>10755</v>
      </c>
      <c r="L206" s="5">
        <f t="shared" ref="L206:M206" si="213">D206/D202-1</f>
        <v>5.050549939047011E-2</v>
      </c>
      <c r="M206" s="5">
        <f t="shared" si="213"/>
        <v>3.1016582552271021E-2</v>
      </c>
    </row>
    <row r="207" spans="1:13" x14ac:dyDescent="0.25">
      <c r="A207" s="8" t="s">
        <v>11</v>
      </c>
      <c r="B207" s="9">
        <v>2010</v>
      </c>
      <c r="C207" s="9">
        <v>4</v>
      </c>
      <c r="D207" s="3">
        <v>819954922</v>
      </c>
      <c r="E207" s="3">
        <v>360766</v>
      </c>
      <c r="F207" s="4">
        <f t="shared" si="197"/>
        <v>48758786</v>
      </c>
      <c r="G207" s="4">
        <f t="shared" si="198"/>
        <v>3261</v>
      </c>
      <c r="H207" s="5">
        <f t="shared" si="199"/>
        <v>6.3224883688991929E-2</v>
      </c>
      <c r="I207" s="5">
        <f t="shared" si="200"/>
        <v>9.1215507475419511E-3</v>
      </c>
      <c r="J207" s="4">
        <f t="shared" si="204"/>
        <v>47132938</v>
      </c>
      <c r="K207" s="4">
        <f t="shared" si="205"/>
        <v>16080</v>
      </c>
      <c r="L207" s="5">
        <f t="shared" ref="L207:M207" si="214">D207/D203-1</f>
        <v>6.0988091663810584E-2</v>
      </c>
      <c r="M207" s="5">
        <f t="shared" si="214"/>
        <v>4.6651154964228336E-2</v>
      </c>
    </row>
    <row r="208" spans="1:13" x14ac:dyDescent="0.25">
      <c r="A208" s="8" t="s">
        <v>11</v>
      </c>
      <c r="B208" s="9">
        <v>2011</v>
      </c>
      <c r="C208" s="9">
        <v>1</v>
      </c>
      <c r="D208" s="3">
        <v>734028888</v>
      </c>
      <c r="E208" s="3">
        <v>358550</v>
      </c>
      <c r="F208" s="4">
        <f t="shared" si="197"/>
        <v>-85926034</v>
      </c>
      <c r="G208" s="4">
        <f t="shared" si="198"/>
        <v>-2216</v>
      </c>
      <c r="H208" s="5">
        <f t="shared" si="199"/>
        <v>-0.10479360717832242</v>
      </c>
      <c r="I208" s="5">
        <f t="shared" si="200"/>
        <v>-6.1424857109594333E-3</v>
      </c>
      <c r="J208" s="4">
        <f t="shared" si="204"/>
        <v>21334828</v>
      </c>
      <c r="K208" s="4">
        <f t="shared" si="205"/>
        <v>8387</v>
      </c>
      <c r="L208" s="5">
        <f t="shared" ref="L208:M208" si="215">D208/D204-1</f>
        <v>2.9935464875349149E-2</v>
      </c>
      <c r="M208" s="5">
        <f t="shared" si="215"/>
        <v>2.3951702492839066E-2</v>
      </c>
    </row>
    <row r="209" spans="1:13" x14ac:dyDescent="0.25">
      <c r="A209" s="8" t="s">
        <v>11</v>
      </c>
      <c r="B209" s="9">
        <v>2011</v>
      </c>
      <c r="C209" s="9">
        <v>2</v>
      </c>
      <c r="D209" s="3">
        <v>781985771</v>
      </c>
      <c r="E209" s="3">
        <v>361135</v>
      </c>
      <c r="F209" s="4">
        <f t="shared" si="197"/>
        <v>47956883</v>
      </c>
      <c r="G209" s="4">
        <f t="shared" si="198"/>
        <v>2585</v>
      </c>
      <c r="H209" s="5">
        <f t="shared" si="199"/>
        <v>6.5333781522778356E-2</v>
      </c>
      <c r="I209" s="5">
        <f t="shared" si="200"/>
        <v>7.2095941988565837E-3</v>
      </c>
      <c r="J209" s="4">
        <f t="shared" si="204"/>
        <v>23225163</v>
      </c>
      <c r="K209" s="4">
        <f t="shared" si="205"/>
        <v>6865</v>
      </c>
      <c r="L209" s="5">
        <f t="shared" ref="L209:M209" si="216">D209/D205-1</f>
        <v>3.0609342070641699E-2</v>
      </c>
      <c r="M209" s="5">
        <f t="shared" si="216"/>
        <v>1.9377875631580332E-2</v>
      </c>
    </row>
    <row r="210" spans="1:13" x14ac:dyDescent="0.25">
      <c r="A210" s="8" t="s">
        <v>11</v>
      </c>
      <c r="B210" s="9">
        <v>2011</v>
      </c>
      <c r="C210" s="9">
        <v>3</v>
      </c>
      <c r="D210" s="3">
        <v>813873481</v>
      </c>
      <c r="E210" s="3">
        <v>360091</v>
      </c>
      <c r="F210" s="4">
        <f t="shared" si="197"/>
        <v>31887710</v>
      </c>
      <c r="G210" s="4">
        <f t="shared" si="198"/>
        <v>-1044</v>
      </c>
      <c r="H210" s="5">
        <f t="shared" si="199"/>
        <v>4.0777864741991632E-2</v>
      </c>
      <c r="I210" s="5">
        <f t="shared" si="200"/>
        <v>-2.8908856798703919E-3</v>
      </c>
      <c r="J210" s="4">
        <f t="shared" si="204"/>
        <v>42677345</v>
      </c>
      <c r="K210" s="4">
        <f t="shared" si="205"/>
        <v>2586</v>
      </c>
      <c r="L210" s="5">
        <f t="shared" ref="L210:M210" si="217">D210/D206-1</f>
        <v>5.5339158234579022E-2</v>
      </c>
      <c r="M210" s="5">
        <f t="shared" si="217"/>
        <v>7.2334652662200405E-3</v>
      </c>
    </row>
    <row r="211" spans="1:13" x14ac:dyDescent="0.25">
      <c r="A211" s="8" t="s">
        <v>11</v>
      </c>
      <c r="B211" s="9">
        <v>2011</v>
      </c>
      <c r="C211" s="9">
        <v>4</v>
      </c>
      <c r="D211" s="3">
        <v>792309981</v>
      </c>
      <c r="E211" s="3">
        <v>362442</v>
      </c>
      <c r="F211" s="4">
        <f t="shared" si="197"/>
        <v>-21563500</v>
      </c>
      <c r="G211" s="4">
        <f t="shared" si="198"/>
        <v>2351</v>
      </c>
      <c r="H211" s="5">
        <f t="shared" si="199"/>
        <v>-2.6494904310563228E-2</v>
      </c>
      <c r="I211" s="5">
        <f t="shared" si="200"/>
        <v>6.5289051934094289E-3</v>
      </c>
      <c r="J211" s="4">
        <f t="shared" si="204"/>
        <v>-27644941</v>
      </c>
      <c r="K211" s="4">
        <f t="shared" si="205"/>
        <v>1676</v>
      </c>
      <c r="L211" s="5">
        <f t="shared" ref="L211:M211" si="218">D211/D207-1</f>
        <v>-3.3715196114159074E-2</v>
      </c>
      <c r="M211" s="5">
        <f t="shared" si="218"/>
        <v>4.6456706008881632E-3</v>
      </c>
    </row>
    <row r="212" spans="1:13" x14ac:dyDescent="0.25">
      <c r="A212" s="8" t="s">
        <v>11</v>
      </c>
      <c r="B212" s="9">
        <v>2012</v>
      </c>
      <c r="C212" s="9">
        <v>1</v>
      </c>
      <c r="D212" s="3">
        <v>772201740</v>
      </c>
      <c r="E212" s="3">
        <v>359384</v>
      </c>
      <c r="F212" s="4">
        <f t="shared" si="197"/>
        <v>-20108241</v>
      </c>
      <c r="G212" s="4">
        <f t="shared" si="198"/>
        <v>-3058</v>
      </c>
      <c r="H212" s="5">
        <f t="shared" si="199"/>
        <v>-2.53792599894056E-2</v>
      </c>
      <c r="I212" s="5">
        <f t="shared" si="200"/>
        <v>-8.4372120228891623E-3</v>
      </c>
      <c r="J212" s="4">
        <f t="shared" si="204"/>
        <v>38172852</v>
      </c>
      <c r="K212" s="4">
        <f t="shared" si="205"/>
        <v>834</v>
      </c>
      <c r="L212" s="5">
        <f t="shared" ref="L212:M212" si="219">D212/D208-1</f>
        <v>5.2004563613305743E-2</v>
      </c>
      <c r="M212" s="5">
        <f t="shared" si="219"/>
        <v>2.3260354204435174E-3</v>
      </c>
    </row>
    <row r="213" spans="1:13" x14ac:dyDescent="0.25">
      <c r="A213" s="8" t="s">
        <v>11</v>
      </c>
      <c r="B213" s="9">
        <v>2012</v>
      </c>
      <c r="C213" s="9">
        <v>2</v>
      </c>
      <c r="D213" s="3">
        <v>778759051</v>
      </c>
      <c r="E213" s="3">
        <v>362948</v>
      </c>
      <c r="F213" s="4">
        <f t="shared" si="197"/>
        <v>6557311</v>
      </c>
      <c r="G213" s="4">
        <f t="shared" si="198"/>
        <v>3564</v>
      </c>
      <c r="H213" s="5">
        <f t="shared" si="199"/>
        <v>8.491707102343593E-3</v>
      </c>
      <c r="I213" s="5">
        <f t="shared" si="200"/>
        <v>9.9169690359057761E-3</v>
      </c>
      <c r="J213" s="4">
        <f t="shared" si="204"/>
        <v>-3226720</v>
      </c>
      <c r="K213" s="4">
        <f t="shared" si="205"/>
        <v>1813</v>
      </c>
      <c r="L213" s="5">
        <f t="shared" ref="L213:M213" si="220">D213/D209-1</f>
        <v>-4.1263154902085875E-3</v>
      </c>
      <c r="M213" s="5">
        <f t="shared" si="220"/>
        <v>5.0202832735679603E-3</v>
      </c>
    </row>
    <row r="214" spans="1:13" x14ac:dyDescent="0.25">
      <c r="A214" s="8" t="s">
        <v>11</v>
      </c>
      <c r="B214" s="9">
        <v>2012</v>
      </c>
      <c r="C214" s="9">
        <v>3</v>
      </c>
      <c r="D214" s="3">
        <v>778799033</v>
      </c>
      <c r="E214" s="3">
        <v>360987</v>
      </c>
      <c r="F214" s="4">
        <f t="shared" si="197"/>
        <v>39982</v>
      </c>
      <c r="G214" s="4">
        <f t="shared" si="198"/>
        <v>-1961</v>
      </c>
      <c r="H214" s="5">
        <f t="shared" si="199"/>
        <v>5.1340655301101989E-5</v>
      </c>
      <c r="I214" s="5">
        <f t="shared" si="200"/>
        <v>-5.402977837045575E-3</v>
      </c>
      <c r="J214" s="4">
        <f t="shared" si="204"/>
        <v>-35074448</v>
      </c>
      <c r="K214" s="4">
        <f t="shared" si="205"/>
        <v>896</v>
      </c>
      <c r="L214" s="5">
        <f t="shared" ref="L214:M214" si="221">D214/D210-1</f>
        <v>-4.3095700767770806E-2</v>
      </c>
      <c r="M214" s="5">
        <f t="shared" si="221"/>
        <v>2.4882599120776838E-3</v>
      </c>
    </row>
    <row r="215" spans="1:13" x14ac:dyDescent="0.25">
      <c r="A215" s="8" t="s">
        <v>11</v>
      </c>
      <c r="B215" s="9">
        <v>2012</v>
      </c>
      <c r="C215" s="9">
        <v>4</v>
      </c>
      <c r="D215" s="3">
        <v>804770965</v>
      </c>
      <c r="E215" s="3">
        <v>365006</v>
      </c>
      <c r="F215" s="4">
        <f t="shared" si="197"/>
        <v>25971932</v>
      </c>
      <c r="G215" s="4">
        <f t="shared" si="198"/>
        <v>4019</v>
      </c>
      <c r="H215" s="5">
        <f t="shared" si="199"/>
        <v>3.3348695747545953E-2</v>
      </c>
      <c r="I215" s="5">
        <f t="shared" si="200"/>
        <v>1.1133364913417987E-2</v>
      </c>
      <c r="J215" s="4">
        <f t="shared" si="204"/>
        <v>12460984</v>
      </c>
      <c r="K215" s="4">
        <f t="shared" si="205"/>
        <v>2564</v>
      </c>
      <c r="L215" s="5">
        <f t="shared" ref="L215:M215" si="222">D215/D211-1</f>
        <v>1.5727410103142381E-2</v>
      </c>
      <c r="M215" s="5">
        <f t="shared" si="222"/>
        <v>7.0742353259281021E-3</v>
      </c>
    </row>
    <row r="216" spans="1:13" x14ac:dyDescent="0.25">
      <c r="A216" s="8" t="s">
        <v>11</v>
      </c>
      <c r="B216" s="9">
        <v>2013</v>
      </c>
      <c r="C216" s="9">
        <v>1</v>
      </c>
      <c r="D216" s="3">
        <v>787733851</v>
      </c>
      <c r="E216" s="3">
        <v>362977</v>
      </c>
      <c r="F216" s="4">
        <f t="shared" si="197"/>
        <v>-17037114</v>
      </c>
      <c r="G216" s="4">
        <f t="shared" si="198"/>
        <v>-2029</v>
      </c>
      <c r="H216" s="5">
        <f t="shared" si="199"/>
        <v>-2.1170140003746285E-2</v>
      </c>
      <c r="I216" s="5">
        <f t="shared" si="200"/>
        <v>-5.5588127318455527E-3</v>
      </c>
      <c r="J216" s="4">
        <f t="shared" si="204"/>
        <v>15532111</v>
      </c>
      <c r="K216" s="4">
        <f t="shared" si="205"/>
        <v>3593</v>
      </c>
      <c r="L216" s="5">
        <f t="shared" ref="L216:M216" si="223">D216/D212-1</f>
        <v>2.0114058536050416E-2</v>
      </c>
      <c r="M216" s="5">
        <f t="shared" si="223"/>
        <v>9.9976626672306779E-3</v>
      </c>
    </row>
    <row r="217" spans="1:13" x14ac:dyDescent="0.25">
      <c r="A217" s="8" t="s">
        <v>11</v>
      </c>
      <c r="B217" s="9">
        <v>2013</v>
      </c>
      <c r="C217" s="9">
        <v>2</v>
      </c>
      <c r="D217" s="3">
        <v>792933762</v>
      </c>
      <c r="E217" s="3">
        <v>368299</v>
      </c>
      <c r="F217" s="4">
        <f t="shared" si="197"/>
        <v>5199911</v>
      </c>
      <c r="G217" s="4">
        <f t="shared" si="198"/>
        <v>5322</v>
      </c>
      <c r="H217" s="5">
        <f t="shared" si="199"/>
        <v>6.6011013661515516E-3</v>
      </c>
      <c r="I217" s="5">
        <f t="shared" si="200"/>
        <v>1.4662086027489307E-2</v>
      </c>
      <c r="J217" s="4">
        <f t="shared" si="204"/>
        <v>14174711</v>
      </c>
      <c r="K217" s="4">
        <f t="shared" si="205"/>
        <v>5351</v>
      </c>
      <c r="L217" s="5">
        <f t="shared" ref="L217:M217" si="224">D217/D213-1</f>
        <v>1.8201664535132389E-2</v>
      </c>
      <c r="M217" s="5">
        <f t="shared" si="224"/>
        <v>1.4743158799607636E-2</v>
      </c>
    </row>
    <row r="218" spans="1:13" x14ac:dyDescent="0.25">
      <c r="A218" s="8" t="s">
        <v>11</v>
      </c>
      <c r="B218" s="9">
        <v>2013</v>
      </c>
      <c r="C218" s="9">
        <v>3</v>
      </c>
      <c r="D218" s="3">
        <v>795994263</v>
      </c>
      <c r="E218" s="3">
        <v>367343</v>
      </c>
      <c r="F218" s="4">
        <f t="shared" si="197"/>
        <v>3060501</v>
      </c>
      <c r="G218" s="4">
        <f t="shared" si="198"/>
        <v>-956</v>
      </c>
      <c r="H218" s="5">
        <f t="shared" si="199"/>
        <v>3.8597183606869923E-3</v>
      </c>
      <c r="I218" s="5">
        <f t="shared" si="200"/>
        <v>-2.5957170668396978E-3</v>
      </c>
      <c r="J218" s="4">
        <f t="shared" si="204"/>
        <v>17195230</v>
      </c>
      <c r="K218" s="4">
        <f t="shared" si="205"/>
        <v>6356</v>
      </c>
      <c r="L218" s="5">
        <f t="shared" ref="L218:M218" si="225">D218/D214-1</f>
        <v>2.2079161980674833E-2</v>
      </c>
      <c r="M218" s="5">
        <f t="shared" si="225"/>
        <v>1.7607282256701717E-2</v>
      </c>
    </row>
    <row r="219" spans="1:13" x14ac:dyDescent="0.25">
      <c r="A219" s="8" t="s">
        <v>11</v>
      </c>
      <c r="B219" s="9">
        <v>2013</v>
      </c>
      <c r="C219" s="9">
        <v>4</v>
      </c>
      <c r="D219" s="3">
        <v>830658016</v>
      </c>
      <c r="E219" s="3">
        <v>371654</v>
      </c>
      <c r="F219" s="4">
        <f t="shared" si="197"/>
        <v>34663753</v>
      </c>
      <c r="G219" s="4">
        <f t="shared" si="198"/>
        <v>4311</v>
      </c>
      <c r="H219" s="5">
        <f t="shared" si="199"/>
        <v>4.3547742253011723E-2</v>
      </c>
      <c r="I219" s="5">
        <f t="shared" si="200"/>
        <v>1.1735625831988061E-2</v>
      </c>
      <c r="J219" s="4">
        <f t="shared" si="204"/>
        <v>25887051</v>
      </c>
      <c r="K219" s="4">
        <f t="shared" si="205"/>
        <v>6648</v>
      </c>
      <c r="L219" s="5">
        <f t="shared" ref="L219:M219" si="226">D219/D215-1</f>
        <v>3.2166979334300461E-2</v>
      </c>
      <c r="M219" s="5">
        <f t="shared" si="226"/>
        <v>1.8213399231793437E-2</v>
      </c>
    </row>
    <row r="220" spans="1:13" x14ac:dyDescent="0.25">
      <c r="A220" s="8" t="s">
        <v>11</v>
      </c>
      <c r="B220" s="9">
        <v>2014</v>
      </c>
      <c r="C220" s="9">
        <v>1</v>
      </c>
      <c r="D220" s="3">
        <v>811408102</v>
      </c>
      <c r="E220" s="3">
        <v>374498</v>
      </c>
      <c r="F220" s="4">
        <f t="shared" si="197"/>
        <v>-19249914</v>
      </c>
      <c r="G220" s="4">
        <f t="shared" si="198"/>
        <v>2844</v>
      </c>
      <c r="H220" s="5">
        <f t="shared" si="199"/>
        <v>-2.3174295112081356E-2</v>
      </c>
      <c r="I220" s="5">
        <f t="shared" si="200"/>
        <v>7.6522787323693997E-3</v>
      </c>
      <c r="J220" s="4">
        <f t="shared" si="204"/>
        <v>23674251</v>
      </c>
      <c r="K220" s="4">
        <f t="shared" si="205"/>
        <v>11521</v>
      </c>
      <c r="L220" s="5">
        <f t="shared" ref="L220:M220" si="227">D220/D216-1</f>
        <v>3.0053616421265028E-2</v>
      </c>
      <c r="M220" s="5">
        <f t="shared" si="227"/>
        <v>3.1740303104604406E-2</v>
      </c>
    </row>
    <row r="221" spans="1:13" x14ac:dyDescent="0.25">
      <c r="A221" s="8" t="s">
        <v>11</v>
      </c>
      <c r="B221" s="9">
        <v>2014</v>
      </c>
      <c r="C221" s="9">
        <v>2</v>
      </c>
      <c r="D221" s="3">
        <v>836732522</v>
      </c>
      <c r="E221" s="3">
        <v>380541</v>
      </c>
      <c r="F221" s="4">
        <f t="shared" si="197"/>
        <v>25324420</v>
      </c>
      <c r="G221" s="4">
        <f t="shared" si="198"/>
        <v>6043</v>
      </c>
      <c r="H221" s="5">
        <f t="shared" si="199"/>
        <v>3.1210459863019624E-2</v>
      </c>
      <c r="I221" s="5">
        <f t="shared" si="200"/>
        <v>1.6136267750428646E-2</v>
      </c>
      <c r="J221" s="4">
        <f t="shared" si="204"/>
        <v>43798760</v>
      </c>
      <c r="K221" s="4">
        <f t="shared" si="205"/>
        <v>12242</v>
      </c>
      <c r="L221" s="5">
        <f t="shared" ref="L221:M221" si="228">D221/D217-1</f>
        <v>5.5236341418389401E-2</v>
      </c>
      <c r="M221" s="5">
        <f t="shared" si="228"/>
        <v>3.3239297418673486E-2</v>
      </c>
    </row>
    <row r="222" spans="1:13" x14ac:dyDescent="0.25">
      <c r="A222" s="8" t="s">
        <v>11</v>
      </c>
      <c r="B222" s="9">
        <v>2014</v>
      </c>
      <c r="C222" s="9">
        <v>3</v>
      </c>
      <c r="D222" s="3">
        <v>836954316</v>
      </c>
      <c r="E222" s="3">
        <v>380595</v>
      </c>
      <c r="F222" s="4">
        <f t="shared" si="197"/>
        <v>221794</v>
      </c>
      <c r="G222" s="4">
        <f t="shared" si="198"/>
        <v>54</v>
      </c>
      <c r="H222" s="5">
        <f t="shared" si="199"/>
        <v>2.6507156608412963E-4</v>
      </c>
      <c r="I222" s="5">
        <f t="shared" si="200"/>
        <v>1.4190323775897795E-4</v>
      </c>
      <c r="J222" s="4">
        <f t="shared" si="204"/>
        <v>40960053</v>
      </c>
      <c r="K222" s="4">
        <f t="shared" si="205"/>
        <v>13252</v>
      </c>
      <c r="L222" s="5">
        <f t="shared" ref="L222:M222" si="229">D222/D218-1</f>
        <v>5.1457723885630635E-2</v>
      </c>
      <c r="M222" s="5">
        <f t="shared" si="229"/>
        <v>3.6075275696011655E-2</v>
      </c>
    </row>
    <row r="223" spans="1:13" x14ac:dyDescent="0.25">
      <c r="A223" s="8" t="s">
        <v>11</v>
      </c>
      <c r="B223" s="9">
        <v>2014</v>
      </c>
      <c r="C223" s="9">
        <v>4</v>
      </c>
      <c r="D223" s="3">
        <v>875596743</v>
      </c>
      <c r="E223" s="3">
        <v>383959</v>
      </c>
      <c r="F223" s="4">
        <f t="shared" si="197"/>
        <v>38642427</v>
      </c>
      <c r="G223" s="4">
        <f t="shared" si="198"/>
        <v>3364</v>
      </c>
      <c r="H223" s="5">
        <f t="shared" si="199"/>
        <v>4.61702941979929E-2</v>
      </c>
      <c r="I223" s="5">
        <f t="shared" si="200"/>
        <v>8.8387918916432717E-3</v>
      </c>
      <c r="J223" s="4">
        <f t="shared" si="204"/>
        <v>44938727</v>
      </c>
      <c r="K223" s="4">
        <f t="shared" si="205"/>
        <v>12305</v>
      </c>
      <c r="L223" s="5">
        <f t="shared" ref="L223:M223" si="230">D223/D219-1</f>
        <v>5.410015449727501E-2</v>
      </c>
      <c r="M223" s="5">
        <f t="shared" si="230"/>
        <v>3.310875168839833E-2</v>
      </c>
    </row>
    <row r="224" spans="1:13" x14ac:dyDescent="0.25">
      <c r="A224" s="8" t="s">
        <v>11</v>
      </c>
      <c r="B224" s="9">
        <v>2015</v>
      </c>
      <c r="C224" s="9">
        <v>1</v>
      </c>
      <c r="D224" s="3">
        <v>844225824</v>
      </c>
      <c r="E224" s="3">
        <v>383414</v>
      </c>
      <c r="F224" s="4">
        <f t="shared" si="197"/>
        <v>-31370919</v>
      </c>
      <c r="G224" s="4">
        <f t="shared" si="198"/>
        <v>-545</v>
      </c>
      <c r="H224" s="5">
        <f t="shared" si="199"/>
        <v>-3.5828044417474447E-2</v>
      </c>
      <c r="I224" s="5">
        <f t="shared" si="200"/>
        <v>-1.4194223862443733E-3</v>
      </c>
      <c r="J224" s="4">
        <f t="shared" si="204"/>
        <v>32817722</v>
      </c>
      <c r="K224" s="4">
        <f t="shared" si="205"/>
        <v>8916</v>
      </c>
      <c r="L224" s="5">
        <f t="shared" ref="L224:M224" si="231">D224/D220-1</f>
        <v>4.0445395996304701E-2</v>
      </c>
      <c r="M224" s="5">
        <f t="shared" si="231"/>
        <v>2.3807870803048248E-2</v>
      </c>
    </row>
    <row r="225" spans="1:13" x14ac:dyDescent="0.25">
      <c r="A225" s="8" t="s">
        <v>11</v>
      </c>
      <c r="B225" s="9">
        <v>2015</v>
      </c>
      <c r="C225" s="9">
        <v>2</v>
      </c>
      <c r="D225" s="3">
        <v>872433244</v>
      </c>
      <c r="E225" s="3">
        <v>391469</v>
      </c>
      <c r="F225" s="4">
        <f t="shared" si="197"/>
        <v>28207420</v>
      </c>
      <c r="G225" s="4">
        <f t="shared" si="198"/>
        <v>8055</v>
      </c>
      <c r="H225" s="5">
        <f t="shared" si="199"/>
        <v>3.34121738498252E-2</v>
      </c>
      <c r="I225" s="5">
        <f t="shared" si="200"/>
        <v>2.1008622533345234E-2</v>
      </c>
      <c r="J225" s="4">
        <f t="shared" si="204"/>
        <v>35700722</v>
      </c>
      <c r="K225" s="4">
        <f t="shared" si="205"/>
        <v>10928</v>
      </c>
      <c r="L225" s="5">
        <f t="shared" ref="L225:M225" si="232">D225/D221-1</f>
        <v>4.2666827285099851E-2</v>
      </c>
      <c r="M225" s="5">
        <f t="shared" si="232"/>
        <v>2.8717010782018271E-2</v>
      </c>
    </row>
    <row r="226" spans="1:13" x14ac:dyDescent="0.25">
      <c r="A226" s="8" t="s">
        <v>11</v>
      </c>
      <c r="B226" s="9">
        <v>2015</v>
      </c>
      <c r="C226" s="9">
        <v>3</v>
      </c>
      <c r="D226" s="3">
        <v>885894612</v>
      </c>
      <c r="E226" s="3">
        <v>394445</v>
      </c>
      <c r="F226" s="4">
        <f t="shared" si="197"/>
        <v>13461368</v>
      </c>
      <c r="G226" s="4">
        <f t="shared" si="198"/>
        <v>2976</v>
      </c>
      <c r="H226" s="5">
        <f t="shared" si="199"/>
        <v>1.5429682548869117E-2</v>
      </c>
      <c r="I226" s="5">
        <f t="shared" si="200"/>
        <v>7.6021345240619986E-3</v>
      </c>
      <c r="J226" s="4">
        <f t="shared" si="204"/>
        <v>48940296</v>
      </c>
      <c r="K226" s="4">
        <f t="shared" si="205"/>
        <v>13850</v>
      </c>
      <c r="L226" s="5">
        <f t="shared" ref="L226:M226" si="233">D226/D222-1</f>
        <v>5.8474274000876347E-2</v>
      </c>
      <c r="M226" s="5">
        <f t="shared" si="233"/>
        <v>3.6390388733430479E-2</v>
      </c>
    </row>
    <row r="227" spans="1:13" x14ac:dyDescent="0.25">
      <c r="A227" s="8" t="s">
        <v>11</v>
      </c>
      <c r="B227" s="9">
        <v>2015</v>
      </c>
      <c r="C227" s="9">
        <v>4</v>
      </c>
      <c r="D227" s="3">
        <v>960175867</v>
      </c>
      <c r="E227" s="3">
        <v>399692</v>
      </c>
      <c r="F227" s="4">
        <f t="shared" si="197"/>
        <v>74281255</v>
      </c>
      <c r="G227" s="4">
        <f t="shared" si="198"/>
        <v>5247</v>
      </c>
      <c r="H227" s="5">
        <f t="shared" si="199"/>
        <v>8.3848861923093043E-2</v>
      </c>
      <c r="I227" s="5">
        <f t="shared" si="200"/>
        <v>1.3302234785584899E-2</v>
      </c>
      <c r="J227" s="4">
        <f t="shared" si="204"/>
        <v>84579124</v>
      </c>
      <c r="K227" s="4">
        <f t="shared" si="205"/>
        <v>15733</v>
      </c>
      <c r="L227" s="5">
        <f t="shared" ref="L227:M227" si="234">D227/D223-1</f>
        <v>9.6595978315556552E-2</v>
      </c>
      <c r="M227" s="5">
        <f t="shared" si="234"/>
        <v>4.0975729179417497E-2</v>
      </c>
    </row>
    <row r="228" spans="1:13" x14ac:dyDescent="0.25">
      <c r="A228" s="8" t="s">
        <v>11</v>
      </c>
      <c r="B228" s="9">
        <v>2016</v>
      </c>
      <c r="C228" s="9">
        <v>1</v>
      </c>
      <c r="D228" s="3">
        <v>869462891</v>
      </c>
      <c r="E228" s="3">
        <v>403513</v>
      </c>
      <c r="F228" s="4">
        <f t="shared" si="197"/>
        <v>-90712976</v>
      </c>
      <c r="G228" s="4">
        <f t="shared" si="198"/>
        <v>3821</v>
      </c>
      <c r="H228" s="5">
        <f t="shared" si="199"/>
        <v>-9.4475375936521E-2</v>
      </c>
      <c r="I228" s="5">
        <f t="shared" si="200"/>
        <v>9.5598610930416328E-3</v>
      </c>
      <c r="J228" s="4">
        <f t="shared" si="204"/>
        <v>25237067</v>
      </c>
      <c r="K228" s="4">
        <f t="shared" si="205"/>
        <v>20099</v>
      </c>
      <c r="L228" s="5">
        <f t="shared" ref="L228:M228" si="235">D228/D224-1</f>
        <v>2.9893739663666041E-2</v>
      </c>
      <c r="M228" s="5">
        <f t="shared" si="235"/>
        <v>5.2421142681279287E-2</v>
      </c>
    </row>
    <row r="229" spans="1:13" x14ac:dyDescent="0.25">
      <c r="A229" s="8" t="s">
        <v>11</v>
      </c>
      <c r="B229" s="9">
        <v>2016</v>
      </c>
      <c r="C229" s="9">
        <v>2</v>
      </c>
      <c r="D229" s="3">
        <v>922038348</v>
      </c>
      <c r="E229" s="3">
        <v>408952</v>
      </c>
      <c r="F229" s="4">
        <f t="shared" si="197"/>
        <v>52575457</v>
      </c>
      <c r="G229" s="4">
        <f t="shared" si="198"/>
        <v>5439</v>
      </c>
      <c r="H229" s="5">
        <f t="shared" si="199"/>
        <v>6.0468891247941636E-2</v>
      </c>
      <c r="I229" s="5">
        <f t="shared" si="200"/>
        <v>1.3479119631833347E-2</v>
      </c>
      <c r="J229" s="4">
        <f t="shared" si="204"/>
        <v>49605104</v>
      </c>
      <c r="K229" s="4">
        <f t="shared" si="205"/>
        <v>17483</v>
      </c>
      <c r="L229" s="5">
        <f t="shared" ref="L229:M229" si="236">D229/D225-1</f>
        <v>5.6858337690763205E-2</v>
      </c>
      <c r="M229" s="5">
        <f t="shared" si="236"/>
        <v>4.4659985848177097E-2</v>
      </c>
    </row>
    <row r="230" spans="1:13" x14ac:dyDescent="0.25">
      <c r="A230" s="8" t="s">
        <v>11</v>
      </c>
      <c r="B230" s="9">
        <v>2016</v>
      </c>
      <c r="C230" s="9">
        <v>3</v>
      </c>
      <c r="D230" s="3">
        <v>979620415</v>
      </c>
      <c r="E230" s="3">
        <v>410976</v>
      </c>
      <c r="F230" s="4">
        <f t="shared" si="197"/>
        <v>57582067</v>
      </c>
      <c r="G230" s="4">
        <f t="shared" si="198"/>
        <v>2024</v>
      </c>
      <c r="H230" s="5">
        <f t="shared" si="199"/>
        <v>6.2450837456925479E-2</v>
      </c>
      <c r="I230" s="5">
        <f t="shared" si="200"/>
        <v>4.9492360961678195E-3</v>
      </c>
      <c r="J230" s="4">
        <f t="shared" si="204"/>
        <v>93725803</v>
      </c>
      <c r="K230" s="4">
        <f t="shared" si="205"/>
        <v>16531</v>
      </c>
      <c r="L230" s="5">
        <f t="shared" ref="L230:M230" si="237">D230/D226-1</f>
        <v>0.10579791515878423</v>
      </c>
      <c r="M230" s="5">
        <f t="shared" si="237"/>
        <v>4.1909518437297955E-2</v>
      </c>
    </row>
    <row r="231" spans="1:13" x14ac:dyDescent="0.25">
      <c r="A231" s="8" t="s">
        <v>11</v>
      </c>
      <c r="B231" s="9">
        <v>2016</v>
      </c>
      <c r="C231" s="9">
        <v>4</v>
      </c>
      <c r="D231" s="3">
        <v>956619338</v>
      </c>
      <c r="E231" s="3">
        <v>411394</v>
      </c>
      <c r="F231" s="4">
        <f t="shared" si="197"/>
        <v>-23001077</v>
      </c>
      <c r="G231" s="4">
        <f t="shared" si="198"/>
        <v>418</v>
      </c>
      <c r="H231" s="5">
        <f t="shared" si="199"/>
        <v>-2.3479581119182802E-2</v>
      </c>
      <c r="I231" s="5">
        <f t="shared" si="200"/>
        <v>1.0170910223468166E-3</v>
      </c>
      <c r="J231" s="4">
        <f t="shared" si="204"/>
        <v>-3556529</v>
      </c>
      <c r="K231" s="4">
        <f t="shared" si="205"/>
        <v>11702</v>
      </c>
      <c r="L231" s="5">
        <f t="shared" ref="L231:M231" si="238">D231/D227-1</f>
        <v>-3.7040391476533818E-3</v>
      </c>
      <c r="M231" s="5">
        <f t="shared" si="238"/>
        <v>2.9277543708655651E-2</v>
      </c>
    </row>
    <row r="232" spans="1:13" x14ac:dyDescent="0.25">
      <c r="A232" s="8" t="s">
        <v>11</v>
      </c>
      <c r="B232" s="9">
        <v>2017</v>
      </c>
      <c r="C232" s="9">
        <v>1</v>
      </c>
      <c r="D232" s="3">
        <v>950380367</v>
      </c>
      <c r="E232" s="3">
        <v>412700</v>
      </c>
      <c r="F232" s="4">
        <f t="shared" si="197"/>
        <v>-6238971</v>
      </c>
      <c r="G232" s="4">
        <f t="shared" si="198"/>
        <v>1306</v>
      </c>
      <c r="H232" s="5">
        <f t="shared" si="199"/>
        <v>-6.5218951281539317E-3</v>
      </c>
      <c r="I232" s="5">
        <f t="shared" si="200"/>
        <v>3.1745723078120403E-3</v>
      </c>
      <c r="J232" s="4">
        <f t="shared" si="204"/>
        <v>80917476</v>
      </c>
      <c r="K232" s="4">
        <f t="shared" si="205"/>
        <v>9187</v>
      </c>
      <c r="L232" s="5">
        <f t="shared" ref="L232:M232" si="239">D232/D228-1</f>
        <v>9.3066048979886906E-2</v>
      </c>
      <c r="M232" s="5">
        <f t="shared" si="239"/>
        <v>2.2767544044429711E-2</v>
      </c>
    </row>
    <row r="233" spans="1:13" x14ac:dyDescent="0.25">
      <c r="A233" s="8" t="s">
        <v>11</v>
      </c>
      <c r="B233" s="9">
        <v>2017</v>
      </c>
      <c r="C233" s="9">
        <v>2</v>
      </c>
      <c r="D233" s="3">
        <v>963316841</v>
      </c>
      <c r="E233" s="3">
        <v>418923</v>
      </c>
      <c r="F233" s="4">
        <f t="shared" si="197"/>
        <v>12936474</v>
      </c>
      <c r="G233" s="4">
        <f t="shared" si="198"/>
        <v>6223</v>
      </c>
      <c r="H233" s="5">
        <f t="shared" si="199"/>
        <v>1.3611891037728086E-2</v>
      </c>
      <c r="I233" s="5">
        <f t="shared" si="200"/>
        <v>1.5078749697116534E-2</v>
      </c>
      <c r="J233" s="4">
        <f t="shared" si="204"/>
        <v>41278493</v>
      </c>
      <c r="K233" s="4">
        <f t="shared" si="205"/>
        <v>9971</v>
      </c>
      <c r="L233" s="5">
        <f t="shared" ref="L233:M233" si="240">D233/D229-1</f>
        <v>4.4768737753193788E-2</v>
      </c>
      <c r="M233" s="5">
        <f t="shared" si="240"/>
        <v>2.4381834542929193E-2</v>
      </c>
    </row>
    <row r="234" spans="1:13" x14ac:dyDescent="0.25">
      <c r="A234" s="8" t="s">
        <v>11</v>
      </c>
      <c r="B234" s="9">
        <v>2017</v>
      </c>
      <c r="C234" s="9">
        <v>3</v>
      </c>
      <c r="D234" s="3">
        <v>982353655</v>
      </c>
      <c r="E234" s="3">
        <v>420678</v>
      </c>
      <c r="F234" s="4">
        <f t="shared" si="197"/>
        <v>19036814</v>
      </c>
      <c r="G234" s="4">
        <f t="shared" si="198"/>
        <v>1755</v>
      </c>
      <c r="H234" s="5">
        <f t="shared" si="199"/>
        <v>1.9761736938221031E-2</v>
      </c>
      <c r="I234" s="5">
        <f t="shared" si="200"/>
        <v>4.1893140266826556E-3</v>
      </c>
      <c r="J234" s="4">
        <f t="shared" si="204"/>
        <v>2733240</v>
      </c>
      <c r="K234" s="4">
        <f t="shared" si="205"/>
        <v>9702</v>
      </c>
      <c r="L234" s="5">
        <f t="shared" ref="L234:M234" si="241">D234/D230-1</f>
        <v>2.7901011025786016E-3</v>
      </c>
      <c r="M234" s="5">
        <f t="shared" si="241"/>
        <v>2.3607217939733749E-2</v>
      </c>
    </row>
    <row r="235" spans="1:13" x14ac:dyDescent="0.25">
      <c r="A235" s="8" t="s">
        <v>11</v>
      </c>
      <c r="B235" s="9">
        <v>2017</v>
      </c>
      <c r="C235" s="9">
        <v>4</v>
      </c>
      <c r="D235" s="3">
        <v>1001543040</v>
      </c>
      <c r="E235" s="3">
        <v>420623</v>
      </c>
      <c r="F235" s="4">
        <f t="shared" si="197"/>
        <v>19189385</v>
      </c>
      <c r="G235" s="4">
        <f t="shared" si="198"/>
        <v>-55</v>
      </c>
      <c r="H235" s="5">
        <f t="shared" si="199"/>
        <v>1.9534090296635664E-2</v>
      </c>
      <c r="I235" s="5">
        <f t="shared" si="200"/>
        <v>-1.3074132709578468E-4</v>
      </c>
      <c r="J235" s="4">
        <f t="shared" si="204"/>
        <v>44923702</v>
      </c>
      <c r="K235" s="4">
        <f t="shared" si="205"/>
        <v>9229</v>
      </c>
      <c r="L235" s="5">
        <f t="shared" ref="L235:M235" si="242">D235/D231-1</f>
        <v>4.6960896790902984E-2</v>
      </c>
      <c r="M235" s="5">
        <f t="shared" si="242"/>
        <v>2.2433482257884219E-2</v>
      </c>
    </row>
    <row r="236" spans="1:13" x14ac:dyDescent="0.25">
      <c r="A236" s="8" t="s">
        <v>11</v>
      </c>
      <c r="B236" s="9">
        <v>2018</v>
      </c>
      <c r="C236" s="9">
        <v>1</v>
      </c>
      <c r="D236" s="3">
        <v>977937731</v>
      </c>
      <c r="E236" s="3">
        <v>417185</v>
      </c>
      <c r="F236" s="4">
        <f t="shared" si="197"/>
        <v>-23605309</v>
      </c>
      <c r="G236" s="4">
        <f t="shared" si="198"/>
        <v>-3438</v>
      </c>
      <c r="H236" s="5">
        <f t="shared" si="199"/>
        <v>-2.3568941181000058E-2</v>
      </c>
      <c r="I236" s="5">
        <f t="shared" si="200"/>
        <v>-8.1735901270258982E-3</v>
      </c>
      <c r="J236" s="4">
        <f t="shared" si="204"/>
        <v>27557364</v>
      </c>
      <c r="K236" s="4">
        <f t="shared" si="205"/>
        <v>4485</v>
      </c>
      <c r="L236" s="5">
        <f t="shared" ref="L236:M236" si="243">D236/D232-1</f>
        <v>2.8996141920511809E-2</v>
      </c>
      <c r="M236" s="5">
        <f t="shared" si="243"/>
        <v>1.0867458202083791E-2</v>
      </c>
    </row>
    <row r="237" spans="1:13" x14ac:dyDescent="0.25">
      <c r="A237" s="8" t="s">
        <v>11</v>
      </c>
      <c r="B237" s="9">
        <v>2018</v>
      </c>
      <c r="C237" s="9">
        <v>2</v>
      </c>
      <c r="D237" s="3">
        <v>989601687</v>
      </c>
      <c r="E237" s="3">
        <v>421189</v>
      </c>
      <c r="F237" s="4">
        <f t="shared" si="197"/>
        <v>11663956</v>
      </c>
      <c r="G237" s="4">
        <f t="shared" si="198"/>
        <v>4004</v>
      </c>
      <c r="H237" s="5">
        <f t="shared" si="199"/>
        <v>1.1927094773276581E-2</v>
      </c>
      <c r="I237" s="5">
        <f t="shared" si="200"/>
        <v>9.5976605103251789E-3</v>
      </c>
      <c r="J237" s="4">
        <f t="shared" si="204"/>
        <v>26284846</v>
      </c>
      <c r="K237" s="4">
        <f t="shared" si="205"/>
        <v>2266</v>
      </c>
      <c r="L237" s="5">
        <f t="shared" ref="L237:M237" si="244">D237/D233-1</f>
        <v>2.7285774400781948E-2</v>
      </c>
      <c r="M237" s="5">
        <f t="shared" si="244"/>
        <v>5.4091085951355478E-3</v>
      </c>
    </row>
    <row r="238" spans="1:13" x14ac:dyDescent="0.25">
      <c r="A238" s="8" t="s">
        <v>11</v>
      </c>
      <c r="B238" s="9">
        <v>2018</v>
      </c>
      <c r="C238" s="9">
        <v>3</v>
      </c>
      <c r="D238" s="3">
        <v>998557277</v>
      </c>
      <c r="E238" s="3">
        <v>420227</v>
      </c>
      <c r="F238" s="4">
        <f t="shared" si="197"/>
        <v>8955590</v>
      </c>
      <c r="G238" s="4">
        <f t="shared" si="198"/>
        <v>-962</v>
      </c>
      <c r="H238" s="5">
        <f t="shared" si="199"/>
        <v>9.0496915250306564E-3</v>
      </c>
      <c r="I238" s="5">
        <f t="shared" si="200"/>
        <v>-2.284010266175085E-3</v>
      </c>
      <c r="J238" s="4">
        <f t="shared" si="204"/>
        <v>16203622</v>
      </c>
      <c r="K238" s="4">
        <f t="shared" si="205"/>
        <v>-451</v>
      </c>
      <c r="L238" s="5">
        <f t="shared" ref="L238:M238" si="245">D238/D234-1</f>
        <v>1.6494693044125652E-2</v>
      </c>
      <c r="M238" s="5">
        <f t="shared" si="245"/>
        <v>-1.0720788821854121E-3</v>
      </c>
    </row>
    <row r="239" spans="1:13" x14ac:dyDescent="0.25">
      <c r="A239" s="8" t="s">
        <v>11</v>
      </c>
      <c r="B239" s="9">
        <v>2018</v>
      </c>
      <c r="C239" s="9">
        <v>4</v>
      </c>
      <c r="D239" s="3">
        <v>1028207087</v>
      </c>
      <c r="E239" s="3">
        <v>422000</v>
      </c>
      <c r="F239" s="4">
        <f t="shared" si="197"/>
        <v>29649810</v>
      </c>
      <c r="G239" s="4">
        <f t="shared" si="198"/>
        <v>1773</v>
      </c>
      <c r="H239" s="5">
        <f t="shared" si="199"/>
        <v>2.9692648266585131E-2</v>
      </c>
      <c r="I239" s="5">
        <f t="shared" si="200"/>
        <v>4.2191482222704302E-3</v>
      </c>
      <c r="J239" s="4">
        <f t="shared" si="204"/>
        <v>26664047</v>
      </c>
      <c r="K239" s="4">
        <f t="shared" si="205"/>
        <v>1377</v>
      </c>
      <c r="L239" s="5">
        <f t="shared" ref="L239:M239" si="246">D239/D235-1</f>
        <v>2.662296669746711E-2</v>
      </c>
      <c r="M239" s="5">
        <f t="shared" si="246"/>
        <v>3.2737154173689831E-3</v>
      </c>
    </row>
    <row r="240" spans="1:13" x14ac:dyDescent="0.25">
      <c r="A240" s="8" t="s">
        <v>11</v>
      </c>
      <c r="B240" s="9">
        <v>2019</v>
      </c>
      <c r="C240" s="9">
        <v>1</v>
      </c>
      <c r="D240" s="3">
        <v>1014609192</v>
      </c>
      <c r="E240" s="3">
        <v>425439</v>
      </c>
      <c r="F240" s="4">
        <f t="shared" si="197"/>
        <v>-13597895</v>
      </c>
      <c r="G240" s="4">
        <f t="shared" si="198"/>
        <v>3439</v>
      </c>
      <c r="H240" s="5">
        <f t="shared" si="199"/>
        <v>-1.3224860217288081E-2</v>
      </c>
      <c r="I240" s="5">
        <f t="shared" si="200"/>
        <v>8.1492890995260581E-3</v>
      </c>
      <c r="J240" s="4">
        <f t="shared" si="204"/>
        <v>36671461</v>
      </c>
      <c r="K240" s="4">
        <f t="shared" si="205"/>
        <v>8254</v>
      </c>
      <c r="L240" s="5">
        <f t="shared" ref="L240:M240" si="247">D240/D236-1</f>
        <v>3.7498768927241688E-2</v>
      </c>
      <c r="M240" s="5">
        <f t="shared" si="247"/>
        <v>1.978498747558044E-2</v>
      </c>
    </row>
    <row r="241" spans="1:13" x14ac:dyDescent="0.25">
      <c r="A241" s="8" t="s">
        <v>11</v>
      </c>
      <c r="B241" s="9">
        <v>2019</v>
      </c>
      <c r="C241" s="9">
        <v>2</v>
      </c>
      <c r="D241" s="3">
        <v>1030153091</v>
      </c>
      <c r="E241" s="3">
        <v>429592</v>
      </c>
      <c r="F241" s="4">
        <f t="shared" si="197"/>
        <v>15543899</v>
      </c>
      <c r="G241" s="4">
        <f t="shared" si="198"/>
        <v>4153</v>
      </c>
      <c r="H241" s="5">
        <f t="shared" si="199"/>
        <v>1.5320084937688883E-2</v>
      </c>
      <c r="I241" s="5">
        <f t="shared" si="200"/>
        <v>9.7616814631473758E-3</v>
      </c>
      <c r="J241" s="4">
        <f t="shared" si="204"/>
        <v>40551404</v>
      </c>
      <c r="K241" s="4">
        <f t="shared" si="205"/>
        <v>8403</v>
      </c>
      <c r="L241" s="5">
        <f t="shared" ref="L241:M241" si="248">D241/D237-1</f>
        <v>4.0977500880109208E-2</v>
      </c>
      <c r="M241" s="5">
        <f t="shared" si="248"/>
        <v>1.995066347886576E-2</v>
      </c>
    </row>
    <row r="242" spans="1:13" x14ac:dyDescent="0.25">
      <c r="A242" s="8" t="s">
        <v>11</v>
      </c>
      <c r="B242" s="9">
        <v>2019</v>
      </c>
      <c r="C242" s="9">
        <v>3</v>
      </c>
      <c r="D242" s="3">
        <v>1047023850</v>
      </c>
      <c r="E242" s="3">
        <v>431263</v>
      </c>
      <c r="F242" s="4">
        <f t="shared" si="197"/>
        <v>16870759</v>
      </c>
      <c r="G242" s="4">
        <f t="shared" si="198"/>
        <v>1671</v>
      </c>
      <c r="H242" s="5">
        <f t="shared" si="199"/>
        <v>1.6376943531395849E-2</v>
      </c>
      <c r="I242" s="5">
        <f t="shared" si="200"/>
        <v>3.8897372390547247E-3</v>
      </c>
      <c r="J242" s="4">
        <f t="shared" si="204"/>
        <v>48466573</v>
      </c>
      <c r="K242" s="4">
        <f t="shared" si="205"/>
        <v>11036</v>
      </c>
      <c r="L242" s="5">
        <f t="shared" ref="L242:M242" si="249">D242/D238-1</f>
        <v>4.853659786608322E-2</v>
      </c>
      <c r="M242" s="5">
        <f t="shared" si="249"/>
        <v>2.6261996492372042E-2</v>
      </c>
    </row>
    <row r="243" spans="1:13" x14ac:dyDescent="0.25">
      <c r="A243" s="8" t="s">
        <v>11</v>
      </c>
      <c r="B243" s="9">
        <v>2019</v>
      </c>
      <c r="C243" s="9">
        <v>4</v>
      </c>
      <c r="D243" s="3">
        <v>1088519476</v>
      </c>
      <c r="E243" s="3">
        <v>433658</v>
      </c>
      <c r="F243" s="4">
        <f t="shared" si="197"/>
        <v>41495626</v>
      </c>
      <c r="G243" s="4">
        <f t="shared" si="198"/>
        <v>2395</v>
      </c>
      <c r="H243" s="5">
        <f t="shared" si="199"/>
        <v>3.9631977819798436E-2</v>
      </c>
      <c r="I243" s="5">
        <f t="shared" si="200"/>
        <v>5.5534557798837536E-3</v>
      </c>
      <c r="J243" s="4">
        <f t="shared" si="204"/>
        <v>60312389</v>
      </c>
      <c r="K243" s="4">
        <f t="shared" si="205"/>
        <v>11658</v>
      </c>
      <c r="L243" s="5">
        <f t="shared" ref="L243:M243" si="250">D243/D239-1</f>
        <v>5.865782269209352E-2</v>
      </c>
      <c r="M243" s="5">
        <f t="shared" si="250"/>
        <v>2.762559241706164E-2</v>
      </c>
    </row>
    <row r="244" spans="1:13" x14ac:dyDescent="0.25">
      <c r="A244" s="8" t="s">
        <v>11</v>
      </c>
      <c r="B244" s="9">
        <v>2020</v>
      </c>
      <c r="C244" s="9">
        <v>1</v>
      </c>
      <c r="D244" s="3">
        <v>1071193555</v>
      </c>
      <c r="E244" s="3">
        <v>436753</v>
      </c>
      <c r="F244" s="4">
        <f t="shared" si="197"/>
        <v>-17325921</v>
      </c>
      <c r="G244" s="4">
        <f t="shared" si="198"/>
        <v>3095</v>
      </c>
      <c r="H244" s="5">
        <f t="shared" si="199"/>
        <v>-1.5916960037929528E-2</v>
      </c>
      <c r="I244" s="5">
        <f t="shared" si="200"/>
        <v>7.1369604619309079E-3</v>
      </c>
      <c r="J244" s="4">
        <f t="shared" si="204"/>
        <v>56584363</v>
      </c>
      <c r="K244" s="4">
        <f t="shared" si="205"/>
        <v>11314</v>
      </c>
      <c r="L244" s="5">
        <f t="shared" ref="L244:M244" si="251">D244/D240-1</f>
        <v>5.5769614001289325E-2</v>
      </c>
      <c r="M244" s="5">
        <f t="shared" si="251"/>
        <v>2.6593706735865696E-2</v>
      </c>
    </row>
    <row r="245" spans="1:13" x14ac:dyDescent="0.25">
      <c r="A245" s="8" t="s">
        <v>11</v>
      </c>
      <c r="B245" s="9">
        <v>2020</v>
      </c>
      <c r="C245" s="9">
        <v>2</v>
      </c>
      <c r="D245" s="3">
        <v>970807378</v>
      </c>
      <c r="E245" s="3">
        <v>357605</v>
      </c>
      <c r="F245" s="4">
        <f t="shared" si="197"/>
        <v>-100386177</v>
      </c>
      <c r="G245" s="4">
        <f t="shared" si="198"/>
        <v>-79148</v>
      </c>
      <c r="H245" s="5">
        <f t="shared" si="199"/>
        <v>-9.3714321311427207E-2</v>
      </c>
      <c r="I245" s="5">
        <f t="shared" si="200"/>
        <v>-0.18121913301110693</v>
      </c>
      <c r="J245" s="4">
        <f t="shared" si="204"/>
        <v>-59345713</v>
      </c>
      <c r="K245" s="4">
        <f t="shared" si="205"/>
        <v>-71987</v>
      </c>
      <c r="L245" s="5">
        <f t="shared" ref="L245:M245" si="252">D245/D241-1</f>
        <v>-5.7608634598563802E-2</v>
      </c>
      <c r="M245" s="5">
        <f t="shared" si="252"/>
        <v>-0.16757062515130638</v>
      </c>
    </row>
    <row r="246" spans="1:13" x14ac:dyDescent="0.25">
      <c r="A246" s="8" t="s">
        <v>11</v>
      </c>
      <c r="B246" s="9">
        <v>2020</v>
      </c>
      <c r="C246" s="9">
        <v>3</v>
      </c>
      <c r="D246" s="3">
        <v>1043161704</v>
      </c>
      <c r="E246" s="3">
        <v>394624</v>
      </c>
      <c r="F246" s="4">
        <f t="shared" si="197"/>
        <v>72354326</v>
      </c>
      <c r="G246" s="4">
        <f t="shared" si="198"/>
        <v>37019</v>
      </c>
      <c r="H246" s="5">
        <f t="shared" si="199"/>
        <v>7.4530053684861874E-2</v>
      </c>
      <c r="I246" s="5">
        <f t="shared" si="200"/>
        <v>0.1035192460955523</v>
      </c>
      <c r="J246" s="4">
        <f t="shared" si="204"/>
        <v>-3862146</v>
      </c>
      <c r="K246" s="4">
        <f t="shared" si="205"/>
        <v>-36639</v>
      </c>
      <c r="L246" s="5">
        <f t="shared" ref="L246:M246" si="253">D246/D242-1</f>
        <v>-3.6886896129443292E-3</v>
      </c>
      <c r="M246" s="5">
        <f t="shared" si="253"/>
        <v>-8.4957438964158749E-2</v>
      </c>
    </row>
    <row r="247" spans="1:13" x14ac:dyDescent="0.25">
      <c r="A247" s="8" t="s">
        <v>11</v>
      </c>
      <c r="B247" s="9">
        <v>2020</v>
      </c>
      <c r="C247" s="9">
        <v>4</v>
      </c>
      <c r="D247" s="3">
        <v>1164751522</v>
      </c>
      <c r="E247" s="3">
        <v>404432</v>
      </c>
      <c r="F247" s="4">
        <f t="shared" si="197"/>
        <v>121589818</v>
      </c>
      <c r="G247" s="4">
        <f t="shared" si="198"/>
        <v>9808</v>
      </c>
      <c r="H247" s="5">
        <f t="shared" si="199"/>
        <v>0.11655893571798526</v>
      </c>
      <c r="I247" s="5">
        <f t="shared" si="200"/>
        <v>2.4854038274408019E-2</v>
      </c>
      <c r="J247" s="4">
        <f t="shared" si="204"/>
        <v>76232046</v>
      </c>
      <c r="K247" s="4">
        <f t="shared" si="205"/>
        <v>-29226</v>
      </c>
      <c r="L247" s="5">
        <f t="shared" ref="L247:M247" si="254">D247/D243-1</f>
        <v>7.0032780929314198E-2</v>
      </c>
      <c r="M247" s="5">
        <f t="shared" si="254"/>
        <v>-6.739412163502112E-2</v>
      </c>
    </row>
    <row r="248" spans="1:13" x14ac:dyDescent="0.25">
      <c r="A248" s="8" t="s">
        <v>11</v>
      </c>
      <c r="B248" s="9">
        <v>2021</v>
      </c>
      <c r="C248" s="9">
        <v>1</v>
      </c>
      <c r="D248" s="3">
        <v>1037695949</v>
      </c>
      <c r="E248" s="3">
        <v>405188</v>
      </c>
      <c r="F248" s="4">
        <f t="shared" si="197"/>
        <v>-127055573</v>
      </c>
      <c r="G248" s="4">
        <f t="shared" si="198"/>
        <v>756</v>
      </c>
      <c r="H248" s="5">
        <f t="shared" si="199"/>
        <v>-0.10908384372130486</v>
      </c>
      <c r="I248" s="5">
        <f t="shared" si="200"/>
        <v>1.8692882857933579E-3</v>
      </c>
      <c r="J248" s="4">
        <f t="shared" si="204"/>
        <v>-33497606</v>
      </c>
      <c r="K248" s="4">
        <f t="shared" si="205"/>
        <v>-31565</v>
      </c>
      <c r="L248" s="5">
        <f t="shared" ref="L248:M248" si="255">D248/D244-1</f>
        <v>-3.1271291582780303E-2</v>
      </c>
      <c r="M248" s="5">
        <f t="shared" si="255"/>
        <v>-7.2271970656183293E-2</v>
      </c>
    </row>
    <row r="249" spans="1:13" x14ac:dyDescent="0.25">
      <c r="A249" s="8" t="s">
        <v>11</v>
      </c>
      <c r="B249" s="9">
        <v>2021</v>
      </c>
      <c r="C249" s="9">
        <v>2</v>
      </c>
      <c r="D249" s="3">
        <v>1105961079</v>
      </c>
      <c r="E249" s="3">
        <v>409145</v>
      </c>
      <c r="F249" s="4">
        <f t="shared" si="197"/>
        <v>68265130</v>
      </c>
      <c r="G249" s="4">
        <f t="shared" si="198"/>
        <v>3957</v>
      </c>
      <c r="H249" s="5">
        <f t="shared" si="199"/>
        <v>6.5785291024587078E-2</v>
      </c>
      <c r="I249" s="5">
        <f t="shared" si="200"/>
        <v>9.7658370929050164E-3</v>
      </c>
      <c r="J249" s="4">
        <f t="shared" si="204"/>
        <v>135153701</v>
      </c>
      <c r="K249" s="4">
        <f t="shared" si="205"/>
        <v>51540</v>
      </c>
      <c r="L249" s="5">
        <f t="shared" ref="L249:M249" si="256">D249/D245-1</f>
        <v>0.13921783462177184</v>
      </c>
      <c r="M249" s="5">
        <f t="shared" si="256"/>
        <v>0.14412550160092841</v>
      </c>
    </row>
  </sheetData>
  <mergeCells count="2">
    <mergeCell ref="F1:I1"/>
    <mergeCell ref="J1:M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94CEE-6392-4CE5-986C-B1CC6CD37625}">
  <dimension ref="A1:Q63"/>
  <sheetViews>
    <sheetView workbookViewId="0">
      <selection activeCell="P7" sqref="P7"/>
    </sheetView>
  </sheetViews>
  <sheetFormatPr defaultRowHeight="15" x14ac:dyDescent="0.25"/>
  <cols>
    <col min="1" max="1" width="5" bestFit="1" customWidth="1"/>
    <col min="2" max="2" width="7.85546875" bestFit="1" customWidth="1"/>
    <col min="3" max="3" width="15.140625" bestFit="1" customWidth="1"/>
    <col min="4" max="4" width="12.42578125" bestFit="1" customWidth="1"/>
    <col min="5" max="5" width="14.85546875" bestFit="1" customWidth="1"/>
  </cols>
  <sheetData>
    <row r="1" spans="1:17" x14ac:dyDescent="0.25">
      <c r="A1" t="s">
        <v>0</v>
      </c>
      <c r="B1" t="s">
        <v>1</v>
      </c>
      <c r="C1" t="s">
        <v>3</v>
      </c>
      <c r="D1" t="s">
        <v>12</v>
      </c>
      <c r="E1" t="s">
        <v>13</v>
      </c>
      <c r="J1" t="s">
        <v>0</v>
      </c>
      <c r="K1" t="s">
        <v>1</v>
      </c>
      <c r="L1" t="s">
        <v>3</v>
      </c>
      <c r="M1" t="s">
        <v>12</v>
      </c>
      <c r="N1" t="s">
        <v>13</v>
      </c>
    </row>
    <row r="2" spans="1:17" x14ac:dyDescent="0.25">
      <c r="A2">
        <v>2006</v>
      </c>
      <c r="B2">
        <v>1</v>
      </c>
      <c r="C2" s="3">
        <v>2212812</v>
      </c>
      <c r="D2" s="3">
        <v>0</v>
      </c>
      <c r="E2" s="3">
        <v>0</v>
      </c>
      <c r="J2">
        <v>2006</v>
      </c>
      <c r="K2">
        <v>1</v>
      </c>
      <c r="L2">
        <v>2212812</v>
      </c>
      <c r="M2">
        <v>0</v>
      </c>
      <c r="N2">
        <v>0</v>
      </c>
      <c r="O2" s="7"/>
      <c r="P2" s="7"/>
      <c r="Q2" s="7"/>
    </row>
    <row r="3" spans="1:17" x14ac:dyDescent="0.25">
      <c r="A3">
        <v>2006</v>
      </c>
      <c r="B3">
        <v>2</v>
      </c>
      <c r="C3" s="3">
        <v>2229445</v>
      </c>
      <c r="D3" s="3">
        <v>64888</v>
      </c>
      <c r="E3" s="3">
        <v>50165</v>
      </c>
      <c r="F3" s="4">
        <f>C3-C2</f>
        <v>16633</v>
      </c>
      <c r="G3" s="4">
        <f>D3-E3</f>
        <v>14723</v>
      </c>
      <c r="H3" s="5">
        <f>F3/G3-1</f>
        <v>0.12972899544929706</v>
      </c>
      <c r="J3">
        <v>2006</v>
      </c>
      <c r="K3">
        <v>2</v>
      </c>
      <c r="L3">
        <v>2229445</v>
      </c>
      <c r="M3">
        <v>64888</v>
      </c>
      <c r="N3">
        <v>50165</v>
      </c>
      <c r="O3" s="4">
        <f>L3-L2</f>
        <v>16633</v>
      </c>
      <c r="P3" s="4">
        <f>M3-N3</f>
        <v>14723</v>
      </c>
      <c r="Q3" s="5">
        <f>O3/P3-1</f>
        <v>0.12972899544929706</v>
      </c>
    </row>
    <row r="4" spans="1:17" x14ac:dyDescent="0.25">
      <c r="A4">
        <v>2006</v>
      </c>
      <c r="B4">
        <v>3</v>
      </c>
      <c r="C4" s="3">
        <v>2241530</v>
      </c>
      <c r="D4" s="3">
        <v>71926</v>
      </c>
      <c r="E4" s="3">
        <v>62040</v>
      </c>
      <c r="F4" s="4">
        <f t="shared" ref="F4:F63" si="0">C4-C3</f>
        <v>12085</v>
      </c>
      <c r="G4" s="4">
        <f t="shared" ref="G4:G63" si="1">D4-E4</f>
        <v>9886</v>
      </c>
      <c r="H4" s="5">
        <f t="shared" ref="H4:H63" si="2">F4/G4-1</f>
        <v>0.22243576775237717</v>
      </c>
      <c r="J4">
        <v>2006</v>
      </c>
      <c r="K4">
        <v>3</v>
      </c>
      <c r="L4">
        <v>2241530</v>
      </c>
      <c r="M4">
        <v>71926</v>
      </c>
      <c r="N4">
        <v>62040</v>
      </c>
      <c r="O4" s="4">
        <f t="shared" ref="O4:O63" si="3">L4-L3</f>
        <v>12085</v>
      </c>
      <c r="P4" s="4">
        <f t="shared" ref="P4:P63" si="4">M4-N4</f>
        <v>9886</v>
      </c>
      <c r="Q4" s="5">
        <f t="shared" ref="Q4:Q63" si="5">O4/P4-1</f>
        <v>0.22243576775237717</v>
      </c>
    </row>
    <row r="5" spans="1:17" x14ac:dyDescent="0.25">
      <c r="A5">
        <v>2006</v>
      </c>
      <c r="B5">
        <v>4</v>
      </c>
      <c r="C5" s="3">
        <v>2247073</v>
      </c>
      <c r="D5" s="3">
        <v>67003</v>
      </c>
      <c r="E5" s="3">
        <v>67196</v>
      </c>
      <c r="F5" s="4">
        <f t="shared" si="0"/>
        <v>5543</v>
      </c>
      <c r="G5" s="4">
        <f t="shared" si="1"/>
        <v>-193</v>
      </c>
      <c r="H5" s="5">
        <f t="shared" si="2"/>
        <v>-29.720207253886009</v>
      </c>
      <c r="J5">
        <v>2006</v>
      </c>
      <c r="K5">
        <v>4</v>
      </c>
      <c r="L5">
        <v>2247073</v>
      </c>
      <c r="M5">
        <v>67003</v>
      </c>
      <c r="N5">
        <v>67196</v>
      </c>
      <c r="O5" s="4">
        <f t="shared" si="3"/>
        <v>5543</v>
      </c>
      <c r="P5" s="4">
        <f t="shared" si="4"/>
        <v>-193</v>
      </c>
      <c r="Q5" s="5">
        <f t="shared" si="5"/>
        <v>-29.720207253886009</v>
      </c>
    </row>
    <row r="6" spans="1:17" x14ac:dyDescent="0.25">
      <c r="A6">
        <v>2007</v>
      </c>
      <c r="B6">
        <v>1</v>
      </c>
      <c r="C6" s="3">
        <v>2278507</v>
      </c>
      <c r="D6" s="3">
        <v>59779</v>
      </c>
      <c r="E6" s="3">
        <v>87709</v>
      </c>
      <c r="F6" s="4">
        <f t="shared" si="0"/>
        <v>31434</v>
      </c>
      <c r="G6" s="4">
        <f t="shared" si="1"/>
        <v>-27930</v>
      </c>
      <c r="H6" s="5">
        <f t="shared" si="2"/>
        <v>-2.1254564983888291</v>
      </c>
      <c r="J6">
        <v>2007</v>
      </c>
      <c r="K6">
        <v>1</v>
      </c>
      <c r="L6">
        <v>2278507</v>
      </c>
      <c r="M6">
        <v>152703</v>
      </c>
      <c r="N6">
        <v>87709</v>
      </c>
      <c r="O6" s="4">
        <f t="shared" si="3"/>
        <v>31434</v>
      </c>
      <c r="P6" s="4">
        <f t="shared" si="4"/>
        <v>64994</v>
      </c>
      <c r="Q6" s="5">
        <f t="shared" si="5"/>
        <v>-0.51635535587900416</v>
      </c>
    </row>
    <row r="7" spans="1:17" x14ac:dyDescent="0.25">
      <c r="A7">
        <v>2007</v>
      </c>
      <c r="B7">
        <v>2</v>
      </c>
      <c r="C7" s="3">
        <v>2305905</v>
      </c>
      <c r="D7" s="3">
        <v>73183</v>
      </c>
      <c r="E7" s="3">
        <v>52734</v>
      </c>
      <c r="F7" s="4">
        <f t="shared" si="0"/>
        <v>27398</v>
      </c>
      <c r="G7" s="4">
        <f t="shared" si="1"/>
        <v>20449</v>
      </c>
      <c r="H7" s="5">
        <f t="shared" si="2"/>
        <v>0.33982101814269638</v>
      </c>
      <c r="J7">
        <v>2007</v>
      </c>
      <c r="K7">
        <v>2</v>
      </c>
      <c r="L7">
        <v>2305905</v>
      </c>
      <c r="M7">
        <v>95977</v>
      </c>
      <c r="N7">
        <v>52734</v>
      </c>
      <c r="O7" s="4">
        <f>L7-L6</f>
        <v>27398</v>
      </c>
      <c r="P7" s="4">
        <f t="shared" si="4"/>
        <v>43243</v>
      </c>
      <c r="Q7" s="5">
        <f t="shared" si="5"/>
        <v>-0.36641768609948433</v>
      </c>
    </row>
    <row r="8" spans="1:17" x14ac:dyDescent="0.25">
      <c r="A8">
        <v>2007</v>
      </c>
      <c r="B8">
        <v>3</v>
      </c>
      <c r="C8" s="3">
        <v>2321984</v>
      </c>
      <c r="D8" s="3">
        <v>68166</v>
      </c>
      <c r="E8" s="3">
        <v>60776</v>
      </c>
      <c r="F8" s="4">
        <f t="shared" si="0"/>
        <v>16079</v>
      </c>
      <c r="G8" s="4">
        <f t="shared" si="1"/>
        <v>7390</v>
      </c>
      <c r="H8" s="5">
        <f t="shared" si="2"/>
        <v>1.1757780784844383</v>
      </c>
      <c r="J8">
        <v>2007</v>
      </c>
      <c r="K8">
        <v>3</v>
      </c>
      <c r="L8">
        <v>2321984</v>
      </c>
      <c r="M8">
        <v>88768</v>
      </c>
      <c r="N8">
        <v>60776</v>
      </c>
      <c r="O8" s="4">
        <f t="shared" si="3"/>
        <v>16079</v>
      </c>
      <c r="P8" s="4">
        <f t="shared" si="4"/>
        <v>27992</v>
      </c>
      <c r="Q8" s="5">
        <f t="shared" si="5"/>
        <v>-0.42558588168048017</v>
      </c>
    </row>
    <row r="9" spans="1:17" x14ac:dyDescent="0.25">
      <c r="A9">
        <v>2007</v>
      </c>
      <c r="B9">
        <v>4</v>
      </c>
      <c r="C9" s="3">
        <v>2336690</v>
      </c>
      <c r="D9" s="3">
        <v>71352</v>
      </c>
      <c r="E9" s="3">
        <v>64963</v>
      </c>
      <c r="F9" s="4">
        <f t="shared" si="0"/>
        <v>14706</v>
      </c>
      <c r="G9" s="4">
        <f t="shared" si="1"/>
        <v>6389</v>
      </c>
      <c r="H9" s="5">
        <f t="shared" si="2"/>
        <v>1.3017686648927844</v>
      </c>
      <c r="J9">
        <v>2007</v>
      </c>
      <c r="K9">
        <v>4</v>
      </c>
      <c r="L9">
        <v>2336690</v>
      </c>
      <c r="M9">
        <v>96369</v>
      </c>
      <c r="N9">
        <v>64963</v>
      </c>
      <c r="O9" s="4">
        <f t="shared" si="3"/>
        <v>14706</v>
      </c>
      <c r="P9" s="4">
        <f t="shared" si="4"/>
        <v>31406</v>
      </c>
      <c r="Q9" s="5">
        <f t="shared" si="5"/>
        <v>-0.5317455263325479</v>
      </c>
    </row>
    <row r="10" spans="1:17" x14ac:dyDescent="0.25">
      <c r="A10">
        <v>2008</v>
      </c>
      <c r="B10">
        <v>1</v>
      </c>
      <c r="C10" s="3">
        <v>2328944</v>
      </c>
      <c r="D10" s="3">
        <v>51039</v>
      </c>
      <c r="E10" s="3">
        <v>71830</v>
      </c>
      <c r="F10" s="4">
        <f t="shared" si="0"/>
        <v>-7746</v>
      </c>
      <c r="G10" s="4">
        <f t="shared" si="1"/>
        <v>-20791</v>
      </c>
      <c r="H10" s="5">
        <f t="shared" si="2"/>
        <v>-0.62743494781395803</v>
      </c>
      <c r="J10">
        <v>2008</v>
      </c>
      <c r="K10">
        <v>1</v>
      </c>
      <c r="L10">
        <v>2328944</v>
      </c>
      <c r="M10">
        <v>191058</v>
      </c>
      <c r="N10">
        <v>71830</v>
      </c>
      <c r="O10" s="4">
        <f t="shared" si="3"/>
        <v>-7746</v>
      </c>
      <c r="P10" s="4">
        <f t="shared" si="4"/>
        <v>119228</v>
      </c>
      <c r="Q10" s="5">
        <f t="shared" si="5"/>
        <v>-1.0649679605461804</v>
      </c>
    </row>
    <row r="11" spans="1:17" x14ac:dyDescent="0.25">
      <c r="A11">
        <v>2008</v>
      </c>
      <c r="B11">
        <v>2</v>
      </c>
      <c r="C11" s="3">
        <v>2351643</v>
      </c>
      <c r="D11" s="3">
        <v>71675</v>
      </c>
      <c r="E11" s="3">
        <v>54147</v>
      </c>
      <c r="F11" s="4">
        <f t="shared" si="0"/>
        <v>22699</v>
      </c>
      <c r="G11" s="4">
        <f t="shared" si="1"/>
        <v>17528</v>
      </c>
      <c r="H11" s="5">
        <f t="shared" si="2"/>
        <v>0.29501369237790964</v>
      </c>
      <c r="J11">
        <v>2008</v>
      </c>
      <c r="K11">
        <v>2</v>
      </c>
      <c r="L11">
        <v>2351643</v>
      </c>
      <c r="M11">
        <v>93454</v>
      </c>
      <c r="N11">
        <v>54147</v>
      </c>
      <c r="O11" s="4">
        <f t="shared" si="3"/>
        <v>22699</v>
      </c>
      <c r="P11" s="4">
        <f t="shared" si="4"/>
        <v>39307</v>
      </c>
      <c r="Q11" s="5">
        <f t="shared" si="5"/>
        <v>-0.42252016180324115</v>
      </c>
    </row>
    <row r="12" spans="1:17" x14ac:dyDescent="0.25">
      <c r="A12">
        <v>2008</v>
      </c>
      <c r="B12">
        <v>3</v>
      </c>
      <c r="C12" s="3">
        <v>2363443</v>
      </c>
      <c r="D12" s="3">
        <v>70810</v>
      </c>
      <c r="E12" s="3">
        <v>59175</v>
      </c>
      <c r="F12" s="4">
        <f t="shared" si="0"/>
        <v>11800</v>
      </c>
      <c r="G12" s="4">
        <f t="shared" si="1"/>
        <v>11635</v>
      </c>
      <c r="H12" s="5">
        <f t="shared" si="2"/>
        <v>1.4181349376880092E-2</v>
      </c>
      <c r="J12">
        <v>2008</v>
      </c>
      <c r="K12">
        <v>3</v>
      </c>
      <c r="L12">
        <v>2363443</v>
      </c>
      <c r="M12">
        <v>88208</v>
      </c>
      <c r="N12">
        <v>59175</v>
      </c>
      <c r="O12" s="4">
        <f t="shared" si="3"/>
        <v>11800</v>
      </c>
      <c r="P12" s="4">
        <f t="shared" si="4"/>
        <v>29033</v>
      </c>
      <c r="Q12" s="5">
        <f t="shared" si="5"/>
        <v>-0.59356594220369918</v>
      </c>
    </row>
    <row r="13" spans="1:17" x14ac:dyDescent="0.25">
      <c r="A13">
        <v>2008</v>
      </c>
      <c r="B13">
        <v>4</v>
      </c>
      <c r="C13" s="3">
        <v>2378968</v>
      </c>
      <c r="D13" s="3">
        <v>72208</v>
      </c>
      <c r="E13" s="3">
        <v>80991</v>
      </c>
      <c r="F13" s="4">
        <f t="shared" si="0"/>
        <v>15525</v>
      </c>
      <c r="G13" s="4">
        <f t="shared" si="1"/>
        <v>-8783</v>
      </c>
      <c r="H13" s="5">
        <f t="shared" si="2"/>
        <v>-2.767619264488216</v>
      </c>
      <c r="J13">
        <v>2008</v>
      </c>
      <c r="K13">
        <v>4</v>
      </c>
      <c r="L13">
        <v>2378968</v>
      </c>
      <c r="M13">
        <v>113738</v>
      </c>
      <c r="N13">
        <v>80991</v>
      </c>
      <c r="O13" s="4">
        <f t="shared" si="3"/>
        <v>15525</v>
      </c>
      <c r="P13" s="4">
        <f t="shared" si="4"/>
        <v>32747</v>
      </c>
      <c r="Q13" s="5">
        <f t="shared" si="5"/>
        <v>-0.52591077045225521</v>
      </c>
    </row>
    <row r="14" spans="1:17" x14ac:dyDescent="0.25">
      <c r="A14">
        <v>2009</v>
      </c>
      <c r="B14">
        <v>1</v>
      </c>
      <c r="C14" s="3">
        <v>2358858</v>
      </c>
      <c r="D14" s="3">
        <v>52876</v>
      </c>
      <c r="E14" s="3">
        <v>83210</v>
      </c>
      <c r="F14" s="4">
        <f t="shared" si="0"/>
        <v>-20110</v>
      </c>
      <c r="G14" s="4">
        <f t="shared" si="1"/>
        <v>-30334</v>
      </c>
      <c r="H14" s="5">
        <f t="shared" si="2"/>
        <v>-0.33704753741676008</v>
      </c>
      <c r="J14">
        <v>2009</v>
      </c>
      <c r="K14">
        <v>1</v>
      </c>
      <c r="L14">
        <v>2358858</v>
      </c>
      <c r="M14">
        <v>113879</v>
      </c>
      <c r="N14">
        <v>83210</v>
      </c>
      <c r="O14" s="4">
        <f t="shared" si="3"/>
        <v>-20110</v>
      </c>
      <c r="P14" s="4">
        <f t="shared" si="4"/>
        <v>30669</v>
      </c>
      <c r="Q14" s="5">
        <f t="shared" si="5"/>
        <v>-1.6557109785125044</v>
      </c>
    </row>
    <row r="15" spans="1:17" x14ac:dyDescent="0.25">
      <c r="A15">
        <v>2009</v>
      </c>
      <c r="B15">
        <v>2</v>
      </c>
      <c r="C15" s="3">
        <v>2373085</v>
      </c>
      <c r="D15" s="3">
        <v>81845</v>
      </c>
      <c r="E15" s="3">
        <v>54428</v>
      </c>
      <c r="F15" s="4">
        <f t="shared" si="0"/>
        <v>14227</v>
      </c>
      <c r="G15" s="4">
        <f t="shared" si="1"/>
        <v>27417</v>
      </c>
      <c r="H15" s="5">
        <f t="shared" si="2"/>
        <v>-0.48108837582521791</v>
      </c>
      <c r="J15">
        <v>2009</v>
      </c>
      <c r="K15">
        <v>2</v>
      </c>
      <c r="L15">
        <v>2373085</v>
      </c>
      <c r="M15">
        <v>98344</v>
      </c>
      <c r="N15">
        <v>54428</v>
      </c>
      <c r="O15" s="4">
        <f t="shared" si="3"/>
        <v>14227</v>
      </c>
      <c r="P15" s="4">
        <f t="shared" si="4"/>
        <v>43916</v>
      </c>
      <c r="Q15" s="5">
        <f t="shared" si="5"/>
        <v>-0.67604062300755996</v>
      </c>
    </row>
    <row r="16" spans="1:17" x14ac:dyDescent="0.25">
      <c r="A16">
        <v>2009</v>
      </c>
      <c r="B16">
        <v>3</v>
      </c>
      <c r="C16" s="3">
        <v>2386418</v>
      </c>
      <c r="D16" s="3">
        <v>67776</v>
      </c>
      <c r="E16" s="3">
        <v>60269</v>
      </c>
      <c r="F16" s="4">
        <f t="shared" si="0"/>
        <v>13333</v>
      </c>
      <c r="G16" s="4">
        <f t="shared" si="1"/>
        <v>7507</v>
      </c>
      <c r="H16" s="5">
        <f t="shared" si="2"/>
        <v>0.77607566271479955</v>
      </c>
      <c r="J16">
        <v>2009</v>
      </c>
      <c r="K16">
        <v>3</v>
      </c>
      <c r="L16">
        <v>2386418</v>
      </c>
      <c r="M16">
        <v>80932</v>
      </c>
      <c r="N16">
        <v>60269</v>
      </c>
      <c r="O16" s="4">
        <f t="shared" si="3"/>
        <v>13333</v>
      </c>
      <c r="P16" s="4">
        <f t="shared" si="4"/>
        <v>20663</v>
      </c>
      <c r="Q16" s="5">
        <f t="shared" si="5"/>
        <v>-0.3547403571601413</v>
      </c>
    </row>
    <row r="17" spans="1:17" x14ac:dyDescent="0.25">
      <c r="A17">
        <v>2009</v>
      </c>
      <c r="B17">
        <v>4</v>
      </c>
      <c r="C17" s="3">
        <v>2393671</v>
      </c>
      <c r="D17" s="3">
        <v>65809</v>
      </c>
      <c r="E17" s="3">
        <v>62731</v>
      </c>
      <c r="F17" s="4">
        <f t="shared" si="0"/>
        <v>7253</v>
      </c>
      <c r="G17" s="4">
        <f t="shared" si="1"/>
        <v>3078</v>
      </c>
      <c r="H17" s="5">
        <f t="shared" si="2"/>
        <v>1.3564002599090319</v>
      </c>
      <c r="J17">
        <v>2009</v>
      </c>
      <c r="K17">
        <v>4</v>
      </c>
      <c r="L17">
        <v>2393671</v>
      </c>
      <c r="M17">
        <v>75341</v>
      </c>
      <c r="N17">
        <v>62731</v>
      </c>
      <c r="O17" s="4">
        <f t="shared" si="3"/>
        <v>7253</v>
      </c>
      <c r="P17" s="4">
        <f t="shared" si="4"/>
        <v>12610</v>
      </c>
      <c r="Q17" s="5">
        <f t="shared" si="5"/>
        <v>-0.42482157018239497</v>
      </c>
    </row>
    <row r="18" spans="1:17" x14ac:dyDescent="0.25">
      <c r="A18">
        <v>2010</v>
      </c>
      <c r="B18">
        <v>1</v>
      </c>
      <c r="C18" s="3">
        <v>2390522</v>
      </c>
      <c r="D18" s="3">
        <v>57542</v>
      </c>
      <c r="E18" s="3">
        <v>82454</v>
      </c>
      <c r="F18" s="4">
        <f t="shared" si="0"/>
        <v>-3149</v>
      </c>
      <c r="G18" s="4">
        <f t="shared" si="1"/>
        <v>-24912</v>
      </c>
      <c r="H18" s="5">
        <f t="shared" si="2"/>
        <v>-0.87359505459216447</v>
      </c>
      <c r="J18">
        <v>2010</v>
      </c>
      <c r="K18">
        <v>1</v>
      </c>
      <c r="L18">
        <v>2390522</v>
      </c>
      <c r="M18">
        <v>132235</v>
      </c>
      <c r="N18">
        <v>82454</v>
      </c>
      <c r="O18" s="4">
        <f t="shared" si="3"/>
        <v>-3149</v>
      </c>
      <c r="P18" s="4">
        <f t="shared" si="4"/>
        <v>49781</v>
      </c>
      <c r="Q18" s="5">
        <f t="shared" si="5"/>
        <v>-1.0632570659488561</v>
      </c>
    </row>
    <row r="19" spans="1:17" x14ac:dyDescent="0.25">
      <c r="A19">
        <v>2010</v>
      </c>
      <c r="B19">
        <v>2</v>
      </c>
      <c r="C19" s="3">
        <v>2405789</v>
      </c>
      <c r="D19" s="3">
        <v>62752</v>
      </c>
      <c r="E19" s="3">
        <v>51264</v>
      </c>
      <c r="F19" s="4">
        <f t="shared" si="0"/>
        <v>15267</v>
      </c>
      <c r="G19" s="4">
        <f t="shared" si="1"/>
        <v>11488</v>
      </c>
      <c r="H19" s="5">
        <f t="shared" si="2"/>
        <v>0.32895194986072429</v>
      </c>
      <c r="J19">
        <v>2010</v>
      </c>
      <c r="K19">
        <v>2</v>
      </c>
      <c r="L19">
        <v>2405789</v>
      </c>
      <c r="M19">
        <v>75494</v>
      </c>
      <c r="N19">
        <v>51264</v>
      </c>
      <c r="O19" s="4">
        <f t="shared" si="3"/>
        <v>15267</v>
      </c>
      <c r="P19" s="4">
        <f t="shared" si="4"/>
        <v>24230</v>
      </c>
      <c r="Q19" s="5">
        <f t="shared" si="5"/>
        <v>-0.36991333058192322</v>
      </c>
    </row>
    <row r="20" spans="1:17" x14ac:dyDescent="0.25">
      <c r="A20">
        <v>2010</v>
      </c>
      <c r="B20">
        <v>3</v>
      </c>
      <c r="C20" s="3">
        <v>2427945</v>
      </c>
      <c r="D20" s="3">
        <v>74523</v>
      </c>
      <c r="E20" s="3">
        <v>58324</v>
      </c>
      <c r="F20" s="4">
        <f t="shared" si="0"/>
        <v>22156</v>
      </c>
      <c r="G20" s="4">
        <f t="shared" si="1"/>
        <v>16199</v>
      </c>
      <c r="H20" s="5">
        <f t="shared" si="2"/>
        <v>0.36773874930551265</v>
      </c>
      <c r="J20">
        <v>2010</v>
      </c>
      <c r="K20">
        <v>3</v>
      </c>
      <c r="L20">
        <v>2427945</v>
      </c>
      <c r="M20">
        <v>89153</v>
      </c>
      <c r="N20">
        <v>58324</v>
      </c>
      <c r="O20" s="4">
        <f t="shared" si="3"/>
        <v>22156</v>
      </c>
      <c r="P20" s="4">
        <f t="shared" si="4"/>
        <v>30829</v>
      </c>
      <c r="Q20" s="5">
        <f t="shared" si="5"/>
        <v>-0.28132602419799535</v>
      </c>
    </row>
    <row r="21" spans="1:17" x14ac:dyDescent="0.25">
      <c r="A21">
        <v>2010</v>
      </c>
      <c r="B21">
        <v>4</v>
      </c>
      <c r="C21" s="3">
        <v>2434985</v>
      </c>
      <c r="D21" s="3">
        <v>74565</v>
      </c>
      <c r="E21" s="3">
        <v>74488</v>
      </c>
      <c r="F21" s="4">
        <f t="shared" si="0"/>
        <v>7040</v>
      </c>
      <c r="G21" s="4">
        <f t="shared" si="1"/>
        <v>77</v>
      </c>
      <c r="H21" s="5">
        <f t="shared" si="2"/>
        <v>90.428571428571431</v>
      </c>
      <c r="J21">
        <v>2010</v>
      </c>
      <c r="K21">
        <v>4</v>
      </c>
      <c r="L21">
        <v>2434985</v>
      </c>
      <c r="M21">
        <v>91064</v>
      </c>
      <c r="N21">
        <v>74488</v>
      </c>
      <c r="O21" s="4">
        <f t="shared" si="3"/>
        <v>7040</v>
      </c>
      <c r="P21" s="4">
        <f t="shared" si="4"/>
        <v>16576</v>
      </c>
      <c r="Q21" s="5">
        <f t="shared" si="5"/>
        <v>-0.57528957528957525</v>
      </c>
    </row>
    <row r="22" spans="1:17" x14ac:dyDescent="0.25">
      <c r="A22">
        <v>2011</v>
      </c>
      <c r="B22">
        <v>1</v>
      </c>
      <c r="C22" s="3">
        <v>2414795</v>
      </c>
      <c r="D22" s="3">
        <v>61665</v>
      </c>
      <c r="E22" s="3">
        <v>102443</v>
      </c>
      <c r="F22" s="4">
        <f t="shared" si="0"/>
        <v>-20190</v>
      </c>
      <c r="G22" s="4">
        <f t="shared" si="1"/>
        <v>-40778</v>
      </c>
      <c r="H22" s="5">
        <f t="shared" si="2"/>
        <v>-0.50488008239737114</v>
      </c>
      <c r="J22">
        <v>2011</v>
      </c>
      <c r="K22">
        <v>1</v>
      </c>
      <c r="L22">
        <v>2414795</v>
      </c>
      <c r="M22">
        <v>108659</v>
      </c>
      <c r="N22">
        <v>102443</v>
      </c>
      <c r="O22" s="4">
        <f t="shared" si="3"/>
        <v>-20190</v>
      </c>
      <c r="P22" s="4">
        <f t="shared" si="4"/>
        <v>6216</v>
      </c>
      <c r="Q22" s="5">
        <f t="shared" si="5"/>
        <v>-4.2480694980694977</v>
      </c>
    </row>
    <row r="23" spans="1:17" x14ac:dyDescent="0.25">
      <c r="A23">
        <v>2011</v>
      </c>
      <c r="B23">
        <v>2</v>
      </c>
      <c r="C23" s="3">
        <v>2439318</v>
      </c>
      <c r="D23" s="3">
        <v>68003</v>
      </c>
      <c r="E23" s="3">
        <v>63738</v>
      </c>
      <c r="F23" s="4">
        <f t="shared" si="0"/>
        <v>24523</v>
      </c>
      <c r="G23" s="4">
        <f t="shared" si="1"/>
        <v>4265</v>
      </c>
      <c r="H23" s="5">
        <f t="shared" si="2"/>
        <v>4.7498241500586165</v>
      </c>
      <c r="J23">
        <v>2011</v>
      </c>
      <c r="K23">
        <v>2</v>
      </c>
      <c r="L23">
        <v>2439318</v>
      </c>
      <c r="M23">
        <v>107109</v>
      </c>
      <c r="N23">
        <v>63738</v>
      </c>
      <c r="O23" s="4">
        <f t="shared" si="3"/>
        <v>24523</v>
      </c>
      <c r="P23" s="4">
        <f t="shared" si="4"/>
        <v>43371</v>
      </c>
      <c r="Q23" s="5">
        <f t="shared" si="5"/>
        <v>-0.43457609923681728</v>
      </c>
    </row>
    <row r="24" spans="1:17" x14ac:dyDescent="0.25">
      <c r="A24">
        <v>2011</v>
      </c>
      <c r="B24">
        <v>3</v>
      </c>
      <c r="C24" s="3">
        <v>2452114</v>
      </c>
      <c r="D24" s="3">
        <v>75255</v>
      </c>
      <c r="E24" s="3">
        <v>66249</v>
      </c>
      <c r="F24" s="4">
        <f t="shared" si="0"/>
        <v>12796</v>
      </c>
      <c r="G24" s="4">
        <f t="shared" si="1"/>
        <v>9006</v>
      </c>
      <c r="H24" s="5">
        <f t="shared" si="2"/>
        <v>0.4208305574061737</v>
      </c>
      <c r="J24">
        <v>2011</v>
      </c>
      <c r="K24">
        <v>3</v>
      </c>
      <c r="L24">
        <v>2452114</v>
      </c>
      <c r="M24">
        <v>96413</v>
      </c>
      <c r="N24">
        <v>66249</v>
      </c>
      <c r="O24" s="4">
        <f t="shared" si="3"/>
        <v>12796</v>
      </c>
      <c r="P24" s="4">
        <f t="shared" si="4"/>
        <v>30164</v>
      </c>
      <c r="Q24" s="5">
        <f t="shared" si="5"/>
        <v>-0.57578570481368518</v>
      </c>
    </row>
    <row r="25" spans="1:17" x14ac:dyDescent="0.25">
      <c r="A25">
        <v>2011</v>
      </c>
      <c r="B25">
        <v>4</v>
      </c>
      <c r="C25" s="3">
        <v>2453798</v>
      </c>
      <c r="D25" s="3">
        <v>69920</v>
      </c>
      <c r="E25" s="3">
        <v>69525</v>
      </c>
      <c r="F25" s="4">
        <f t="shared" si="0"/>
        <v>1684</v>
      </c>
      <c r="G25" s="4">
        <f t="shared" si="1"/>
        <v>395</v>
      </c>
      <c r="H25" s="5">
        <f t="shared" si="2"/>
        <v>3.263291139240506</v>
      </c>
      <c r="J25">
        <v>2011</v>
      </c>
      <c r="K25">
        <v>4</v>
      </c>
      <c r="L25">
        <v>2453798</v>
      </c>
      <c r="M25">
        <v>83672</v>
      </c>
      <c r="N25">
        <v>69525</v>
      </c>
      <c r="O25" s="4">
        <f t="shared" si="3"/>
        <v>1684</v>
      </c>
      <c r="P25" s="4">
        <f t="shared" si="4"/>
        <v>14147</v>
      </c>
      <c r="Q25" s="5">
        <f t="shared" si="5"/>
        <v>-0.88096416201314764</v>
      </c>
    </row>
    <row r="26" spans="1:17" x14ac:dyDescent="0.25">
      <c r="A26">
        <v>2012</v>
      </c>
      <c r="B26">
        <v>1</v>
      </c>
      <c r="C26" s="3">
        <v>2440448</v>
      </c>
      <c r="D26" s="3">
        <v>62298</v>
      </c>
      <c r="E26" s="3">
        <v>77606</v>
      </c>
      <c r="F26" s="4">
        <f t="shared" si="0"/>
        <v>-13350</v>
      </c>
      <c r="G26" s="4">
        <f t="shared" si="1"/>
        <v>-15308</v>
      </c>
      <c r="H26" s="5">
        <f t="shared" si="2"/>
        <v>-0.12790697674418605</v>
      </c>
      <c r="J26">
        <v>2012</v>
      </c>
      <c r="K26">
        <v>1</v>
      </c>
      <c r="L26">
        <v>2440448</v>
      </c>
      <c r="M26">
        <v>106507</v>
      </c>
      <c r="N26">
        <v>77606</v>
      </c>
      <c r="O26" s="4">
        <f t="shared" si="3"/>
        <v>-13350</v>
      </c>
      <c r="P26" s="4">
        <f t="shared" si="4"/>
        <v>28901</v>
      </c>
      <c r="Q26" s="5">
        <f t="shared" si="5"/>
        <v>-1.4619217328120135</v>
      </c>
    </row>
    <row r="27" spans="1:17" x14ac:dyDescent="0.25">
      <c r="A27">
        <v>2012</v>
      </c>
      <c r="B27">
        <v>2</v>
      </c>
      <c r="C27" s="3">
        <v>2466538</v>
      </c>
      <c r="D27" s="3">
        <v>71954</v>
      </c>
      <c r="E27" s="3">
        <v>61551</v>
      </c>
      <c r="F27" s="4">
        <f t="shared" si="0"/>
        <v>26090</v>
      </c>
      <c r="G27" s="4">
        <f t="shared" si="1"/>
        <v>10403</v>
      </c>
      <c r="H27" s="5">
        <f t="shared" si="2"/>
        <v>1.5079304046909545</v>
      </c>
      <c r="J27">
        <v>2012</v>
      </c>
      <c r="K27">
        <v>2</v>
      </c>
      <c r="L27">
        <v>2466538</v>
      </c>
      <c r="M27">
        <v>99036</v>
      </c>
      <c r="N27">
        <v>61551</v>
      </c>
      <c r="O27" s="4">
        <f t="shared" si="3"/>
        <v>26090</v>
      </c>
      <c r="P27" s="4">
        <f t="shared" si="4"/>
        <v>37485</v>
      </c>
      <c r="Q27" s="5">
        <f t="shared" si="5"/>
        <v>-0.30398826197145523</v>
      </c>
    </row>
    <row r="28" spans="1:17" x14ac:dyDescent="0.25">
      <c r="A28">
        <v>2012</v>
      </c>
      <c r="B28">
        <v>3</v>
      </c>
      <c r="C28" s="3">
        <v>2476539</v>
      </c>
      <c r="D28" s="3">
        <v>68225</v>
      </c>
      <c r="E28" s="3">
        <v>61002</v>
      </c>
      <c r="F28" s="4">
        <f t="shared" si="0"/>
        <v>10001</v>
      </c>
      <c r="G28" s="4">
        <f t="shared" si="1"/>
        <v>7223</v>
      </c>
      <c r="H28" s="5">
        <f t="shared" si="2"/>
        <v>0.3846047348747057</v>
      </c>
      <c r="J28">
        <v>2012</v>
      </c>
      <c r="K28">
        <v>3</v>
      </c>
      <c r="L28">
        <v>2476539</v>
      </c>
      <c r="M28">
        <v>82299</v>
      </c>
      <c r="N28">
        <v>61002</v>
      </c>
      <c r="O28" s="4">
        <f t="shared" si="3"/>
        <v>10001</v>
      </c>
      <c r="P28" s="4">
        <f t="shared" si="4"/>
        <v>21297</v>
      </c>
      <c r="Q28" s="5">
        <f t="shared" si="5"/>
        <v>-0.53040334319387705</v>
      </c>
    </row>
    <row r="29" spans="1:17" x14ac:dyDescent="0.25">
      <c r="A29">
        <v>2012</v>
      </c>
      <c r="B29">
        <v>4</v>
      </c>
      <c r="C29" s="3">
        <v>2492724</v>
      </c>
      <c r="D29" s="3">
        <v>75841</v>
      </c>
      <c r="E29" s="3">
        <v>61722</v>
      </c>
      <c r="F29" s="4">
        <f t="shared" si="0"/>
        <v>16185</v>
      </c>
      <c r="G29" s="4">
        <f t="shared" si="1"/>
        <v>14119</v>
      </c>
      <c r="H29" s="5">
        <f t="shared" si="2"/>
        <v>0.14632764360082162</v>
      </c>
      <c r="J29">
        <v>2012</v>
      </c>
      <c r="K29">
        <v>4</v>
      </c>
      <c r="L29">
        <v>2492724</v>
      </c>
      <c r="M29">
        <v>84255</v>
      </c>
      <c r="N29">
        <v>61722</v>
      </c>
      <c r="O29" s="4">
        <f t="shared" si="3"/>
        <v>16185</v>
      </c>
      <c r="P29" s="4">
        <f t="shared" si="4"/>
        <v>22533</v>
      </c>
      <c r="Q29" s="5">
        <f t="shared" si="5"/>
        <v>-0.28172014378910926</v>
      </c>
    </row>
    <row r="30" spans="1:17" x14ac:dyDescent="0.25">
      <c r="A30">
        <v>2013</v>
      </c>
      <c r="B30">
        <v>1</v>
      </c>
      <c r="C30" s="3">
        <v>2479365</v>
      </c>
      <c r="D30" s="3">
        <v>61566</v>
      </c>
      <c r="E30" s="3">
        <v>78173</v>
      </c>
      <c r="F30" s="4">
        <f t="shared" si="0"/>
        <v>-13359</v>
      </c>
      <c r="G30" s="4">
        <f t="shared" si="1"/>
        <v>-16607</v>
      </c>
      <c r="H30" s="5">
        <f t="shared" si="2"/>
        <v>-0.19558017703378094</v>
      </c>
      <c r="J30">
        <v>2013</v>
      </c>
      <c r="K30">
        <v>1</v>
      </c>
      <c r="L30">
        <v>2479365</v>
      </c>
      <c r="M30">
        <v>109839</v>
      </c>
      <c r="N30">
        <v>78173</v>
      </c>
      <c r="O30" s="4">
        <f t="shared" si="3"/>
        <v>-13359</v>
      </c>
      <c r="P30" s="4">
        <f t="shared" si="4"/>
        <v>31666</v>
      </c>
      <c r="Q30" s="5">
        <f t="shared" si="5"/>
        <v>-1.421872039411356</v>
      </c>
    </row>
    <row r="31" spans="1:17" x14ac:dyDescent="0.25">
      <c r="A31">
        <v>2013</v>
      </c>
      <c r="B31">
        <v>2</v>
      </c>
      <c r="C31" s="3">
        <v>2499225</v>
      </c>
      <c r="D31" s="3">
        <v>77903</v>
      </c>
      <c r="E31" s="3">
        <v>66386</v>
      </c>
      <c r="F31" s="4">
        <f t="shared" si="0"/>
        <v>19860</v>
      </c>
      <c r="G31" s="4">
        <f t="shared" si="1"/>
        <v>11517</v>
      </c>
      <c r="H31" s="5">
        <f t="shared" si="2"/>
        <v>0.72440739775983332</v>
      </c>
      <c r="J31">
        <v>2013</v>
      </c>
      <c r="K31">
        <v>2</v>
      </c>
      <c r="L31">
        <v>2499225</v>
      </c>
      <c r="M31">
        <v>105029</v>
      </c>
      <c r="N31">
        <v>66386</v>
      </c>
      <c r="O31" s="4">
        <f t="shared" si="3"/>
        <v>19860</v>
      </c>
      <c r="P31" s="4">
        <f t="shared" si="4"/>
        <v>38643</v>
      </c>
      <c r="Q31" s="5">
        <f t="shared" si="5"/>
        <v>-0.48606474652589082</v>
      </c>
    </row>
    <row r="32" spans="1:17" x14ac:dyDescent="0.25">
      <c r="A32">
        <v>2013</v>
      </c>
      <c r="B32">
        <v>3</v>
      </c>
      <c r="C32" s="3">
        <v>2504009</v>
      </c>
      <c r="D32" s="3">
        <v>71715</v>
      </c>
      <c r="E32" s="3">
        <v>68451</v>
      </c>
      <c r="F32" s="4">
        <f t="shared" si="0"/>
        <v>4784</v>
      </c>
      <c r="G32" s="4">
        <f t="shared" si="1"/>
        <v>3264</v>
      </c>
      <c r="H32" s="5">
        <f t="shared" si="2"/>
        <v>0.46568627450980382</v>
      </c>
      <c r="J32">
        <v>2013</v>
      </c>
      <c r="K32">
        <v>3</v>
      </c>
      <c r="L32">
        <v>2504009</v>
      </c>
      <c r="M32">
        <v>100841</v>
      </c>
      <c r="N32">
        <v>68451</v>
      </c>
      <c r="O32" s="4">
        <f t="shared" si="3"/>
        <v>4784</v>
      </c>
      <c r="P32" s="4">
        <f t="shared" si="4"/>
        <v>32390</v>
      </c>
      <c r="Q32" s="5">
        <f t="shared" si="5"/>
        <v>-0.85230009262117934</v>
      </c>
    </row>
    <row r="33" spans="1:17" x14ac:dyDescent="0.25">
      <c r="A33">
        <v>2013</v>
      </c>
      <c r="B33">
        <v>4</v>
      </c>
      <c r="C33" s="3">
        <v>2514951</v>
      </c>
      <c r="D33" s="3">
        <v>72758</v>
      </c>
      <c r="E33" s="3">
        <v>64328</v>
      </c>
      <c r="F33" s="4">
        <f t="shared" si="0"/>
        <v>10942</v>
      </c>
      <c r="G33" s="4">
        <f t="shared" si="1"/>
        <v>8430</v>
      </c>
      <c r="H33" s="5">
        <f t="shared" si="2"/>
        <v>0.29798339264531437</v>
      </c>
      <c r="J33">
        <v>2013</v>
      </c>
      <c r="K33">
        <v>4</v>
      </c>
      <c r="L33">
        <v>2514951</v>
      </c>
      <c r="M33">
        <v>93673</v>
      </c>
      <c r="N33">
        <v>64328</v>
      </c>
      <c r="O33" s="4">
        <f t="shared" si="3"/>
        <v>10942</v>
      </c>
      <c r="P33" s="4">
        <f t="shared" si="4"/>
        <v>29345</v>
      </c>
      <c r="Q33" s="5">
        <f t="shared" si="5"/>
        <v>-0.62712557505537569</v>
      </c>
    </row>
    <row r="34" spans="1:17" x14ac:dyDescent="0.25">
      <c r="A34">
        <v>2014</v>
      </c>
      <c r="B34">
        <v>1</v>
      </c>
      <c r="C34" s="3">
        <v>2498134</v>
      </c>
      <c r="D34" s="3">
        <v>58344</v>
      </c>
      <c r="E34" s="3">
        <v>104966</v>
      </c>
      <c r="F34" s="4">
        <f t="shared" si="0"/>
        <v>-16817</v>
      </c>
      <c r="G34" s="4">
        <f t="shared" si="1"/>
        <v>-46622</v>
      </c>
      <c r="H34" s="5">
        <f t="shared" si="2"/>
        <v>-0.63929046372956977</v>
      </c>
      <c r="J34">
        <v>2014</v>
      </c>
      <c r="K34">
        <v>1</v>
      </c>
      <c r="L34">
        <v>2498134</v>
      </c>
      <c r="M34">
        <v>124998</v>
      </c>
      <c r="N34">
        <v>104966</v>
      </c>
      <c r="O34" s="4">
        <f t="shared" si="3"/>
        <v>-16817</v>
      </c>
      <c r="P34" s="4">
        <f t="shared" si="4"/>
        <v>20032</v>
      </c>
      <c r="Q34" s="5">
        <f t="shared" si="5"/>
        <v>-1.8395067891373802</v>
      </c>
    </row>
    <row r="35" spans="1:17" x14ac:dyDescent="0.25">
      <c r="A35">
        <v>2014</v>
      </c>
      <c r="B35">
        <v>2</v>
      </c>
      <c r="C35" s="3">
        <v>2517725</v>
      </c>
      <c r="D35" s="3">
        <v>74584</v>
      </c>
      <c r="E35" s="3">
        <v>67282</v>
      </c>
      <c r="F35" s="4">
        <f t="shared" si="0"/>
        <v>19591</v>
      </c>
      <c r="G35" s="4">
        <f t="shared" si="1"/>
        <v>7302</v>
      </c>
      <c r="H35" s="5">
        <f t="shared" si="2"/>
        <v>1.6829635716242124</v>
      </c>
      <c r="J35">
        <v>2014</v>
      </c>
      <c r="K35">
        <v>2</v>
      </c>
      <c r="L35">
        <v>2517725</v>
      </c>
      <c r="M35">
        <v>106171</v>
      </c>
      <c r="N35">
        <v>67282</v>
      </c>
      <c r="O35" s="4">
        <f t="shared" si="3"/>
        <v>19591</v>
      </c>
      <c r="P35" s="4">
        <f t="shared" si="4"/>
        <v>38889</v>
      </c>
      <c r="Q35" s="5">
        <f t="shared" si="5"/>
        <v>-0.49623286790609167</v>
      </c>
    </row>
    <row r="36" spans="1:17" x14ac:dyDescent="0.25">
      <c r="A36">
        <v>2014</v>
      </c>
      <c r="B36">
        <v>3</v>
      </c>
      <c r="C36" s="3">
        <v>2523313</v>
      </c>
      <c r="D36" s="3">
        <v>70398</v>
      </c>
      <c r="E36" s="3">
        <v>71335</v>
      </c>
      <c r="F36" s="4">
        <f t="shared" si="0"/>
        <v>5588</v>
      </c>
      <c r="G36" s="4">
        <f t="shared" si="1"/>
        <v>-937</v>
      </c>
      <c r="H36" s="5">
        <f t="shared" si="2"/>
        <v>-6.9637139807897546</v>
      </c>
      <c r="J36">
        <v>2014</v>
      </c>
      <c r="K36">
        <v>3</v>
      </c>
      <c r="L36">
        <v>2523313</v>
      </c>
      <c r="M36">
        <v>83725</v>
      </c>
      <c r="N36">
        <v>71335</v>
      </c>
      <c r="O36" s="4">
        <f t="shared" si="3"/>
        <v>5588</v>
      </c>
      <c r="P36" s="4">
        <f t="shared" si="4"/>
        <v>12390</v>
      </c>
      <c r="Q36" s="5">
        <f t="shared" si="5"/>
        <v>-0.54899112187247778</v>
      </c>
    </row>
    <row r="37" spans="1:17" x14ac:dyDescent="0.25">
      <c r="A37">
        <v>2014</v>
      </c>
      <c r="B37">
        <v>4</v>
      </c>
      <c r="C37" s="3">
        <v>2537173</v>
      </c>
      <c r="D37" s="3">
        <v>76413</v>
      </c>
      <c r="E37" s="3">
        <v>69561</v>
      </c>
      <c r="F37" s="4">
        <f t="shared" si="0"/>
        <v>13860</v>
      </c>
      <c r="G37" s="4">
        <f t="shared" si="1"/>
        <v>6852</v>
      </c>
      <c r="H37" s="5">
        <f t="shared" si="2"/>
        <v>1.0227670753064797</v>
      </c>
      <c r="J37">
        <v>2014</v>
      </c>
      <c r="K37">
        <v>4</v>
      </c>
      <c r="L37">
        <v>2537173</v>
      </c>
      <c r="M37">
        <v>93919</v>
      </c>
      <c r="N37">
        <v>69561</v>
      </c>
      <c r="O37" s="4">
        <f t="shared" si="3"/>
        <v>13860</v>
      </c>
      <c r="P37" s="4">
        <f t="shared" si="4"/>
        <v>24358</v>
      </c>
      <c r="Q37" s="5">
        <f t="shared" si="5"/>
        <v>-0.43098776582642251</v>
      </c>
    </row>
    <row r="38" spans="1:17" x14ac:dyDescent="0.25">
      <c r="A38">
        <v>2015</v>
      </c>
      <c r="B38">
        <v>1</v>
      </c>
      <c r="C38" s="3">
        <v>2519227</v>
      </c>
      <c r="D38" s="3">
        <v>66837</v>
      </c>
      <c r="E38" s="3">
        <v>99493</v>
      </c>
      <c r="F38" s="4">
        <f t="shared" si="0"/>
        <v>-17946</v>
      </c>
      <c r="G38" s="4">
        <f t="shared" si="1"/>
        <v>-32656</v>
      </c>
      <c r="H38" s="5">
        <f t="shared" si="2"/>
        <v>-0.45045320921117105</v>
      </c>
      <c r="J38">
        <v>2015</v>
      </c>
      <c r="K38">
        <v>1</v>
      </c>
      <c r="L38">
        <v>2519227</v>
      </c>
      <c r="M38">
        <v>109093</v>
      </c>
      <c r="N38">
        <v>99493</v>
      </c>
      <c r="O38" s="4">
        <f t="shared" si="3"/>
        <v>-17946</v>
      </c>
      <c r="P38" s="4">
        <f t="shared" si="4"/>
        <v>9600</v>
      </c>
      <c r="Q38" s="5">
        <f t="shared" si="5"/>
        <v>-2.8693749999999998</v>
      </c>
    </row>
    <row r="39" spans="1:17" x14ac:dyDescent="0.25">
      <c r="A39">
        <v>2015</v>
      </c>
      <c r="B39">
        <v>2</v>
      </c>
      <c r="C39" s="3">
        <v>2550321</v>
      </c>
      <c r="D39" s="3">
        <v>83064</v>
      </c>
      <c r="E39" s="3">
        <v>62101</v>
      </c>
      <c r="F39" s="4">
        <f t="shared" si="0"/>
        <v>31094</v>
      </c>
      <c r="G39" s="4">
        <f t="shared" si="1"/>
        <v>20963</v>
      </c>
      <c r="H39" s="5">
        <f t="shared" si="2"/>
        <v>0.48328006487621056</v>
      </c>
      <c r="J39">
        <v>2015</v>
      </c>
      <c r="K39">
        <v>2</v>
      </c>
      <c r="L39">
        <v>2550321</v>
      </c>
      <c r="M39">
        <v>108896</v>
      </c>
      <c r="N39">
        <v>62101</v>
      </c>
      <c r="O39" s="4">
        <f t="shared" si="3"/>
        <v>31094</v>
      </c>
      <c r="P39" s="4">
        <f t="shared" si="4"/>
        <v>46795</v>
      </c>
      <c r="Q39" s="5">
        <f t="shared" si="5"/>
        <v>-0.33552729992520569</v>
      </c>
    </row>
    <row r="40" spans="1:17" x14ac:dyDescent="0.25">
      <c r="A40">
        <v>2015</v>
      </c>
      <c r="B40">
        <v>3</v>
      </c>
      <c r="C40" s="3">
        <v>2567022</v>
      </c>
      <c r="D40" s="3">
        <v>76687</v>
      </c>
      <c r="E40" s="3">
        <v>64793</v>
      </c>
      <c r="F40" s="4">
        <f t="shared" si="0"/>
        <v>16701</v>
      </c>
      <c r="G40" s="4">
        <f t="shared" si="1"/>
        <v>11894</v>
      </c>
      <c r="H40" s="5">
        <f t="shared" si="2"/>
        <v>0.40415335463258795</v>
      </c>
      <c r="J40">
        <v>2015</v>
      </c>
      <c r="K40">
        <v>3</v>
      </c>
      <c r="L40">
        <v>2567022</v>
      </c>
      <c r="M40">
        <v>95430</v>
      </c>
      <c r="N40">
        <v>64793</v>
      </c>
      <c r="O40" s="4">
        <f t="shared" si="3"/>
        <v>16701</v>
      </c>
      <c r="P40" s="4">
        <f t="shared" si="4"/>
        <v>30637</v>
      </c>
      <c r="Q40" s="5">
        <f t="shared" si="5"/>
        <v>-0.45487482455854034</v>
      </c>
    </row>
    <row r="41" spans="1:17" x14ac:dyDescent="0.25">
      <c r="A41">
        <v>2015</v>
      </c>
      <c r="B41">
        <v>4</v>
      </c>
      <c r="C41" s="3">
        <v>2587268</v>
      </c>
      <c r="D41" s="3">
        <v>79934</v>
      </c>
      <c r="E41" s="3">
        <v>68444</v>
      </c>
      <c r="F41" s="4">
        <f t="shared" si="0"/>
        <v>20246</v>
      </c>
      <c r="G41" s="4">
        <f t="shared" si="1"/>
        <v>11490</v>
      </c>
      <c r="H41" s="5">
        <f t="shared" si="2"/>
        <v>0.76205395996518721</v>
      </c>
      <c r="J41">
        <v>2015</v>
      </c>
      <c r="K41">
        <v>4</v>
      </c>
      <c r="L41">
        <v>2587268</v>
      </c>
      <c r="M41">
        <v>107896</v>
      </c>
      <c r="N41">
        <v>68444</v>
      </c>
      <c r="O41" s="4">
        <f t="shared" si="3"/>
        <v>20246</v>
      </c>
      <c r="P41" s="4">
        <f t="shared" si="4"/>
        <v>39452</v>
      </c>
      <c r="Q41" s="5">
        <f t="shared" si="5"/>
        <v>-0.48681942613809182</v>
      </c>
    </row>
    <row r="42" spans="1:17" x14ac:dyDescent="0.25">
      <c r="A42">
        <v>2016</v>
      </c>
      <c r="B42">
        <v>1</v>
      </c>
      <c r="C42" s="3">
        <v>2577501</v>
      </c>
      <c r="D42" s="3">
        <v>73040</v>
      </c>
      <c r="E42" s="3">
        <v>91902</v>
      </c>
      <c r="F42" s="4">
        <f t="shared" si="0"/>
        <v>-9767</v>
      </c>
      <c r="G42" s="4">
        <f t="shared" si="1"/>
        <v>-18862</v>
      </c>
      <c r="H42" s="5">
        <f t="shared" si="2"/>
        <v>-0.4821864065316509</v>
      </c>
      <c r="J42">
        <v>2016</v>
      </c>
      <c r="K42">
        <v>1</v>
      </c>
      <c r="L42">
        <v>2577501</v>
      </c>
      <c r="M42">
        <v>124796</v>
      </c>
      <c r="N42">
        <v>91902</v>
      </c>
      <c r="O42" s="4">
        <f t="shared" si="3"/>
        <v>-9767</v>
      </c>
      <c r="P42" s="4">
        <f t="shared" si="4"/>
        <v>32894</v>
      </c>
      <c r="Q42" s="5">
        <f t="shared" si="5"/>
        <v>-1.2969234510853043</v>
      </c>
    </row>
    <row r="43" spans="1:17" x14ac:dyDescent="0.25">
      <c r="A43">
        <v>2016</v>
      </c>
      <c r="B43">
        <v>2</v>
      </c>
      <c r="C43" s="3">
        <v>2598551</v>
      </c>
      <c r="D43" s="3">
        <v>81021</v>
      </c>
      <c r="E43" s="3">
        <v>65859</v>
      </c>
      <c r="F43" s="4">
        <f t="shared" si="0"/>
        <v>21050</v>
      </c>
      <c r="G43" s="4">
        <f t="shared" si="1"/>
        <v>15162</v>
      </c>
      <c r="H43" s="5">
        <f t="shared" si="2"/>
        <v>0.38833926922569573</v>
      </c>
      <c r="J43">
        <v>2016</v>
      </c>
      <c r="K43">
        <v>2</v>
      </c>
      <c r="L43">
        <v>2598551</v>
      </c>
      <c r="M43">
        <v>109663</v>
      </c>
      <c r="N43">
        <v>65859</v>
      </c>
      <c r="O43" s="4">
        <f t="shared" si="3"/>
        <v>21050</v>
      </c>
      <c r="P43" s="4">
        <f t="shared" si="4"/>
        <v>43804</v>
      </c>
      <c r="Q43" s="5">
        <f t="shared" si="5"/>
        <v>-0.51945027851337777</v>
      </c>
    </row>
    <row r="44" spans="1:17" x14ac:dyDescent="0.25">
      <c r="A44">
        <v>2016</v>
      </c>
      <c r="B44">
        <v>3</v>
      </c>
      <c r="C44" s="3">
        <v>2619950</v>
      </c>
      <c r="D44" s="3">
        <v>97317</v>
      </c>
      <c r="E44" s="3">
        <v>69006</v>
      </c>
      <c r="F44" s="4">
        <f t="shared" si="0"/>
        <v>21399</v>
      </c>
      <c r="G44" s="4">
        <f t="shared" si="1"/>
        <v>28311</v>
      </c>
      <c r="H44" s="5">
        <f t="shared" si="2"/>
        <v>-0.24414538518597007</v>
      </c>
      <c r="J44">
        <v>2016</v>
      </c>
      <c r="K44">
        <v>3</v>
      </c>
      <c r="L44">
        <v>2619950</v>
      </c>
      <c r="M44">
        <v>111140</v>
      </c>
      <c r="N44">
        <v>69006</v>
      </c>
      <c r="O44" s="4">
        <f t="shared" si="3"/>
        <v>21399</v>
      </c>
      <c r="P44" s="4">
        <f t="shared" si="4"/>
        <v>42134</v>
      </c>
      <c r="Q44" s="5">
        <f t="shared" si="5"/>
        <v>-0.4921203778421227</v>
      </c>
    </row>
    <row r="45" spans="1:17" x14ac:dyDescent="0.25">
      <c r="A45">
        <v>2016</v>
      </c>
      <c r="B45">
        <v>4</v>
      </c>
      <c r="C45" s="3">
        <v>2626128</v>
      </c>
      <c r="D45" s="3">
        <v>74178</v>
      </c>
      <c r="E45" s="3">
        <v>73669</v>
      </c>
      <c r="F45" s="4">
        <f t="shared" si="0"/>
        <v>6178</v>
      </c>
      <c r="G45" s="4">
        <f t="shared" si="1"/>
        <v>509</v>
      </c>
      <c r="H45" s="5">
        <f t="shared" si="2"/>
        <v>11.137524557956779</v>
      </c>
      <c r="J45">
        <v>2016</v>
      </c>
      <c r="K45">
        <v>4</v>
      </c>
      <c r="L45">
        <v>2626128</v>
      </c>
      <c r="M45">
        <v>86971</v>
      </c>
      <c r="N45">
        <v>73669</v>
      </c>
      <c r="O45" s="4">
        <f t="shared" si="3"/>
        <v>6178</v>
      </c>
      <c r="P45" s="4">
        <f t="shared" si="4"/>
        <v>13302</v>
      </c>
      <c r="Q45" s="5">
        <f t="shared" si="5"/>
        <v>-0.53555856262216206</v>
      </c>
    </row>
    <row r="46" spans="1:17" x14ac:dyDescent="0.25">
      <c r="A46">
        <v>2017</v>
      </c>
      <c r="B46">
        <v>1</v>
      </c>
      <c r="C46" s="3">
        <v>2605779</v>
      </c>
      <c r="D46" s="3">
        <v>73708</v>
      </c>
      <c r="E46" s="3">
        <v>89404</v>
      </c>
      <c r="F46" s="4">
        <f t="shared" si="0"/>
        <v>-20349</v>
      </c>
      <c r="G46" s="4">
        <f t="shared" si="1"/>
        <v>-15696</v>
      </c>
      <c r="H46" s="5">
        <f t="shared" si="2"/>
        <v>0.29644495412844041</v>
      </c>
      <c r="J46">
        <v>2017</v>
      </c>
      <c r="K46">
        <v>1</v>
      </c>
      <c r="L46">
        <v>2605779</v>
      </c>
      <c r="M46">
        <v>116017</v>
      </c>
      <c r="N46">
        <v>89404</v>
      </c>
      <c r="O46" s="4">
        <f t="shared" si="3"/>
        <v>-20349</v>
      </c>
      <c r="P46" s="4">
        <f t="shared" si="4"/>
        <v>26613</v>
      </c>
      <c r="Q46" s="5">
        <f t="shared" si="5"/>
        <v>-1.7646263104497801</v>
      </c>
    </row>
    <row r="47" spans="1:17" x14ac:dyDescent="0.25">
      <c r="A47">
        <v>2017</v>
      </c>
      <c r="B47">
        <v>2</v>
      </c>
      <c r="C47" s="3">
        <v>2628261</v>
      </c>
      <c r="D47" s="3">
        <v>76422</v>
      </c>
      <c r="E47" s="3">
        <v>64126</v>
      </c>
      <c r="F47" s="4">
        <f t="shared" si="0"/>
        <v>22482</v>
      </c>
      <c r="G47" s="4">
        <f t="shared" si="1"/>
        <v>12296</v>
      </c>
      <c r="H47" s="5">
        <f t="shared" si="2"/>
        <v>0.82839947950553028</v>
      </c>
      <c r="J47">
        <v>2017</v>
      </c>
      <c r="K47">
        <v>2</v>
      </c>
      <c r="L47">
        <v>2628261</v>
      </c>
      <c r="M47">
        <v>104498</v>
      </c>
      <c r="N47">
        <v>64126</v>
      </c>
      <c r="O47" s="4">
        <f t="shared" si="3"/>
        <v>22482</v>
      </c>
      <c r="P47" s="4">
        <f t="shared" si="4"/>
        <v>40372</v>
      </c>
      <c r="Q47" s="5">
        <f t="shared" si="5"/>
        <v>-0.44312890121866644</v>
      </c>
    </row>
    <row r="48" spans="1:17" x14ac:dyDescent="0.25">
      <c r="A48">
        <v>2017</v>
      </c>
      <c r="B48">
        <v>3</v>
      </c>
      <c r="C48" s="3">
        <v>2639244</v>
      </c>
      <c r="D48" s="3">
        <v>79935</v>
      </c>
      <c r="E48" s="3">
        <v>72618</v>
      </c>
      <c r="F48" s="4">
        <f t="shared" si="0"/>
        <v>10983</v>
      </c>
      <c r="G48" s="4">
        <f t="shared" si="1"/>
        <v>7317</v>
      </c>
      <c r="H48" s="5">
        <f t="shared" si="2"/>
        <v>0.5010250102501026</v>
      </c>
      <c r="J48">
        <v>2017</v>
      </c>
      <c r="K48">
        <v>3</v>
      </c>
      <c r="L48">
        <v>2639244</v>
      </c>
      <c r="M48">
        <v>109377</v>
      </c>
      <c r="N48">
        <v>72618</v>
      </c>
      <c r="O48" s="4">
        <f t="shared" si="3"/>
        <v>10983</v>
      </c>
      <c r="P48" s="4">
        <f t="shared" si="4"/>
        <v>36759</v>
      </c>
      <c r="Q48" s="5">
        <f t="shared" si="5"/>
        <v>-0.70121602872765854</v>
      </c>
    </row>
    <row r="49" spans="1:17" x14ac:dyDescent="0.25">
      <c r="A49">
        <v>2017</v>
      </c>
      <c r="B49">
        <v>4</v>
      </c>
      <c r="C49" s="3">
        <v>2643013</v>
      </c>
      <c r="D49" s="3">
        <v>72431</v>
      </c>
      <c r="E49" s="3">
        <v>75395</v>
      </c>
      <c r="F49" s="4">
        <f t="shared" si="0"/>
        <v>3769</v>
      </c>
      <c r="G49" s="4">
        <f t="shared" si="1"/>
        <v>-2964</v>
      </c>
      <c r="H49" s="5">
        <f t="shared" si="2"/>
        <v>-2.2715924426450744</v>
      </c>
      <c r="J49">
        <v>2017</v>
      </c>
      <c r="K49">
        <v>4</v>
      </c>
      <c r="L49">
        <v>2643013</v>
      </c>
      <c r="M49">
        <v>95209</v>
      </c>
      <c r="N49">
        <v>75395</v>
      </c>
      <c r="O49" s="4">
        <f t="shared" si="3"/>
        <v>3769</v>
      </c>
      <c r="P49" s="4">
        <f t="shared" si="4"/>
        <v>19814</v>
      </c>
      <c r="Q49" s="5">
        <f t="shared" si="5"/>
        <v>-0.80978096295548596</v>
      </c>
    </row>
    <row r="50" spans="1:17" x14ac:dyDescent="0.25">
      <c r="A50">
        <v>2018</v>
      </c>
      <c r="B50">
        <v>1</v>
      </c>
      <c r="C50" s="3">
        <v>2628932</v>
      </c>
      <c r="D50" s="3">
        <v>65758</v>
      </c>
      <c r="E50" s="3">
        <v>79573</v>
      </c>
      <c r="F50" s="4">
        <f t="shared" si="0"/>
        <v>-14081</v>
      </c>
      <c r="G50" s="4">
        <f t="shared" si="1"/>
        <v>-13815</v>
      </c>
      <c r="H50" s="5">
        <f t="shared" si="2"/>
        <v>1.9254433586681108E-2</v>
      </c>
      <c r="J50">
        <v>2018</v>
      </c>
      <c r="K50">
        <v>1</v>
      </c>
      <c r="L50">
        <v>2628932</v>
      </c>
      <c r="M50">
        <v>98721</v>
      </c>
      <c r="N50">
        <v>79573</v>
      </c>
      <c r="O50" s="4">
        <f t="shared" si="3"/>
        <v>-14081</v>
      </c>
      <c r="P50" s="4">
        <f t="shared" si="4"/>
        <v>19148</v>
      </c>
      <c r="Q50" s="5">
        <f t="shared" si="5"/>
        <v>-1.7353770628786296</v>
      </c>
    </row>
    <row r="51" spans="1:17" x14ac:dyDescent="0.25">
      <c r="A51">
        <v>2018</v>
      </c>
      <c r="B51">
        <v>2</v>
      </c>
      <c r="C51" s="3">
        <v>2645922</v>
      </c>
      <c r="D51" s="3">
        <v>73546</v>
      </c>
      <c r="E51" s="3">
        <v>65337</v>
      </c>
      <c r="F51" s="4">
        <f t="shared" si="0"/>
        <v>16990</v>
      </c>
      <c r="G51" s="4">
        <f t="shared" si="1"/>
        <v>8209</v>
      </c>
      <c r="H51" s="5">
        <f t="shared" si="2"/>
        <v>1.0696796199293459</v>
      </c>
      <c r="J51">
        <v>2018</v>
      </c>
      <c r="K51">
        <v>2</v>
      </c>
      <c r="L51">
        <v>2645922</v>
      </c>
      <c r="M51">
        <v>99473</v>
      </c>
      <c r="N51">
        <v>65337</v>
      </c>
      <c r="O51" s="4">
        <f t="shared" si="3"/>
        <v>16990</v>
      </c>
      <c r="P51" s="4">
        <f t="shared" si="4"/>
        <v>34136</v>
      </c>
      <c r="Q51" s="5">
        <f t="shared" si="5"/>
        <v>-0.50228497773611436</v>
      </c>
    </row>
    <row r="52" spans="1:17" x14ac:dyDescent="0.25">
      <c r="A52">
        <v>2018</v>
      </c>
      <c r="B52">
        <v>3</v>
      </c>
      <c r="C52" s="3">
        <v>2659082</v>
      </c>
      <c r="D52" s="3">
        <v>79382</v>
      </c>
      <c r="E52" s="3">
        <v>72241</v>
      </c>
      <c r="F52" s="4">
        <f t="shared" si="0"/>
        <v>13160</v>
      </c>
      <c r="G52" s="4">
        <f t="shared" si="1"/>
        <v>7141</v>
      </c>
      <c r="H52" s="5">
        <f t="shared" si="2"/>
        <v>0.84287914857863044</v>
      </c>
      <c r="J52">
        <v>2018</v>
      </c>
      <c r="K52">
        <v>3</v>
      </c>
      <c r="L52">
        <v>2659082</v>
      </c>
      <c r="M52">
        <v>132145</v>
      </c>
      <c r="N52">
        <v>72241</v>
      </c>
      <c r="O52" s="4">
        <f t="shared" si="3"/>
        <v>13160</v>
      </c>
      <c r="P52" s="4">
        <f t="shared" si="4"/>
        <v>59904</v>
      </c>
      <c r="Q52" s="5">
        <f t="shared" si="5"/>
        <v>-0.780315170940171</v>
      </c>
    </row>
    <row r="53" spans="1:17" x14ac:dyDescent="0.25">
      <c r="A53">
        <v>2018</v>
      </c>
      <c r="B53">
        <v>4</v>
      </c>
      <c r="C53" s="3">
        <v>2660744</v>
      </c>
      <c r="D53" s="3">
        <v>75455</v>
      </c>
      <c r="E53" s="3">
        <v>87365</v>
      </c>
      <c r="F53" s="4">
        <f t="shared" si="0"/>
        <v>1662</v>
      </c>
      <c r="G53" s="4">
        <f t="shared" si="1"/>
        <v>-11910</v>
      </c>
      <c r="H53" s="5">
        <f t="shared" si="2"/>
        <v>-1.1395465994962217</v>
      </c>
      <c r="J53">
        <v>2018</v>
      </c>
      <c r="K53">
        <v>4</v>
      </c>
      <c r="L53">
        <v>2660744</v>
      </c>
      <c r="M53">
        <v>111961</v>
      </c>
      <c r="N53">
        <v>87365</v>
      </c>
      <c r="O53" s="4">
        <f t="shared" si="3"/>
        <v>1662</v>
      </c>
      <c r="P53" s="4">
        <f t="shared" si="4"/>
        <v>24596</v>
      </c>
      <c r="Q53" s="5">
        <f t="shared" si="5"/>
        <v>-0.93242803707919986</v>
      </c>
    </row>
    <row r="54" spans="1:17" x14ac:dyDescent="0.25">
      <c r="A54">
        <v>2019</v>
      </c>
      <c r="B54">
        <v>1</v>
      </c>
      <c r="C54" s="3">
        <v>2659381</v>
      </c>
      <c r="D54" s="3">
        <v>72300</v>
      </c>
      <c r="E54" s="3">
        <v>107966</v>
      </c>
      <c r="F54" s="4">
        <f t="shared" si="0"/>
        <v>-1363</v>
      </c>
      <c r="G54" s="4">
        <f t="shared" si="1"/>
        <v>-35666</v>
      </c>
      <c r="H54" s="5">
        <f t="shared" si="2"/>
        <v>-0.96178433241742833</v>
      </c>
      <c r="J54">
        <v>2019</v>
      </c>
      <c r="K54">
        <v>1</v>
      </c>
      <c r="L54">
        <v>2659381</v>
      </c>
      <c r="M54">
        <v>190598</v>
      </c>
      <c r="N54">
        <v>107966</v>
      </c>
      <c r="O54" s="4">
        <f t="shared" si="3"/>
        <v>-1363</v>
      </c>
      <c r="P54" s="4">
        <f t="shared" si="4"/>
        <v>82632</v>
      </c>
      <c r="Q54" s="5">
        <f t="shared" si="5"/>
        <v>-1.0164948204085584</v>
      </c>
    </row>
    <row r="55" spans="1:17" x14ac:dyDescent="0.25">
      <c r="A55">
        <v>2019</v>
      </c>
      <c r="B55">
        <v>2</v>
      </c>
      <c r="C55" s="3">
        <v>2679743</v>
      </c>
      <c r="D55" s="3">
        <v>83378</v>
      </c>
      <c r="E55" s="3">
        <v>74235</v>
      </c>
      <c r="F55" s="4">
        <f t="shared" si="0"/>
        <v>20362</v>
      </c>
      <c r="G55" s="4">
        <f t="shared" si="1"/>
        <v>9143</v>
      </c>
      <c r="H55" s="5">
        <f t="shared" si="2"/>
        <v>1.2270589522038717</v>
      </c>
      <c r="J55">
        <v>2019</v>
      </c>
      <c r="K55">
        <v>2</v>
      </c>
      <c r="L55">
        <v>2679743</v>
      </c>
      <c r="M55">
        <v>147440</v>
      </c>
      <c r="N55">
        <v>74235</v>
      </c>
      <c r="O55" s="4">
        <f t="shared" si="3"/>
        <v>20362</v>
      </c>
      <c r="P55" s="4">
        <f t="shared" si="4"/>
        <v>73205</v>
      </c>
      <c r="Q55" s="5">
        <f t="shared" si="5"/>
        <v>-0.72184960043712865</v>
      </c>
    </row>
    <row r="56" spans="1:17" x14ac:dyDescent="0.25">
      <c r="A56">
        <v>2019</v>
      </c>
      <c r="B56">
        <v>3</v>
      </c>
      <c r="C56" s="3">
        <v>2680202</v>
      </c>
      <c r="D56" s="3">
        <v>76131</v>
      </c>
      <c r="E56" s="3">
        <v>83748</v>
      </c>
      <c r="F56" s="4">
        <f t="shared" si="0"/>
        <v>459</v>
      </c>
      <c r="G56" s="4">
        <f t="shared" si="1"/>
        <v>-7617</v>
      </c>
      <c r="H56" s="5">
        <f t="shared" si="2"/>
        <v>-1.0602599448601813</v>
      </c>
      <c r="J56">
        <v>2019</v>
      </c>
      <c r="K56">
        <v>3</v>
      </c>
      <c r="L56">
        <v>2680202</v>
      </c>
      <c r="M56">
        <v>98322</v>
      </c>
      <c r="N56">
        <v>83748</v>
      </c>
      <c r="O56" s="4">
        <f t="shared" si="3"/>
        <v>459</v>
      </c>
      <c r="P56" s="4">
        <f t="shared" si="4"/>
        <v>14574</v>
      </c>
      <c r="Q56" s="5">
        <f t="shared" si="5"/>
        <v>-0.96850555784273362</v>
      </c>
    </row>
    <row r="57" spans="1:17" x14ac:dyDescent="0.25">
      <c r="A57">
        <v>2019</v>
      </c>
      <c r="B57">
        <v>4</v>
      </c>
      <c r="C57" s="3">
        <v>2688892</v>
      </c>
      <c r="D57" s="3">
        <v>76824</v>
      </c>
      <c r="E57" s="3">
        <v>73436</v>
      </c>
      <c r="F57" s="4">
        <f t="shared" si="0"/>
        <v>8690</v>
      </c>
      <c r="G57" s="4">
        <f t="shared" si="1"/>
        <v>3388</v>
      </c>
      <c r="H57" s="5">
        <f t="shared" si="2"/>
        <v>1.5649350649350651</v>
      </c>
      <c r="J57">
        <v>2019</v>
      </c>
      <c r="K57">
        <v>4</v>
      </c>
      <c r="L57">
        <v>2688892</v>
      </c>
      <c r="M57">
        <v>95130</v>
      </c>
      <c r="N57">
        <v>73436</v>
      </c>
      <c r="O57" s="4">
        <f t="shared" si="3"/>
        <v>8690</v>
      </c>
      <c r="P57" s="4">
        <f t="shared" si="4"/>
        <v>21694</v>
      </c>
      <c r="Q57" s="5">
        <f t="shared" si="5"/>
        <v>-0.5994284133861898</v>
      </c>
    </row>
    <row r="58" spans="1:17" x14ac:dyDescent="0.25">
      <c r="A58">
        <v>2020</v>
      </c>
      <c r="B58">
        <v>1</v>
      </c>
      <c r="C58" s="3">
        <v>2680245</v>
      </c>
      <c r="D58" s="3">
        <v>0</v>
      </c>
      <c r="E58" s="3">
        <v>0</v>
      </c>
      <c r="F58" s="4">
        <f t="shared" si="0"/>
        <v>-8647</v>
      </c>
      <c r="G58" s="4">
        <f t="shared" si="1"/>
        <v>0</v>
      </c>
      <c r="H58" s="5" t="e">
        <f t="shared" si="2"/>
        <v>#DIV/0!</v>
      </c>
      <c r="J58">
        <v>2020</v>
      </c>
      <c r="K58">
        <v>1</v>
      </c>
      <c r="L58">
        <v>2680245</v>
      </c>
      <c r="M58">
        <v>2680245</v>
      </c>
      <c r="N58">
        <v>0</v>
      </c>
      <c r="O58" s="4">
        <f t="shared" si="3"/>
        <v>-8647</v>
      </c>
      <c r="P58" s="4">
        <f t="shared" si="4"/>
        <v>2680245</v>
      </c>
      <c r="Q58" s="5">
        <f t="shared" si="5"/>
        <v>-1.0032261976050696</v>
      </c>
    </row>
    <row r="59" spans="1:17" x14ac:dyDescent="0.25">
      <c r="A59">
        <v>2020</v>
      </c>
      <c r="B59">
        <v>2</v>
      </c>
      <c r="C59" s="3">
        <v>2461881</v>
      </c>
      <c r="D59" s="3">
        <v>38412</v>
      </c>
      <c r="E59" s="3">
        <v>258543</v>
      </c>
      <c r="F59" s="4">
        <f t="shared" si="0"/>
        <v>-218364</v>
      </c>
      <c r="G59" s="4">
        <f t="shared" si="1"/>
        <v>-220131</v>
      </c>
      <c r="H59" s="5">
        <f t="shared" si="2"/>
        <v>-8.0270384452894028E-3</v>
      </c>
      <c r="J59">
        <v>2020</v>
      </c>
      <c r="K59">
        <v>2</v>
      </c>
      <c r="L59">
        <v>2461881</v>
      </c>
      <c r="M59">
        <v>88324</v>
      </c>
      <c r="N59">
        <v>258543</v>
      </c>
      <c r="O59" s="4">
        <f t="shared" si="3"/>
        <v>-218364</v>
      </c>
      <c r="P59" s="4">
        <f t="shared" si="4"/>
        <v>-170219</v>
      </c>
      <c r="Q59" s="5">
        <f t="shared" si="5"/>
        <v>0.28284151592947904</v>
      </c>
    </row>
    <row r="60" spans="1:17" x14ac:dyDescent="0.25">
      <c r="A60">
        <v>2020</v>
      </c>
      <c r="B60">
        <v>3</v>
      </c>
      <c r="C60" s="3">
        <v>2558856</v>
      </c>
      <c r="D60" s="3">
        <v>155197</v>
      </c>
      <c r="E60" s="3">
        <v>73673</v>
      </c>
      <c r="F60" s="4">
        <f t="shared" si="0"/>
        <v>96975</v>
      </c>
      <c r="G60" s="4">
        <f t="shared" si="1"/>
        <v>81524</v>
      </c>
      <c r="H60" s="5">
        <f t="shared" si="2"/>
        <v>0.18952701045091014</v>
      </c>
      <c r="J60">
        <v>2020</v>
      </c>
      <c r="K60">
        <v>3</v>
      </c>
      <c r="L60">
        <v>2558856</v>
      </c>
      <c r="M60">
        <v>180462</v>
      </c>
      <c r="N60">
        <v>73673</v>
      </c>
      <c r="O60" s="4">
        <f t="shared" si="3"/>
        <v>96975</v>
      </c>
      <c r="P60" s="4">
        <f t="shared" si="4"/>
        <v>106789</v>
      </c>
      <c r="Q60" s="5">
        <f t="shared" si="5"/>
        <v>-9.1900851211267121E-2</v>
      </c>
    </row>
    <row r="61" spans="1:17" x14ac:dyDescent="0.25">
      <c r="A61">
        <v>2020</v>
      </c>
      <c r="B61">
        <v>4</v>
      </c>
      <c r="C61" s="3">
        <v>2590150</v>
      </c>
      <c r="D61" s="3">
        <v>104004</v>
      </c>
      <c r="E61" s="3">
        <v>67216</v>
      </c>
      <c r="F61" s="4">
        <f t="shared" si="0"/>
        <v>31294</v>
      </c>
      <c r="G61" s="4">
        <f t="shared" si="1"/>
        <v>36788</v>
      </c>
      <c r="H61" s="5">
        <f t="shared" si="2"/>
        <v>-0.14934217679678152</v>
      </c>
      <c r="J61">
        <v>2020</v>
      </c>
      <c r="K61">
        <v>4</v>
      </c>
      <c r="L61">
        <v>2590150</v>
      </c>
      <c r="M61">
        <v>122811</v>
      </c>
      <c r="N61">
        <v>67216</v>
      </c>
      <c r="O61" s="4">
        <f t="shared" si="3"/>
        <v>31294</v>
      </c>
      <c r="P61" s="4">
        <f t="shared" si="4"/>
        <v>55595</v>
      </c>
      <c r="Q61" s="5">
        <f t="shared" si="5"/>
        <v>-0.43710765356596815</v>
      </c>
    </row>
    <row r="62" spans="1:17" x14ac:dyDescent="0.25">
      <c r="A62">
        <v>2021</v>
      </c>
      <c r="B62">
        <v>1</v>
      </c>
      <c r="C62" s="3">
        <v>2577854</v>
      </c>
      <c r="D62" s="3">
        <v>125317</v>
      </c>
      <c r="E62" s="3">
        <v>267812</v>
      </c>
      <c r="F62" s="4">
        <f t="shared" si="0"/>
        <v>-12296</v>
      </c>
      <c r="G62" s="4">
        <f t="shared" si="1"/>
        <v>-142495</v>
      </c>
      <c r="H62" s="5">
        <f t="shared" si="2"/>
        <v>-0.91370925295624406</v>
      </c>
      <c r="J62">
        <v>2021</v>
      </c>
      <c r="K62">
        <v>1</v>
      </c>
      <c r="L62">
        <v>2577854</v>
      </c>
      <c r="M62">
        <v>377415</v>
      </c>
      <c r="N62">
        <v>267812</v>
      </c>
      <c r="O62" s="4">
        <f t="shared" si="3"/>
        <v>-12296</v>
      </c>
      <c r="P62" s="4">
        <f t="shared" si="4"/>
        <v>109603</v>
      </c>
      <c r="Q62" s="5">
        <f t="shared" si="5"/>
        <v>-1.112186710217786</v>
      </c>
    </row>
    <row r="63" spans="1:17" x14ac:dyDescent="0.25">
      <c r="A63">
        <v>2021</v>
      </c>
      <c r="B63">
        <v>2</v>
      </c>
      <c r="C63" s="3">
        <v>2568749</v>
      </c>
      <c r="D63" s="3">
        <v>65286</v>
      </c>
      <c r="E63" s="3">
        <v>79537</v>
      </c>
      <c r="F63" s="4">
        <f t="shared" si="0"/>
        <v>-9105</v>
      </c>
      <c r="G63" s="4">
        <f t="shared" si="1"/>
        <v>-14251</v>
      </c>
      <c r="H63" s="5">
        <f t="shared" si="2"/>
        <v>-0.361097466844432</v>
      </c>
      <c r="J63">
        <v>2021</v>
      </c>
      <c r="K63">
        <v>2</v>
      </c>
      <c r="L63">
        <v>2568749</v>
      </c>
      <c r="M63">
        <v>78390</v>
      </c>
      <c r="N63">
        <v>79537</v>
      </c>
      <c r="O63" s="4">
        <f t="shared" si="3"/>
        <v>-9105</v>
      </c>
      <c r="P63" s="4">
        <f t="shared" si="4"/>
        <v>-1147</v>
      </c>
      <c r="Q63" s="5">
        <f t="shared" si="5"/>
        <v>6.9380993897122929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C8853-3D15-483F-8E4E-CA75773CEFDC}">
  <dimension ref="A1:Z151"/>
  <sheetViews>
    <sheetView topLeftCell="C115" workbookViewId="0">
      <selection activeCell="Q151" sqref="Q151"/>
    </sheetView>
  </sheetViews>
  <sheetFormatPr defaultRowHeight="15" x14ac:dyDescent="0.25"/>
  <cols>
    <col min="1" max="1" width="21.7109375" customWidth="1"/>
    <col min="4" max="4" width="9.140625" style="7"/>
    <col min="5" max="5" width="10" bestFit="1" customWidth="1"/>
    <col min="9" max="9" width="15.140625" bestFit="1" customWidth="1"/>
    <col min="11" max="11" width="14.42578125" bestFit="1" customWidth="1"/>
    <col min="12" max="12" width="14.28515625" bestFit="1" customWidth="1"/>
    <col min="13" max="13" width="12.42578125" bestFit="1" customWidth="1"/>
    <col min="14" max="14" width="14.85546875" bestFit="1" customWidth="1"/>
    <col min="16" max="16" width="11.28515625" bestFit="1" customWidth="1"/>
    <col min="17" max="17" width="12.7109375" bestFit="1" customWidth="1"/>
  </cols>
  <sheetData>
    <row r="1" spans="1:26" x14ac:dyDescent="0.25">
      <c r="A1" t="s">
        <v>14</v>
      </c>
      <c r="B1" t="s">
        <v>0</v>
      </c>
      <c r="C1" t="s">
        <v>1</v>
      </c>
      <c r="E1" t="s">
        <v>15</v>
      </c>
      <c r="F1" t="s">
        <v>16</v>
      </c>
      <c r="G1" t="s">
        <v>17</v>
      </c>
      <c r="H1" t="s">
        <v>18</v>
      </c>
      <c r="I1" t="s">
        <v>3</v>
      </c>
      <c r="J1" t="s">
        <v>19</v>
      </c>
      <c r="K1" t="s">
        <v>20</v>
      </c>
      <c r="L1" t="s">
        <v>21</v>
      </c>
      <c r="M1" t="s">
        <v>12</v>
      </c>
      <c r="N1" t="s">
        <v>13</v>
      </c>
      <c r="P1" t="s">
        <v>90</v>
      </c>
      <c r="Q1" t="s">
        <v>91</v>
      </c>
    </row>
    <row r="2" spans="1:26" x14ac:dyDescent="0.25">
      <c r="A2" s="10">
        <v>893500000000</v>
      </c>
      <c r="B2">
        <v>2006</v>
      </c>
      <c r="C2">
        <v>1</v>
      </c>
      <c r="D2" s="7" t="str">
        <f>CONCATENATE(B2,"Q",C2)</f>
        <v>2006Q1</v>
      </c>
      <c r="E2">
        <v>310792046</v>
      </c>
      <c r="F2" t="s">
        <v>22</v>
      </c>
      <c r="G2" t="s">
        <v>23</v>
      </c>
      <c r="H2">
        <v>621498</v>
      </c>
      <c r="I2">
        <v>12</v>
      </c>
      <c r="J2">
        <v>1</v>
      </c>
      <c r="K2">
        <v>0</v>
      </c>
      <c r="L2" t="s">
        <v>24</v>
      </c>
      <c r="M2">
        <v>0</v>
      </c>
      <c r="N2">
        <v>0</v>
      </c>
      <c r="O2">
        <f>IF(J2=1,I2,L2)</f>
        <v>12</v>
      </c>
      <c r="P2">
        <f>IF(O2&gt;=0,O2,0)</f>
        <v>12</v>
      </c>
      <c r="Q2">
        <f>IF(L2&lt;0,L2,0)</f>
        <v>0</v>
      </c>
      <c r="T2" s="7" t="s">
        <v>32</v>
      </c>
      <c r="U2">
        <f>SUMIF($D$2:$D$151,T2,$I$2:$I$151)</f>
        <v>301</v>
      </c>
    </row>
    <row r="3" spans="1:26" x14ac:dyDescent="0.25">
      <c r="A3" s="10">
        <v>893500000000</v>
      </c>
      <c r="B3">
        <v>2006</v>
      </c>
      <c r="C3">
        <v>2</v>
      </c>
      <c r="D3" s="7" t="str">
        <f t="shared" ref="D3:D66" si="0">CONCATENATE(B3,"Q",C3)</f>
        <v>2006Q2</v>
      </c>
      <c r="E3">
        <v>310792046</v>
      </c>
      <c r="F3" t="s">
        <v>22</v>
      </c>
      <c r="G3" t="s">
        <v>23</v>
      </c>
      <c r="H3">
        <v>621498</v>
      </c>
      <c r="I3">
        <v>12</v>
      </c>
      <c r="J3">
        <v>0</v>
      </c>
      <c r="K3">
        <v>0</v>
      </c>
      <c r="L3">
        <v>0</v>
      </c>
      <c r="M3">
        <v>0</v>
      </c>
      <c r="N3">
        <v>0</v>
      </c>
      <c r="O3" s="7">
        <f t="shared" ref="O3:O66" si="1">IF(J3=1,I3,L3)</f>
        <v>0</v>
      </c>
      <c r="P3" s="7">
        <f t="shared" ref="P3:P66" si="2">IF(O3&gt;=0,O3,0)</f>
        <v>0</v>
      </c>
      <c r="Q3" s="7">
        <f t="shared" ref="Q3:Q66" si="3">IF(L3&lt;0,L3,0)</f>
        <v>0</v>
      </c>
      <c r="T3" s="7" t="s">
        <v>33</v>
      </c>
      <c r="U3" s="7">
        <f t="shared" ref="U3:U59" si="4">SUMIF($D$2:$D$151,T3,$I$2:$I$151)</f>
        <v>299</v>
      </c>
      <c r="V3">
        <f>U3-U2</f>
        <v>-2</v>
      </c>
      <c r="W3">
        <f>SUMIF($D$2:$D$151,T3,$P$2:$P$151)</f>
        <v>0</v>
      </c>
      <c r="X3">
        <f>SUMIF($D$2:$D$151,T3,$Q$2:$Q$151)</f>
        <v>-2</v>
      </c>
      <c r="Y3">
        <f>W3+X3</f>
        <v>-2</v>
      </c>
      <c r="Z3" s="11">
        <f>V3-Y3</f>
        <v>0</v>
      </c>
    </row>
    <row r="4" spans="1:26" x14ac:dyDescent="0.25">
      <c r="A4" s="10">
        <v>893500000000</v>
      </c>
      <c r="B4">
        <v>2006</v>
      </c>
      <c r="C4">
        <v>3</v>
      </c>
      <c r="D4" s="7" t="str">
        <f t="shared" si="0"/>
        <v>2006Q3</v>
      </c>
      <c r="E4">
        <v>310792046</v>
      </c>
      <c r="F4" t="s">
        <v>22</v>
      </c>
      <c r="G4" t="s">
        <v>23</v>
      </c>
      <c r="H4">
        <v>621498</v>
      </c>
      <c r="I4">
        <v>12</v>
      </c>
      <c r="J4">
        <v>0</v>
      </c>
      <c r="K4">
        <v>0</v>
      </c>
      <c r="L4">
        <v>0</v>
      </c>
      <c r="M4">
        <v>0</v>
      </c>
      <c r="N4">
        <v>0</v>
      </c>
      <c r="O4" s="7">
        <f t="shared" si="1"/>
        <v>0</v>
      </c>
      <c r="P4" s="7">
        <f t="shared" si="2"/>
        <v>0</v>
      </c>
      <c r="Q4" s="7">
        <f t="shared" si="3"/>
        <v>0</v>
      </c>
      <c r="T4" s="7" t="s">
        <v>34</v>
      </c>
      <c r="U4" s="7">
        <f t="shared" si="4"/>
        <v>129</v>
      </c>
      <c r="V4" s="7">
        <f t="shared" ref="V4:V59" si="5">U4-U3</f>
        <v>-170</v>
      </c>
      <c r="W4" s="7">
        <f t="shared" ref="W4:W59" si="6">SUMIF($D$2:$D$151,T4,$P$2:$P$151)</f>
        <v>0</v>
      </c>
      <c r="X4" s="7">
        <f t="shared" ref="X4:X59" si="7">SUMIF($D$2:$D$151,T4,$Q$2:$Q$151)</f>
        <v>-12</v>
      </c>
      <c r="Y4" s="7">
        <f t="shared" ref="Y4:Y59" si="8">W4+X4</f>
        <v>-12</v>
      </c>
      <c r="Z4" s="11">
        <f t="shared" ref="Z4:Z59" si="9">V4-Y4</f>
        <v>-158</v>
      </c>
    </row>
    <row r="5" spans="1:26" x14ac:dyDescent="0.25">
      <c r="A5" s="10">
        <v>893500000000</v>
      </c>
      <c r="B5">
        <v>2006</v>
      </c>
      <c r="C5">
        <v>4</v>
      </c>
      <c r="D5" s="7" t="str">
        <f t="shared" si="0"/>
        <v>2006Q4</v>
      </c>
      <c r="E5">
        <v>310792046</v>
      </c>
      <c r="F5" t="s">
        <v>22</v>
      </c>
      <c r="G5" t="s">
        <v>23</v>
      </c>
      <c r="H5">
        <v>621498</v>
      </c>
      <c r="I5">
        <v>13</v>
      </c>
      <c r="J5">
        <v>0</v>
      </c>
      <c r="K5">
        <v>0</v>
      </c>
      <c r="L5">
        <v>1</v>
      </c>
      <c r="M5">
        <v>1</v>
      </c>
      <c r="N5">
        <v>0</v>
      </c>
      <c r="O5" s="7">
        <f t="shared" si="1"/>
        <v>1</v>
      </c>
      <c r="P5" s="7">
        <f t="shared" si="2"/>
        <v>1</v>
      </c>
      <c r="Q5" s="7">
        <f t="shared" si="3"/>
        <v>0</v>
      </c>
      <c r="T5" s="7" t="s">
        <v>35</v>
      </c>
      <c r="U5" s="7">
        <f t="shared" si="4"/>
        <v>142</v>
      </c>
      <c r="V5" s="7">
        <f t="shared" si="5"/>
        <v>13</v>
      </c>
      <c r="W5" s="7">
        <f t="shared" si="6"/>
        <v>13</v>
      </c>
      <c r="X5" s="7">
        <f t="shared" si="7"/>
        <v>0</v>
      </c>
      <c r="Y5" s="7">
        <f t="shared" si="8"/>
        <v>13</v>
      </c>
      <c r="Z5" s="11">
        <f t="shared" si="9"/>
        <v>0</v>
      </c>
    </row>
    <row r="6" spans="1:26" x14ac:dyDescent="0.25">
      <c r="A6" s="10">
        <v>893500000000</v>
      </c>
      <c r="B6">
        <v>2007</v>
      </c>
      <c r="C6">
        <v>1</v>
      </c>
      <c r="D6" s="7" t="str">
        <f t="shared" si="0"/>
        <v>2007Q1</v>
      </c>
      <c r="E6">
        <v>310792046</v>
      </c>
      <c r="F6" t="s">
        <v>22</v>
      </c>
      <c r="G6" t="s">
        <v>23</v>
      </c>
      <c r="H6">
        <v>621498</v>
      </c>
      <c r="I6">
        <v>12</v>
      </c>
      <c r="J6">
        <v>0</v>
      </c>
      <c r="K6">
        <v>0</v>
      </c>
      <c r="L6">
        <v>-1</v>
      </c>
      <c r="M6">
        <v>0</v>
      </c>
      <c r="N6">
        <v>1</v>
      </c>
      <c r="O6" s="7">
        <f t="shared" si="1"/>
        <v>-1</v>
      </c>
      <c r="P6" s="7">
        <f t="shared" si="2"/>
        <v>0</v>
      </c>
      <c r="Q6" s="7">
        <f t="shared" si="3"/>
        <v>-1</v>
      </c>
      <c r="T6" s="7" t="s">
        <v>36</v>
      </c>
      <c r="U6" s="7">
        <f t="shared" si="4"/>
        <v>141</v>
      </c>
      <c r="V6" s="7">
        <f t="shared" si="5"/>
        <v>-1</v>
      </c>
      <c r="W6" s="7">
        <f t="shared" si="6"/>
        <v>0</v>
      </c>
      <c r="X6" s="7">
        <f t="shared" si="7"/>
        <v>-1</v>
      </c>
      <c r="Y6" s="7">
        <f t="shared" si="8"/>
        <v>-1</v>
      </c>
      <c r="Z6" s="11">
        <f t="shared" si="9"/>
        <v>0</v>
      </c>
    </row>
    <row r="7" spans="1:26" x14ac:dyDescent="0.25">
      <c r="A7" s="10">
        <v>893500000000</v>
      </c>
      <c r="B7">
        <v>2007</v>
      </c>
      <c r="C7">
        <v>2</v>
      </c>
      <c r="D7" s="7" t="str">
        <f t="shared" si="0"/>
        <v>2007Q2</v>
      </c>
      <c r="E7">
        <v>310792046</v>
      </c>
      <c r="F7" t="s">
        <v>22</v>
      </c>
      <c r="G7" t="s">
        <v>23</v>
      </c>
      <c r="H7">
        <v>621498</v>
      </c>
      <c r="I7">
        <v>12</v>
      </c>
      <c r="J7">
        <v>0</v>
      </c>
      <c r="K7">
        <v>0</v>
      </c>
      <c r="L7">
        <v>0</v>
      </c>
      <c r="M7">
        <v>0</v>
      </c>
      <c r="N7">
        <v>0</v>
      </c>
      <c r="O7" s="7">
        <f t="shared" si="1"/>
        <v>0</v>
      </c>
      <c r="P7" s="7">
        <f t="shared" si="2"/>
        <v>0</v>
      </c>
      <c r="Q7" s="7">
        <f t="shared" si="3"/>
        <v>0</v>
      </c>
      <c r="T7" s="7" t="s">
        <v>37</v>
      </c>
      <c r="U7" s="7">
        <f t="shared" si="4"/>
        <v>138</v>
      </c>
      <c r="V7" s="7">
        <f t="shared" si="5"/>
        <v>-3</v>
      </c>
      <c r="W7" s="7">
        <f t="shared" si="6"/>
        <v>0</v>
      </c>
      <c r="X7" s="7">
        <f t="shared" si="7"/>
        <v>-3</v>
      </c>
      <c r="Y7" s="7">
        <f t="shared" si="8"/>
        <v>-3</v>
      </c>
      <c r="Z7" s="11">
        <f t="shared" si="9"/>
        <v>0</v>
      </c>
    </row>
    <row r="8" spans="1:26" x14ac:dyDescent="0.25">
      <c r="A8" s="10">
        <v>893500000000</v>
      </c>
      <c r="B8">
        <v>2007</v>
      </c>
      <c r="C8">
        <v>3</v>
      </c>
      <c r="D8" s="7" t="str">
        <f t="shared" si="0"/>
        <v>2007Q3</v>
      </c>
      <c r="E8">
        <v>310792046</v>
      </c>
      <c r="F8" t="s">
        <v>22</v>
      </c>
      <c r="G8" t="s">
        <v>23</v>
      </c>
      <c r="H8">
        <v>621498</v>
      </c>
      <c r="I8">
        <v>12</v>
      </c>
      <c r="J8">
        <v>0</v>
      </c>
      <c r="K8">
        <v>0</v>
      </c>
      <c r="L8">
        <v>0</v>
      </c>
      <c r="M8">
        <v>0</v>
      </c>
      <c r="N8">
        <v>0</v>
      </c>
      <c r="O8" s="7">
        <f t="shared" si="1"/>
        <v>0</v>
      </c>
      <c r="P8" s="7">
        <f t="shared" si="2"/>
        <v>0</v>
      </c>
      <c r="Q8" s="7">
        <f t="shared" si="3"/>
        <v>0</v>
      </c>
      <c r="T8" s="7" t="s">
        <v>38</v>
      </c>
      <c r="U8" s="7">
        <f t="shared" si="4"/>
        <v>137</v>
      </c>
      <c r="V8" s="7">
        <f t="shared" si="5"/>
        <v>-1</v>
      </c>
      <c r="W8" s="7">
        <f t="shared" si="6"/>
        <v>0</v>
      </c>
      <c r="X8" s="7">
        <f t="shared" si="7"/>
        <v>-1</v>
      </c>
      <c r="Y8" s="7">
        <f t="shared" si="8"/>
        <v>-1</v>
      </c>
      <c r="Z8" s="11">
        <f t="shared" si="9"/>
        <v>0</v>
      </c>
    </row>
    <row r="9" spans="1:26" x14ac:dyDescent="0.25">
      <c r="A9" s="10">
        <v>893500000000</v>
      </c>
      <c r="B9">
        <v>2007</v>
      </c>
      <c r="C9">
        <v>4</v>
      </c>
      <c r="D9" s="7" t="str">
        <f t="shared" si="0"/>
        <v>2007Q4</v>
      </c>
      <c r="E9">
        <v>310792046</v>
      </c>
      <c r="F9" t="s">
        <v>22</v>
      </c>
      <c r="G9" t="s">
        <v>23</v>
      </c>
      <c r="H9">
        <v>621498</v>
      </c>
      <c r="I9">
        <v>12</v>
      </c>
      <c r="J9">
        <v>0</v>
      </c>
      <c r="K9">
        <v>0</v>
      </c>
      <c r="L9">
        <v>0</v>
      </c>
      <c r="M9">
        <v>0</v>
      </c>
      <c r="N9">
        <v>0</v>
      </c>
      <c r="O9" s="7">
        <f t="shared" si="1"/>
        <v>0</v>
      </c>
      <c r="P9" s="7">
        <f t="shared" si="2"/>
        <v>0</v>
      </c>
      <c r="Q9" s="7">
        <f t="shared" si="3"/>
        <v>0</v>
      </c>
      <c r="T9" s="7" t="s">
        <v>39</v>
      </c>
      <c r="U9" s="7">
        <f t="shared" si="4"/>
        <v>139</v>
      </c>
      <c r="V9" s="7">
        <f t="shared" si="5"/>
        <v>2</v>
      </c>
      <c r="W9" s="7">
        <f t="shared" si="6"/>
        <v>2</v>
      </c>
      <c r="X9" s="7">
        <f t="shared" si="7"/>
        <v>0</v>
      </c>
      <c r="Y9" s="7">
        <f t="shared" si="8"/>
        <v>2</v>
      </c>
      <c r="Z9" s="11">
        <f t="shared" si="9"/>
        <v>0</v>
      </c>
    </row>
    <row r="10" spans="1:26" x14ac:dyDescent="0.25">
      <c r="A10" s="10">
        <v>893500000000</v>
      </c>
      <c r="B10">
        <v>2008</v>
      </c>
      <c r="C10">
        <v>1</v>
      </c>
      <c r="D10" s="7" t="str">
        <f t="shared" si="0"/>
        <v>2008Q1</v>
      </c>
      <c r="E10">
        <v>310792046</v>
      </c>
      <c r="F10" t="s">
        <v>22</v>
      </c>
      <c r="G10" t="s">
        <v>23</v>
      </c>
      <c r="H10">
        <v>621498</v>
      </c>
      <c r="I10">
        <v>12</v>
      </c>
      <c r="J10">
        <v>0</v>
      </c>
      <c r="K10">
        <v>0</v>
      </c>
      <c r="L10">
        <v>0</v>
      </c>
      <c r="M10">
        <v>0</v>
      </c>
      <c r="N10">
        <v>0</v>
      </c>
      <c r="O10" s="7">
        <f t="shared" si="1"/>
        <v>0</v>
      </c>
      <c r="P10" s="7">
        <f t="shared" si="2"/>
        <v>0</v>
      </c>
      <c r="Q10" s="7">
        <f t="shared" si="3"/>
        <v>0</v>
      </c>
      <c r="T10" s="7" t="s">
        <v>40</v>
      </c>
      <c r="U10" s="7">
        <f t="shared" si="4"/>
        <v>134</v>
      </c>
      <c r="V10" s="7">
        <f t="shared" si="5"/>
        <v>-5</v>
      </c>
      <c r="W10" s="7">
        <f t="shared" si="6"/>
        <v>0</v>
      </c>
      <c r="X10" s="7">
        <f t="shared" si="7"/>
        <v>-5</v>
      </c>
      <c r="Y10" s="7">
        <f t="shared" si="8"/>
        <v>-5</v>
      </c>
      <c r="Z10" s="11">
        <f t="shared" si="9"/>
        <v>0</v>
      </c>
    </row>
    <row r="11" spans="1:26" x14ac:dyDescent="0.25">
      <c r="A11" s="10">
        <v>893500000000</v>
      </c>
      <c r="B11">
        <v>2008</v>
      </c>
      <c r="C11">
        <v>2</v>
      </c>
      <c r="D11" s="7" t="str">
        <f t="shared" si="0"/>
        <v>2008Q2</v>
      </c>
      <c r="E11">
        <v>310792046</v>
      </c>
      <c r="F11" t="s">
        <v>22</v>
      </c>
      <c r="G11" t="s">
        <v>23</v>
      </c>
      <c r="H11">
        <v>621498</v>
      </c>
      <c r="I11">
        <v>12</v>
      </c>
      <c r="J11">
        <v>0</v>
      </c>
      <c r="K11">
        <v>0</v>
      </c>
      <c r="L11">
        <v>0</v>
      </c>
      <c r="M11">
        <v>0</v>
      </c>
      <c r="N11">
        <v>0</v>
      </c>
      <c r="O11" s="7">
        <f t="shared" si="1"/>
        <v>0</v>
      </c>
      <c r="P11" s="7">
        <f t="shared" si="2"/>
        <v>0</v>
      </c>
      <c r="Q11" s="7">
        <f t="shared" si="3"/>
        <v>0</v>
      </c>
      <c r="T11" s="7" t="s">
        <v>41</v>
      </c>
      <c r="U11" s="7">
        <f t="shared" si="4"/>
        <v>132</v>
      </c>
      <c r="V11" s="7">
        <f t="shared" si="5"/>
        <v>-2</v>
      </c>
      <c r="W11" s="7">
        <f t="shared" si="6"/>
        <v>0</v>
      </c>
      <c r="X11" s="7">
        <f t="shared" si="7"/>
        <v>-2</v>
      </c>
      <c r="Y11" s="7">
        <f t="shared" si="8"/>
        <v>-2</v>
      </c>
      <c r="Z11" s="11">
        <f t="shared" si="9"/>
        <v>0</v>
      </c>
    </row>
    <row r="12" spans="1:26" x14ac:dyDescent="0.25">
      <c r="A12" s="10">
        <v>893500000000</v>
      </c>
      <c r="B12">
        <v>2008</v>
      </c>
      <c r="C12">
        <v>3</v>
      </c>
      <c r="D12" s="7" t="str">
        <f t="shared" si="0"/>
        <v>2008Q3</v>
      </c>
      <c r="E12">
        <v>310792046</v>
      </c>
      <c r="F12" t="s">
        <v>22</v>
      </c>
      <c r="G12" t="s">
        <v>23</v>
      </c>
      <c r="H12">
        <v>621498</v>
      </c>
      <c r="I12">
        <v>12</v>
      </c>
      <c r="J12">
        <v>0</v>
      </c>
      <c r="K12">
        <v>0</v>
      </c>
      <c r="L12">
        <v>0</v>
      </c>
      <c r="M12">
        <v>0</v>
      </c>
      <c r="N12">
        <v>0</v>
      </c>
      <c r="O12" s="7">
        <f t="shared" si="1"/>
        <v>0</v>
      </c>
      <c r="P12" s="7">
        <f t="shared" si="2"/>
        <v>0</v>
      </c>
      <c r="Q12" s="7">
        <f t="shared" si="3"/>
        <v>0</v>
      </c>
      <c r="T12" s="7" t="s">
        <v>42</v>
      </c>
      <c r="U12" s="7">
        <f t="shared" si="4"/>
        <v>131</v>
      </c>
      <c r="V12" s="7">
        <f t="shared" si="5"/>
        <v>-1</v>
      </c>
      <c r="W12" s="7">
        <f t="shared" si="6"/>
        <v>0</v>
      </c>
      <c r="X12" s="7">
        <f t="shared" si="7"/>
        <v>-1</v>
      </c>
      <c r="Y12" s="7">
        <f t="shared" si="8"/>
        <v>-1</v>
      </c>
      <c r="Z12" s="11">
        <f t="shared" si="9"/>
        <v>0</v>
      </c>
    </row>
    <row r="13" spans="1:26" x14ac:dyDescent="0.25">
      <c r="A13" s="10">
        <v>893500000000</v>
      </c>
      <c r="B13">
        <v>2008</v>
      </c>
      <c r="C13">
        <v>4</v>
      </c>
      <c r="D13" s="7" t="str">
        <f t="shared" si="0"/>
        <v>2008Q4</v>
      </c>
      <c r="E13">
        <v>310792046</v>
      </c>
      <c r="F13" t="s">
        <v>22</v>
      </c>
      <c r="G13" t="s">
        <v>23</v>
      </c>
      <c r="H13">
        <v>621498</v>
      </c>
      <c r="I13">
        <v>12</v>
      </c>
      <c r="J13">
        <v>0</v>
      </c>
      <c r="K13">
        <v>0</v>
      </c>
      <c r="L13">
        <v>0</v>
      </c>
      <c r="M13">
        <v>0</v>
      </c>
      <c r="N13">
        <v>0</v>
      </c>
      <c r="O13" s="7">
        <f t="shared" si="1"/>
        <v>0</v>
      </c>
      <c r="P13" s="7">
        <f t="shared" si="2"/>
        <v>0</v>
      </c>
      <c r="Q13" s="7">
        <f t="shared" si="3"/>
        <v>0</v>
      </c>
      <c r="T13" s="7" t="s">
        <v>43</v>
      </c>
      <c r="U13" s="7">
        <f t="shared" si="4"/>
        <v>127</v>
      </c>
      <c r="V13" s="7">
        <f t="shared" si="5"/>
        <v>-4</v>
      </c>
      <c r="W13" s="7">
        <f t="shared" si="6"/>
        <v>0</v>
      </c>
      <c r="X13" s="7">
        <f t="shared" si="7"/>
        <v>-4</v>
      </c>
      <c r="Y13" s="7">
        <f t="shared" si="8"/>
        <v>-4</v>
      </c>
      <c r="Z13" s="11">
        <f t="shared" si="9"/>
        <v>0</v>
      </c>
    </row>
    <row r="14" spans="1:26" x14ac:dyDescent="0.25">
      <c r="A14" s="10">
        <v>893500000000</v>
      </c>
      <c r="B14">
        <v>2009</v>
      </c>
      <c r="C14">
        <v>1</v>
      </c>
      <c r="D14" s="7" t="str">
        <f t="shared" si="0"/>
        <v>2009Q1</v>
      </c>
      <c r="E14">
        <v>310792046</v>
      </c>
      <c r="F14" t="s">
        <v>22</v>
      </c>
      <c r="G14" t="s">
        <v>23</v>
      </c>
      <c r="H14">
        <v>621498</v>
      </c>
      <c r="I14">
        <v>12</v>
      </c>
      <c r="J14">
        <v>0</v>
      </c>
      <c r="K14">
        <v>0</v>
      </c>
      <c r="L14">
        <v>0</v>
      </c>
      <c r="M14">
        <v>0</v>
      </c>
      <c r="N14">
        <v>0</v>
      </c>
      <c r="O14" s="7">
        <f t="shared" si="1"/>
        <v>0</v>
      </c>
      <c r="P14" s="7">
        <f t="shared" si="2"/>
        <v>0</v>
      </c>
      <c r="Q14" s="7">
        <f t="shared" si="3"/>
        <v>0</v>
      </c>
      <c r="T14" s="7" t="s">
        <v>44</v>
      </c>
      <c r="U14" s="7">
        <f t="shared" si="4"/>
        <v>127</v>
      </c>
      <c r="V14" s="7">
        <f t="shared" si="5"/>
        <v>0</v>
      </c>
      <c r="W14" s="7">
        <f t="shared" si="6"/>
        <v>0</v>
      </c>
      <c r="X14" s="7">
        <f t="shared" si="7"/>
        <v>0</v>
      </c>
      <c r="Y14" s="7">
        <f t="shared" si="8"/>
        <v>0</v>
      </c>
      <c r="Z14" s="11">
        <f t="shared" si="9"/>
        <v>0</v>
      </c>
    </row>
    <row r="15" spans="1:26" x14ac:dyDescent="0.25">
      <c r="A15" s="10">
        <v>893500000000</v>
      </c>
      <c r="B15">
        <v>2009</v>
      </c>
      <c r="C15">
        <v>2</v>
      </c>
      <c r="D15" s="7" t="str">
        <f t="shared" si="0"/>
        <v>2009Q2</v>
      </c>
      <c r="E15">
        <v>310792046</v>
      </c>
      <c r="F15" t="s">
        <v>22</v>
      </c>
      <c r="G15" t="s">
        <v>23</v>
      </c>
      <c r="H15">
        <v>621498</v>
      </c>
      <c r="I15">
        <v>12</v>
      </c>
      <c r="J15">
        <v>0</v>
      </c>
      <c r="K15">
        <v>0</v>
      </c>
      <c r="L15">
        <v>0</v>
      </c>
      <c r="M15">
        <v>0</v>
      </c>
      <c r="N15">
        <v>0</v>
      </c>
      <c r="O15" s="7">
        <f t="shared" si="1"/>
        <v>0</v>
      </c>
      <c r="P15" s="7">
        <f t="shared" si="2"/>
        <v>0</v>
      </c>
      <c r="Q15" s="7">
        <f t="shared" si="3"/>
        <v>0</v>
      </c>
      <c r="T15" s="7" t="s">
        <v>45</v>
      </c>
      <c r="U15" s="7">
        <f t="shared" si="4"/>
        <v>131</v>
      </c>
      <c r="V15" s="7">
        <f t="shared" si="5"/>
        <v>4</v>
      </c>
      <c r="W15" s="7">
        <f t="shared" si="6"/>
        <v>4</v>
      </c>
      <c r="X15" s="7">
        <f t="shared" si="7"/>
        <v>0</v>
      </c>
      <c r="Y15" s="7">
        <f t="shared" si="8"/>
        <v>4</v>
      </c>
      <c r="Z15" s="11">
        <f t="shared" si="9"/>
        <v>0</v>
      </c>
    </row>
    <row r="16" spans="1:26" x14ac:dyDescent="0.25">
      <c r="A16" s="10">
        <v>893500000000</v>
      </c>
      <c r="B16">
        <v>2009</v>
      </c>
      <c r="C16">
        <v>3</v>
      </c>
      <c r="D16" s="7" t="str">
        <f t="shared" si="0"/>
        <v>2009Q3</v>
      </c>
      <c r="E16">
        <v>310792046</v>
      </c>
      <c r="F16" t="s">
        <v>22</v>
      </c>
      <c r="G16" t="s">
        <v>23</v>
      </c>
      <c r="H16">
        <v>621498</v>
      </c>
      <c r="I16">
        <v>12</v>
      </c>
      <c r="J16">
        <v>0</v>
      </c>
      <c r="K16">
        <v>0</v>
      </c>
      <c r="L16">
        <v>0</v>
      </c>
      <c r="M16">
        <v>0</v>
      </c>
      <c r="N16">
        <v>0</v>
      </c>
      <c r="O16" s="7">
        <f t="shared" si="1"/>
        <v>0</v>
      </c>
      <c r="P16" s="7">
        <f t="shared" si="2"/>
        <v>0</v>
      </c>
      <c r="Q16" s="7">
        <f t="shared" si="3"/>
        <v>0</v>
      </c>
      <c r="T16" s="7" t="s">
        <v>46</v>
      </c>
      <c r="U16" s="7">
        <f t="shared" si="4"/>
        <v>132</v>
      </c>
      <c r="V16" s="7">
        <f t="shared" si="5"/>
        <v>1</v>
      </c>
      <c r="W16" s="7">
        <f t="shared" si="6"/>
        <v>1</v>
      </c>
      <c r="X16" s="7">
        <f t="shared" si="7"/>
        <v>0</v>
      </c>
      <c r="Y16" s="7">
        <f t="shared" si="8"/>
        <v>1</v>
      </c>
      <c r="Z16" s="11">
        <f t="shared" si="9"/>
        <v>0</v>
      </c>
    </row>
    <row r="17" spans="1:26" x14ac:dyDescent="0.25">
      <c r="A17" s="10">
        <v>893500000000</v>
      </c>
      <c r="B17">
        <v>2009</v>
      </c>
      <c r="C17">
        <v>4</v>
      </c>
      <c r="D17" s="7" t="str">
        <f t="shared" si="0"/>
        <v>2009Q4</v>
      </c>
      <c r="E17">
        <v>310792046</v>
      </c>
      <c r="F17" t="s">
        <v>22</v>
      </c>
      <c r="G17" t="s">
        <v>23</v>
      </c>
      <c r="H17">
        <v>621498</v>
      </c>
      <c r="I17">
        <v>12</v>
      </c>
      <c r="J17">
        <v>0</v>
      </c>
      <c r="K17">
        <v>0</v>
      </c>
      <c r="L17">
        <v>0</v>
      </c>
      <c r="M17">
        <v>0</v>
      </c>
      <c r="N17">
        <v>0</v>
      </c>
      <c r="O17" s="7">
        <f t="shared" si="1"/>
        <v>0</v>
      </c>
      <c r="P17" s="7">
        <f t="shared" si="2"/>
        <v>0</v>
      </c>
      <c r="Q17" s="7">
        <f t="shared" si="3"/>
        <v>0</v>
      </c>
      <c r="T17" s="7" t="s">
        <v>47</v>
      </c>
      <c r="U17" s="7">
        <f t="shared" si="4"/>
        <v>133</v>
      </c>
      <c r="V17" s="7">
        <f t="shared" si="5"/>
        <v>1</v>
      </c>
      <c r="W17" s="7">
        <f t="shared" si="6"/>
        <v>1</v>
      </c>
      <c r="X17" s="7">
        <f t="shared" si="7"/>
        <v>0</v>
      </c>
      <c r="Y17" s="7">
        <f t="shared" si="8"/>
        <v>1</v>
      </c>
      <c r="Z17" s="11">
        <f t="shared" si="9"/>
        <v>0</v>
      </c>
    </row>
    <row r="18" spans="1:26" x14ac:dyDescent="0.25">
      <c r="A18" s="10">
        <v>893500000000</v>
      </c>
      <c r="B18">
        <v>2010</v>
      </c>
      <c r="C18">
        <v>1</v>
      </c>
      <c r="D18" s="7" t="str">
        <f t="shared" si="0"/>
        <v>2010Q1</v>
      </c>
      <c r="E18">
        <v>310792046</v>
      </c>
      <c r="F18" t="s">
        <v>22</v>
      </c>
      <c r="G18" t="s">
        <v>23</v>
      </c>
      <c r="H18">
        <v>621498</v>
      </c>
      <c r="I18">
        <v>12</v>
      </c>
      <c r="J18">
        <v>0</v>
      </c>
      <c r="K18">
        <v>0</v>
      </c>
      <c r="L18">
        <v>0</v>
      </c>
      <c r="M18">
        <v>0</v>
      </c>
      <c r="N18">
        <v>0</v>
      </c>
      <c r="O18" s="7">
        <f t="shared" si="1"/>
        <v>0</v>
      </c>
      <c r="P18" s="7">
        <f t="shared" si="2"/>
        <v>0</v>
      </c>
      <c r="Q18" s="7">
        <f t="shared" si="3"/>
        <v>0</v>
      </c>
      <c r="T18" s="7" t="s">
        <v>48</v>
      </c>
      <c r="U18" s="7">
        <f t="shared" si="4"/>
        <v>131</v>
      </c>
      <c r="V18" s="7">
        <f t="shared" si="5"/>
        <v>-2</v>
      </c>
      <c r="W18" s="7">
        <f t="shared" si="6"/>
        <v>0</v>
      </c>
      <c r="X18" s="7">
        <f t="shared" si="7"/>
        <v>-2</v>
      </c>
      <c r="Y18" s="7">
        <f t="shared" si="8"/>
        <v>-2</v>
      </c>
      <c r="Z18" s="11">
        <f t="shared" si="9"/>
        <v>0</v>
      </c>
    </row>
    <row r="19" spans="1:26" x14ac:dyDescent="0.25">
      <c r="A19" s="10">
        <v>893500000000</v>
      </c>
      <c r="B19">
        <v>2010</v>
      </c>
      <c r="C19">
        <v>2</v>
      </c>
      <c r="D19" s="7" t="str">
        <f t="shared" si="0"/>
        <v>2010Q2</v>
      </c>
      <c r="E19">
        <v>310792046</v>
      </c>
      <c r="F19" t="s">
        <v>22</v>
      </c>
      <c r="G19" t="s">
        <v>22</v>
      </c>
      <c r="H19">
        <v>621498</v>
      </c>
      <c r="I19">
        <v>12</v>
      </c>
      <c r="J19">
        <v>0</v>
      </c>
      <c r="K19">
        <v>0</v>
      </c>
      <c r="L19">
        <v>0</v>
      </c>
      <c r="M19">
        <v>0</v>
      </c>
      <c r="N19">
        <v>0</v>
      </c>
      <c r="O19" s="7">
        <f t="shared" si="1"/>
        <v>0</v>
      </c>
      <c r="P19" s="7">
        <f t="shared" si="2"/>
        <v>0</v>
      </c>
      <c r="Q19" s="7">
        <f t="shared" si="3"/>
        <v>0</v>
      </c>
      <c r="T19" s="7" t="s">
        <v>49</v>
      </c>
      <c r="U19" s="7">
        <f t="shared" si="4"/>
        <v>127</v>
      </c>
      <c r="V19" s="7">
        <f t="shared" si="5"/>
        <v>-4</v>
      </c>
      <c r="W19" s="7">
        <f t="shared" si="6"/>
        <v>0</v>
      </c>
      <c r="X19" s="7">
        <f t="shared" si="7"/>
        <v>-4</v>
      </c>
      <c r="Y19" s="7">
        <f t="shared" si="8"/>
        <v>-4</v>
      </c>
      <c r="Z19" s="11">
        <f t="shared" si="9"/>
        <v>0</v>
      </c>
    </row>
    <row r="20" spans="1:26" x14ac:dyDescent="0.25">
      <c r="A20" s="10">
        <v>893500000000</v>
      </c>
      <c r="B20">
        <v>2010</v>
      </c>
      <c r="C20">
        <v>3</v>
      </c>
      <c r="D20" s="7" t="str">
        <f t="shared" si="0"/>
        <v>2010Q3</v>
      </c>
      <c r="E20">
        <v>310792046</v>
      </c>
      <c r="F20" t="s">
        <v>22</v>
      </c>
      <c r="G20" t="s">
        <v>22</v>
      </c>
      <c r="H20">
        <v>621498</v>
      </c>
      <c r="I20">
        <v>12</v>
      </c>
      <c r="J20">
        <v>0</v>
      </c>
      <c r="K20">
        <v>0</v>
      </c>
      <c r="L20">
        <v>0</v>
      </c>
      <c r="M20">
        <v>0</v>
      </c>
      <c r="N20">
        <v>0</v>
      </c>
      <c r="O20" s="7">
        <f t="shared" si="1"/>
        <v>0</v>
      </c>
      <c r="P20" s="7">
        <f t="shared" si="2"/>
        <v>0</v>
      </c>
      <c r="Q20" s="7">
        <f t="shared" si="3"/>
        <v>0</v>
      </c>
      <c r="T20" s="7" t="s">
        <v>50</v>
      </c>
      <c r="U20" s="7">
        <f t="shared" si="4"/>
        <v>132</v>
      </c>
      <c r="V20" s="7">
        <f t="shared" si="5"/>
        <v>5</v>
      </c>
      <c r="W20" s="7">
        <f t="shared" si="6"/>
        <v>5</v>
      </c>
      <c r="X20" s="7">
        <f t="shared" si="7"/>
        <v>0</v>
      </c>
      <c r="Y20" s="7">
        <f t="shared" si="8"/>
        <v>5</v>
      </c>
      <c r="Z20" s="11">
        <f t="shared" si="9"/>
        <v>0</v>
      </c>
    </row>
    <row r="21" spans="1:26" x14ac:dyDescent="0.25">
      <c r="A21" s="10">
        <v>893500000000</v>
      </c>
      <c r="B21">
        <v>2010</v>
      </c>
      <c r="C21">
        <v>4</v>
      </c>
      <c r="D21" s="7" t="str">
        <f t="shared" si="0"/>
        <v>2010Q4</v>
      </c>
      <c r="E21">
        <v>310792046</v>
      </c>
      <c r="F21" t="s">
        <v>22</v>
      </c>
      <c r="G21" t="s">
        <v>22</v>
      </c>
      <c r="H21">
        <v>621498</v>
      </c>
      <c r="I21">
        <v>12</v>
      </c>
      <c r="J21">
        <v>0</v>
      </c>
      <c r="K21">
        <v>0</v>
      </c>
      <c r="L21">
        <v>0</v>
      </c>
      <c r="M21">
        <v>0</v>
      </c>
      <c r="N21">
        <v>0</v>
      </c>
      <c r="O21" s="7">
        <f t="shared" si="1"/>
        <v>0</v>
      </c>
      <c r="P21" s="7">
        <f t="shared" si="2"/>
        <v>0</v>
      </c>
      <c r="Q21" s="7">
        <f t="shared" si="3"/>
        <v>0</v>
      </c>
      <c r="T21" s="7" t="s">
        <v>51</v>
      </c>
      <c r="U21" s="7">
        <f t="shared" si="4"/>
        <v>130</v>
      </c>
      <c r="V21" s="7">
        <f t="shared" si="5"/>
        <v>-2</v>
      </c>
      <c r="W21" s="7">
        <f t="shared" si="6"/>
        <v>0</v>
      </c>
      <c r="X21" s="7">
        <f t="shared" si="7"/>
        <v>-2</v>
      </c>
      <c r="Y21" s="7">
        <f t="shared" si="8"/>
        <v>-2</v>
      </c>
      <c r="Z21" s="11">
        <f t="shared" si="9"/>
        <v>0</v>
      </c>
    </row>
    <row r="22" spans="1:26" x14ac:dyDescent="0.25">
      <c r="A22" s="10">
        <v>893500000000</v>
      </c>
      <c r="B22">
        <v>2011</v>
      </c>
      <c r="C22">
        <v>1</v>
      </c>
      <c r="D22" s="7" t="str">
        <f t="shared" si="0"/>
        <v>2011Q1</v>
      </c>
      <c r="E22">
        <v>310792046</v>
      </c>
      <c r="F22" t="s">
        <v>22</v>
      </c>
      <c r="G22" t="s">
        <v>22</v>
      </c>
      <c r="H22">
        <v>621498</v>
      </c>
      <c r="I22">
        <v>12</v>
      </c>
      <c r="J22">
        <v>0</v>
      </c>
      <c r="K22">
        <v>0</v>
      </c>
      <c r="L22">
        <v>0</v>
      </c>
      <c r="M22">
        <v>0</v>
      </c>
      <c r="N22">
        <v>0</v>
      </c>
      <c r="O22" s="7">
        <f t="shared" si="1"/>
        <v>0</v>
      </c>
      <c r="P22" s="7">
        <f t="shared" si="2"/>
        <v>0</v>
      </c>
      <c r="Q22" s="7">
        <f t="shared" si="3"/>
        <v>0</v>
      </c>
      <c r="T22" s="7" t="s">
        <v>52</v>
      </c>
      <c r="U22" s="7">
        <f t="shared" si="4"/>
        <v>125</v>
      </c>
      <c r="V22" s="7">
        <f t="shared" si="5"/>
        <v>-5</v>
      </c>
      <c r="W22" s="7">
        <f t="shared" si="6"/>
        <v>0</v>
      </c>
      <c r="X22" s="7">
        <f t="shared" si="7"/>
        <v>-5</v>
      </c>
      <c r="Y22" s="7">
        <f t="shared" si="8"/>
        <v>-5</v>
      </c>
      <c r="Z22" s="11">
        <f t="shared" si="9"/>
        <v>0</v>
      </c>
    </row>
    <row r="23" spans="1:26" x14ac:dyDescent="0.25">
      <c r="A23" s="10">
        <v>893500000000</v>
      </c>
      <c r="B23">
        <v>2011</v>
      </c>
      <c r="C23">
        <v>2</v>
      </c>
      <c r="D23" s="7" t="str">
        <f t="shared" si="0"/>
        <v>2011Q2</v>
      </c>
      <c r="E23">
        <v>310792046</v>
      </c>
      <c r="F23" t="s">
        <v>22</v>
      </c>
      <c r="G23" t="s">
        <v>22</v>
      </c>
      <c r="H23">
        <v>621498</v>
      </c>
      <c r="I23">
        <v>12</v>
      </c>
      <c r="J23">
        <v>0</v>
      </c>
      <c r="K23">
        <v>0</v>
      </c>
      <c r="L23">
        <v>0</v>
      </c>
      <c r="M23">
        <v>0</v>
      </c>
      <c r="N23">
        <v>0</v>
      </c>
      <c r="O23" s="7">
        <f t="shared" si="1"/>
        <v>0</v>
      </c>
      <c r="P23" s="7">
        <f t="shared" si="2"/>
        <v>0</v>
      </c>
      <c r="Q23" s="7">
        <f t="shared" si="3"/>
        <v>0</v>
      </c>
      <c r="T23" s="7" t="s">
        <v>53</v>
      </c>
      <c r="U23" s="7">
        <f t="shared" si="4"/>
        <v>123</v>
      </c>
      <c r="V23" s="7">
        <f t="shared" si="5"/>
        <v>-2</v>
      </c>
      <c r="W23" s="7">
        <f t="shared" si="6"/>
        <v>0</v>
      </c>
      <c r="X23" s="7">
        <f t="shared" si="7"/>
        <v>-2</v>
      </c>
      <c r="Y23" s="7">
        <f t="shared" si="8"/>
        <v>-2</v>
      </c>
      <c r="Z23" s="11">
        <f t="shared" si="9"/>
        <v>0</v>
      </c>
    </row>
    <row r="24" spans="1:26" x14ac:dyDescent="0.25">
      <c r="A24" s="10">
        <v>893500000000</v>
      </c>
      <c r="B24">
        <v>2011</v>
      </c>
      <c r="C24">
        <v>3</v>
      </c>
      <c r="D24" s="7" t="str">
        <f t="shared" si="0"/>
        <v>2011Q3</v>
      </c>
      <c r="E24">
        <v>310792046</v>
      </c>
      <c r="F24" t="s">
        <v>22</v>
      </c>
      <c r="G24" t="s">
        <v>22</v>
      </c>
      <c r="H24">
        <v>621498</v>
      </c>
      <c r="I24">
        <v>12</v>
      </c>
      <c r="J24">
        <v>0</v>
      </c>
      <c r="K24">
        <v>0</v>
      </c>
      <c r="L24">
        <v>0</v>
      </c>
      <c r="M24">
        <v>0</v>
      </c>
      <c r="N24">
        <v>0</v>
      </c>
      <c r="O24" s="7">
        <f t="shared" si="1"/>
        <v>0</v>
      </c>
      <c r="P24" s="7">
        <f t="shared" si="2"/>
        <v>0</v>
      </c>
      <c r="Q24" s="7">
        <f t="shared" si="3"/>
        <v>0</v>
      </c>
      <c r="T24" s="7" t="s">
        <v>54</v>
      </c>
      <c r="U24" s="7">
        <f t="shared" si="4"/>
        <v>129</v>
      </c>
      <c r="V24" s="7">
        <f t="shared" si="5"/>
        <v>6</v>
      </c>
      <c r="W24" s="7">
        <f t="shared" si="6"/>
        <v>6</v>
      </c>
      <c r="X24" s="7">
        <f t="shared" si="7"/>
        <v>0</v>
      </c>
      <c r="Y24" s="7">
        <f t="shared" si="8"/>
        <v>6</v>
      </c>
      <c r="Z24" s="11">
        <f t="shared" si="9"/>
        <v>0</v>
      </c>
    </row>
    <row r="25" spans="1:26" x14ac:dyDescent="0.25">
      <c r="A25" s="10">
        <v>893500000000</v>
      </c>
      <c r="B25">
        <v>2011</v>
      </c>
      <c r="C25">
        <v>4</v>
      </c>
      <c r="D25" s="7" t="str">
        <f t="shared" si="0"/>
        <v>2011Q4</v>
      </c>
      <c r="E25">
        <v>310792046</v>
      </c>
      <c r="F25" t="s">
        <v>22</v>
      </c>
      <c r="G25" t="s">
        <v>22</v>
      </c>
      <c r="H25">
        <v>621498</v>
      </c>
      <c r="I25">
        <v>12</v>
      </c>
      <c r="J25">
        <v>0</v>
      </c>
      <c r="K25">
        <v>0</v>
      </c>
      <c r="L25">
        <v>0</v>
      </c>
      <c r="M25">
        <v>0</v>
      </c>
      <c r="N25">
        <v>0</v>
      </c>
      <c r="O25" s="7">
        <f t="shared" si="1"/>
        <v>0</v>
      </c>
      <c r="P25" s="7">
        <f t="shared" si="2"/>
        <v>0</v>
      </c>
      <c r="Q25" s="7">
        <f t="shared" si="3"/>
        <v>0</v>
      </c>
      <c r="T25" s="7" t="s">
        <v>55</v>
      </c>
      <c r="U25" s="7">
        <f t="shared" si="4"/>
        <v>128</v>
      </c>
      <c r="V25" s="7">
        <f t="shared" si="5"/>
        <v>-1</v>
      </c>
      <c r="W25" s="7">
        <f t="shared" si="6"/>
        <v>0</v>
      </c>
      <c r="X25" s="7">
        <f t="shared" si="7"/>
        <v>-1</v>
      </c>
      <c r="Y25" s="7">
        <f t="shared" si="8"/>
        <v>-1</v>
      </c>
      <c r="Z25" s="11">
        <f t="shared" si="9"/>
        <v>0</v>
      </c>
    </row>
    <row r="26" spans="1:26" x14ac:dyDescent="0.25">
      <c r="A26" s="10">
        <v>893500000000</v>
      </c>
      <c r="B26">
        <v>2012</v>
      </c>
      <c r="C26">
        <v>1</v>
      </c>
      <c r="D26" s="7" t="str">
        <f t="shared" si="0"/>
        <v>2012Q1</v>
      </c>
      <c r="E26">
        <v>310792046</v>
      </c>
      <c r="F26" t="s">
        <v>22</v>
      </c>
      <c r="G26" t="s">
        <v>22</v>
      </c>
      <c r="H26">
        <v>621498</v>
      </c>
      <c r="I26">
        <v>12</v>
      </c>
      <c r="J26">
        <v>0</v>
      </c>
      <c r="K26">
        <v>0</v>
      </c>
      <c r="L26">
        <v>0</v>
      </c>
      <c r="M26">
        <v>0</v>
      </c>
      <c r="N26">
        <v>0</v>
      </c>
      <c r="O26" s="7">
        <f t="shared" si="1"/>
        <v>0</v>
      </c>
      <c r="P26" s="7">
        <f t="shared" si="2"/>
        <v>0</v>
      </c>
      <c r="Q26" s="7">
        <f t="shared" si="3"/>
        <v>0</v>
      </c>
      <c r="T26" s="7" t="s">
        <v>56</v>
      </c>
      <c r="U26" s="7">
        <f t="shared" si="4"/>
        <v>126</v>
      </c>
      <c r="V26" s="7">
        <f t="shared" si="5"/>
        <v>-2</v>
      </c>
      <c r="W26" s="7">
        <f t="shared" si="6"/>
        <v>0</v>
      </c>
      <c r="X26" s="7">
        <f t="shared" si="7"/>
        <v>-2</v>
      </c>
      <c r="Y26" s="7">
        <f t="shared" si="8"/>
        <v>-2</v>
      </c>
      <c r="Z26" s="11">
        <f t="shared" si="9"/>
        <v>0</v>
      </c>
    </row>
    <row r="27" spans="1:26" x14ac:dyDescent="0.25">
      <c r="A27" s="10">
        <v>893500000000</v>
      </c>
      <c r="B27">
        <v>2012</v>
      </c>
      <c r="C27">
        <v>2</v>
      </c>
      <c r="D27" s="7" t="str">
        <f t="shared" si="0"/>
        <v>2012Q2</v>
      </c>
      <c r="E27">
        <v>310792046</v>
      </c>
      <c r="F27" t="s">
        <v>22</v>
      </c>
      <c r="G27" t="s">
        <v>22</v>
      </c>
      <c r="H27">
        <v>621498</v>
      </c>
      <c r="I27">
        <v>12</v>
      </c>
      <c r="J27">
        <v>0</v>
      </c>
      <c r="K27">
        <v>0</v>
      </c>
      <c r="L27">
        <v>0</v>
      </c>
      <c r="M27">
        <v>0</v>
      </c>
      <c r="N27">
        <v>0</v>
      </c>
      <c r="O27" s="7">
        <f t="shared" si="1"/>
        <v>0</v>
      </c>
      <c r="P27" s="7">
        <f t="shared" si="2"/>
        <v>0</v>
      </c>
      <c r="Q27" s="7">
        <f t="shared" si="3"/>
        <v>0</v>
      </c>
      <c r="T27" s="7" t="s">
        <v>57</v>
      </c>
      <c r="U27" s="7">
        <f t="shared" si="4"/>
        <v>126</v>
      </c>
      <c r="V27" s="7">
        <f t="shared" si="5"/>
        <v>0</v>
      </c>
      <c r="W27" s="7">
        <f t="shared" si="6"/>
        <v>0</v>
      </c>
      <c r="X27" s="7">
        <f t="shared" si="7"/>
        <v>0</v>
      </c>
      <c r="Y27" s="7">
        <f t="shared" si="8"/>
        <v>0</v>
      </c>
      <c r="Z27" s="11">
        <f t="shared" si="9"/>
        <v>0</v>
      </c>
    </row>
    <row r="28" spans="1:26" x14ac:dyDescent="0.25">
      <c r="A28" s="10">
        <v>893500000000</v>
      </c>
      <c r="B28">
        <v>2012</v>
      </c>
      <c r="C28">
        <v>3</v>
      </c>
      <c r="D28" s="7" t="str">
        <f t="shared" si="0"/>
        <v>2012Q3</v>
      </c>
      <c r="E28">
        <v>310792046</v>
      </c>
      <c r="F28" t="s">
        <v>22</v>
      </c>
      <c r="G28" t="s">
        <v>22</v>
      </c>
      <c r="H28">
        <v>621498</v>
      </c>
      <c r="I28">
        <v>12</v>
      </c>
      <c r="J28">
        <v>0</v>
      </c>
      <c r="K28">
        <v>0</v>
      </c>
      <c r="L28">
        <v>0</v>
      </c>
      <c r="M28">
        <v>0</v>
      </c>
      <c r="N28">
        <v>0</v>
      </c>
      <c r="O28" s="7">
        <f t="shared" si="1"/>
        <v>0</v>
      </c>
      <c r="P28" s="7">
        <f t="shared" si="2"/>
        <v>0</v>
      </c>
      <c r="Q28" s="7">
        <f t="shared" si="3"/>
        <v>0</v>
      </c>
      <c r="T28" s="7" t="s">
        <v>58</v>
      </c>
      <c r="U28" s="7">
        <f t="shared" si="4"/>
        <v>126</v>
      </c>
      <c r="V28" s="7">
        <f t="shared" si="5"/>
        <v>0</v>
      </c>
      <c r="W28" s="7">
        <f t="shared" si="6"/>
        <v>0</v>
      </c>
      <c r="X28" s="7">
        <f t="shared" si="7"/>
        <v>0</v>
      </c>
      <c r="Y28" s="7">
        <f t="shared" si="8"/>
        <v>0</v>
      </c>
      <c r="Z28" s="11">
        <f t="shared" si="9"/>
        <v>0</v>
      </c>
    </row>
    <row r="29" spans="1:26" x14ac:dyDescent="0.25">
      <c r="A29" s="10">
        <v>893500000000</v>
      </c>
      <c r="B29">
        <v>2012</v>
      </c>
      <c r="C29">
        <v>4</v>
      </c>
      <c r="D29" s="7" t="str">
        <f t="shared" si="0"/>
        <v>2012Q4</v>
      </c>
      <c r="E29">
        <v>310792046</v>
      </c>
      <c r="F29" t="s">
        <v>22</v>
      </c>
      <c r="G29" t="s">
        <v>22</v>
      </c>
      <c r="H29">
        <v>621498</v>
      </c>
      <c r="I29">
        <v>12</v>
      </c>
      <c r="J29">
        <v>0</v>
      </c>
      <c r="K29">
        <v>0</v>
      </c>
      <c r="L29">
        <v>0</v>
      </c>
      <c r="M29">
        <v>0</v>
      </c>
      <c r="N29">
        <v>0</v>
      </c>
      <c r="O29" s="7">
        <f t="shared" si="1"/>
        <v>0</v>
      </c>
      <c r="P29" s="7">
        <f t="shared" si="2"/>
        <v>0</v>
      </c>
      <c r="Q29" s="7">
        <f t="shared" si="3"/>
        <v>0</v>
      </c>
      <c r="T29" s="7" t="s">
        <v>59</v>
      </c>
      <c r="U29" s="7">
        <f t="shared" si="4"/>
        <v>126</v>
      </c>
      <c r="V29" s="7">
        <f t="shared" si="5"/>
        <v>0</v>
      </c>
      <c r="W29" s="7">
        <f t="shared" si="6"/>
        <v>0</v>
      </c>
      <c r="X29" s="7">
        <f t="shared" si="7"/>
        <v>0</v>
      </c>
      <c r="Y29" s="7">
        <f t="shared" si="8"/>
        <v>0</v>
      </c>
      <c r="Z29" s="11">
        <f t="shared" si="9"/>
        <v>0</v>
      </c>
    </row>
    <row r="30" spans="1:26" x14ac:dyDescent="0.25">
      <c r="A30" s="10">
        <v>893500000000</v>
      </c>
      <c r="B30">
        <v>2013</v>
      </c>
      <c r="C30">
        <v>1</v>
      </c>
      <c r="D30" s="7" t="str">
        <f t="shared" si="0"/>
        <v>2013Q1</v>
      </c>
      <c r="E30">
        <v>310792046</v>
      </c>
      <c r="F30" t="s">
        <v>22</v>
      </c>
      <c r="G30" t="s">
        <v>22</v>
      </c>
      <c r="H30">
        <v>621498</v>
      </c>
      <c r="I30">
        <v>12</v>
      </c>
      <c r="J30">
        <v>0</v>
      </c>
      <c r="K30">
        <v>0</v>
      </c>
      <c r="L30">
        <v>0</v>
      </c>
      <c r="M30">
        <v>0</v>
      </c>
      <c r="N30">
        <v>0</v>
      </c>
      <c r="O30" s="7">
        <f t="shared" si="1"/>
        <v>0</v>
      </c>
      <c r="P30" s="7">
        <f t="shared" si="2"/>
        <v>0</v>
      </c>
      <c r="Q30" s="7">
        <f t="shared" si="3"/>
        <v>0</v>
      </c>
      <c r="T30" s="7" t="s">
        <v>60</v>
      </c>
      <c r="U30" s="7">
        <f t="shared" si="4"/>
        <v>125</v>
      </c>
      <c r="V30" s="7">
        <f t="shared" si="5"/>
        <v>-1</v>
      </c>
      <c r="W30" s="7">
        <f t="shared" si="6"/>
        <v>0</v>
      </c>
      <c r="X30" s="7">
        <f t="shared" si="7"/>
        <v>-1</v>
      </c>
      <c r="Y30" s="7">
        <f t="shared" si="8"/>
        <v>-1</v>
      </c>
      <c r="Z30" s="11">
        <f t="shared" si="9"/>
        <v>0</v>
      </c>
    </row>
    <row r="31" spans="1:26" x14ac:dyDescent="0.25">
      <c r="A31" s="10">
        <v>893500000000</v>
      </c>
      <c r="B31">
        <v>2013</v>
      </c>
      <c r="C31">
        <v>2</v>
      </c>
      <c r="D31" s="7" t="str">
        <f t="shared" si="0"/>
        <v>2013Q2</v>
      </c>
      <c r="E31">
        <v>310792046</v>
      </c>
      <c r="F31" t="s">
        <v>22</v>
      </c>
      <c r="G31" t="s">
        <v>22</v>
      </c>
      <c r="H31">
        <v>621498</v>
      </c>
      <c r="I31">
        <v>12</v>
      </c>
      <c r="J31">
        <v>0</v>
      </c>
      <c r="K31">
        <v>0</v>
      </c>
      <c r="L31">
        <v>0</v>
      </c>
      <c r="M31">
        <v>0</v>
      </c>
      <c r="N31">
        <v>0</v>
      </c>
      <c r="O31" s="7">
        <f t="shared" si="1"/>
        <v>0</v>
      </c>
      <c r="P31" s="7">
        <f t="shared" si="2"/>
        <v>0</v>
      </c>
      <c r="Q31" s="7">
        <f t="shared" si="3"/>
        <v>0</v>
      </c>
      <c r="T31" s="7" t="s">
        <v>61</v>
      </c>
      <c r="U31" s="7">
        <f t="shared" si="4"/>
        <v>126</v>
      </c>
      <c r="V31" s="7">
        <f t="shared" si="5"/>
        <v>1</v>
      </c>
      <c r="W31" s="7">
        <f t="shared" si="6"/>
        <v>1</v>
      </c>
      <c r="X31" s="7">
        <f t="shared" si="7"/>
        <v>0</v>
      </c>
      <c r="Y31" s="7">
        <f t="shared" si="8"/>
        <v>1</v>
      </c>
      <c r="Z31" s="11">
        <f t="shared" si="9"/>
        <v>0</v>
      </c>
    </row>
    <row r="32" spans="1:26" x14ac:dyDescent="0.25">
      <c r="A32" s="10">
        <v>893500000000</v>
      </c>
      <c r="B32">
        <v>2013</v>
      </c>
      <c r="C32">
        <v>3</v>
      </c>
      <c r="D32" s="7" t="str">
        <f t="shared" si="0"/>
        <v>2013Q3</v>
      </c>
      <c r="E32">
        <v>310792046</v>
      </c>
      <c r="F32" t="s">
        <v>22</v>
      </c>
      <c r="G32" t="s">
        <v>22</v>
      </c>
      <c r="H32">
        <v>621498</v>
      </c>
      <c r="I32">
        <v>12</v>
      </c>
      <c r="J32">
        <v>0</v>
      </c>
      <c r="K32">
        <v>0</v>
      </c>
      <c r="L32">
        <v>0</v>
      </c>
      <c r="M32">
        <v>0</v>
      </c>
      <c r="N32">
        <v>0</v>
      </c>
      <c r="O32" s="7">
        <f t="shared" si="1"/>
        <v>0</v>
      </c>
      <c r="P32" s="7">
        <f t="shared" si="2"/>
        <v>0</v>
      </c>
      <c r="Q32" s="7">
        <f t="shared" si="3"/>
        <v>0</v>
      </c>
      <c r="T32" s="7" t="s">
        <v>62</v>
      </c>
      <c r="U32" s="7">
        <f t="shared" si="4"/>
        <v>125</v>
      </c>
      <c r="V32" s="7">
        <f t="shared" si="5"/>
        <v>-1</v>
      </c>
      <c r="W32" s="7">
        <f t="shared" si="6"/>
        <v>0</v>
      </c>
      <c r="X32" s="7">
        <f t="shared" si="7"/>
        <v>-1</v>
      </c>
      <c r="Y32" s="7">
        <f t="shared" si="8"/>
        <v>-1</v>
      </c>
      <c r="Z32" s="11">
        <f t="shared" si="9"/>
        <v>0</v>
      </c>
    </row>
    <row r="33" spans="1:26" x14ac:dyDescent="0.25">
      <c r="A33" s="10">
        <v>893500000000</v>
      </c>
      <c r="B33">
        <v>2013</v>
      </c>
      <c r="C33">
        <v>4</v>
      </c>
      <c r="D33" s="7" t="str">
        <f t="shared" si="0"/>
        <v>2013Q4</v>
      </c>
      <c r="E33">
        <v>310792046</v>
      </c>
      <c r="F33" t="s">
        <v>22</v>
      </c>
      <c r="G33" t="s">
        <v>22</v>
      </c>
      <c r="H33">
        <v>621498</v>
      </c>
      <c r="I33">
        <v>12</v>
      </c>
      <c r="J33">
        <v>0</v>
      </c>
      <c r="K33">
        <v>0</v>
      </c>
      <c r="L33">
        <v>0</v>
      </c>
      <c r="M33">
        <v>0</v>
      </c>
      <c r="N33">
        <v>0</v>
      </c>
      <c r="O33" s="7">
        <f t="shared" si="1"/>
        <v>0</v>
      </c>
      <c r="P33" s="7">
        <f t="shared" si="2"/>
        <v>0</v>
      </c>
      <c r="Q33" s="7">
        <f t="shared" si="3"/>
        <v>0</v>
      </c>
      <c r="T33" s="7" t="s">
        <v>63</v>
      </c>
      <c r="U33" s="7">
        <f t="shared" si="4"/>
        <v>126</v>
      </c>
      <c r="V33" s="7">
        <f t="shared" si="5"/>
        <v>1</v>
      </c>
      <c r="W33" s="7">
        <f t="shared" si="6"/>
        <v>1</v>
      </c>
      <c r="X33" s="7">
        <f t="shared" si="7"/>
        <v>0</v>
      </c>
      <c r="Y33" s="7">
        <f t="shared" si="8"/>
        <v>1</v>
      </c>
      <c r="Z33" s="11">
        <f t="shared" si="9"/>
        <v>0</v>
      </c>
    </row>
    <row r="34" spans="1:26" x14ac:dyDescent="0.25">
      <c r="A34" s="10">
        <v>893500000000</v>
      </c>
      <c r="B34">
        <v>2014</v>
      </c>
      <c r="C34">
        <v>1</v>
      </c>
      <c r="D34" s="7" t="str">
        <f t="shared" si="0"/>
        <v>2014Q1</v>
      </c>
      <c r="E34">
        <v>310792046</v>
      </c>
      <c r="F34" t="s">
        <v>22</v>
      </c>
      <c r="G34" t="s">
        <v>22</v>
      </c>
      <c r="H34">
        <v>621498</v>
      </c>
      <c r="I34">
        <v>12</v>
      </c>
      <c r="J34">
        <v>0</v>
      </c>
      <c r="K34">
        <v>0</v>
      </c>
      <c r="L34">
        <v>0</v>
      </c>
      <c r="M34">
        <v>0</v>
      </c>
      <c r="N34">
        <v>0</v>
      </c>
      <c r="O34" s="7">
        <f t="shared" si="1"/>
        <v>0</v>
      </c>
      <c r="P34" s="7">
        <f t="shared" si="2"/>
        <v>0</v>
      </c>
      <c r="Q34" s="7">
        <f t="shared" si="3"/>
        <v>0</v>
      </c>
      <c r="T34" s="7" t="s">
        <v>64</v>
      </c>
      <c r="U34" s="7">
        <f t="shared" si="4"/>
        <v>120</v>
      </c>
      <c r="V34" s="7">
        <f t="shared" si="5"/>
        <v>-6</v>
      </c>
      <c r="W34" s="7">
        <f t="shared" si="6"/>
        <v>0</v>
      </c>
      <c r="X34" s="7">
        <f t="shared" si="7"/>
        <v>-6</v>
      </c>
      <c r="Y34" s="7">
        <f t="shared" si="8"/>
        <v>-6</v>
      </c>
      <c r="Z34" s="11">
        <f t="shared" si="9"/>
        <v>0</v>
      </c>
    </row>
    <row r="35" spans="1:26" x14ac:dyDescent="0.25">
      <c r="A35" s="10">
        <v>893500000000</v>
      </c>
      <c r="B35">
        <v>2014</v>
      </c>
      <c r="C35">
        <v>2</v>
      </c>
      <c r="D35" s="7" t="str">
        <f t="shared" si="0"/>
        <v>2014Q2</v>
      </c>
      <c r="E35">
        <v>310792046</v>
      </c>
      <c r="F35" t="s">
        <v>22</v>
      </c>
      <c r="G35" t="s">
        <v>22</v>
      </c>
      <c r="H35">
        <v>621498</v>
      </c>
      <c r="I35">
        <v>12</v>
      </c>
      <c r="J35">
        <v>0</v>
      </c>
      <c r="K35">
        <v>0</v>
      </c>
      <c r="L35">
        <v>0</v>
      </c>
      <c r="M35">
        <v>0</v>
      </c>
      <c r="N35">
        <v>0</v>
      </c>
      <c r="O35" s="7">
        <f t="shared" si="1"/>
        <v>0</v>
      </c>
      <c r="P35" s="7">
        <f t="shared" si="2"/>
        <v>0</v>
      </c>
      <c r="Q35" s="7">
        <f t="shared" si="3"/>
        <v>0</v>
      </c>
      <c r="T35" s="7" t="s">
        <v>65</v>
      </c>
      <c r="U35" s="7">
        <f t="shared" si="4"/>
        <v>116</v>
      </c>
      <c r="V35" s="7">
        <f t="shared" si="5"/>
        <v>-4</v>
      </c>
      <c r="W35" s="7">
        <f t="shared" si="6"/>
        <v>0</v>
      </c>
      <c r="X35" s="7">
        <f t="shared" si="7"/>
        <v>-4</v>
      </c>
      <c r="Y35" s="7">
        <f t="shared" si="8"/>
        <v>-4</v>
      </c>
      <c r="Z35" s="11">
        <f t="shared" si="9"/>
        <v>0</v>
      </c>
    </row>
    <row r="36" spans="1:26" x14ac:dyDescent="0.25">
      <c r="A36" s="10">
        <v>893500000000</v>
      </c>
      <c r="B36">
        <v>2014</v>
      </c>
      <c r="C36">
        <v>3</v>
      </c>
      <c r="D36" s="7" t="str">
        <f t="shared" si="0"/>
        <v>2014Q3</v>
      </c>
      <c r="E36">
        <v>310792046</v>
      </c>
      <c r="F36" t="s">
        <v>22</v>
      </c>
      <c r="G36" t="s">
        <v>22</v>
      </c>
      <c r="H36">
        <v>621498</v>
      </c>
      <c r="I36">
        <v>12</v>
      </c>
      <c r="J36">
        <v>0</v>
      </c>
      <c r="K36">
        <v>0</v>
      </c>
      <c r="L36">
        <v>0</v>
      </c>
      <c r="M36">
        <v>0</v>
      </c>
      <c r="N36">
        <v>0</v>
      </c>
      <c r="O36" s="7">
        <f t="shared" si="1"/>
        <v>0</v>
      </c>
      <c r="P36" s="7">
        <f t="shared" si="2"/>
        <v>0</v>
      </c>
      <c r="Q36" s="7">
        <f t="shared" si="3"/>
        <v>0</v>
      </c>
      <c r="T36" s="7" t="s">
        <v>66</v>
      </c>
      <c r="U36" s="7">
        <f t="shared" si="4"/>
        <v>110</v>
      </c>
      <c r="V36" s="7">
        <f t="shared" si="5"/>
        <v>-6</v>
      </c>
      <c r="W36" s="7">
        <f t="shared" si="6"/>
        <v>0</v>
      </c>
      <c r="X36" s="7">
        <f t="shared" si="7"/>
        <v>-6</v>
      </c>
      <c r="Y36" s="7">
        <f t="shared" si="8"/>
        <v>-6</v>
      </c>
      <c r="Z36" s="11">
        <f t="shared" si="9"/>
        <v>0</v>
      </c>
    </row>
    <row r="37" spans="1:26" x14ac:dyDescent="0.25">
      <c r="A37" s="10">
        <v>893500000000</v>
      </c>
      <c r="B37">
        <v>2014</v>
      </c>
      <c r="C37">
        <v>4</v>
      </c>
      <c r="D37" s="7" t="str">
        <f t="shared" si="0"/>
        <v>2014Q4</v>
      </c>
      <c r="E37">
        <v>310792046</v>
      </c>
      <c r="F37" t="s">
        <v>22</v>
      </c>
      <c r="G37" t="s">
        <v>22</v>
      </c>
      <c r="H37">
        <v>621498</v>
      </c>
      <c r="I37">
        <v>12</v>
      </c>
      <c r="J37">
        <v>0</v>
      </c>
      <c r="K37">
        <v>0</v>
      </c>
      <c r="L37">
        <v>0</v>
      </c>
      <c r="M37">
        <v>0</v>
      </c>
      <c r="N37">
        <v>0</v>
      </c>
      <c r="O37" s="7">
        <f t="shared" si="1"/>
        <v>0</v>
      </c>
      <c r="P37" s="7">
        <f t="shared" si="2"/>
        <v>0</v>
      </c>
      <c r="Q37" s="7">
        <f t="shared" si="3"/>
        <v>0</v>
      </c>
      <c r="T37" s="7" t="s">
        <v>67</v>
      </c>
      <c r="U37" s="7">
        <f t="shared" si="4"/>
        <v>109</v>
      </c>
      <c r="V37" s="7">
        <f t="shared" si="5"/>
        <v>-1</v>
      </c>
      <c r="W37" s="7">
        <f t="shared" si="6"/>
        <v>0</v>
      </c>
      <c r="X37" s="7">
        <f t="shared" si="7"/>
        <v>-1</v>
      </c>
      <c r="Y37" s="7">
        <f t="shared" si="8"/>
        <v>-1</v>
      </c>
      <c r="Z37" s="11">
        <f t="shared" si="9"/>
        <v>0</v>
      </c>
    </row>
    <row r="38" spans="1:26" x14ac:dyDescent="0.25">
      <c r="A38" s="10">
        <v>893500000000</v>
      </c>
      <c r="B38">
        <v>2015</v>
      </c>
      <c r="C38">
        <v>1</v>
      </c>
      <c r="D38" s="7" t="str">
        <f t="shared" si="0"/>
        <v>2015Q1</v>
      </c>
      <c r="E38">
        <v>310792046</v>
      </c>
      <c r="F38" t="s">
        <v>22</v>
      </c>
      <c r="G38" t="s">
        <v>22</v>
      </c>
      <c r="H38">
        <v>621498</v>
      </c>
      <c r="I38">
        <v>15</v>
      </c>
      <c r="J38">
        <v>0</v>
      </c>
      <c r="K38">
        <v>0</v>
      </c>
      <c r="L38">
        <v>3</v>
      </c>
      <c r="M38">
        <v>3</v>
      </c>
      <c r="N38">
        <v>0</v>
      </c>
      <c r="O38" s="7">
        <f t="shared" si="1"/>
        <v>3</v>
      </c>
      <c r="P38" s="7">
        <f t="shared" si="2"/>
        <v>3</v>
      </c>
      <c r="Q38" s="7">
        <f t="shared" si="3"/>
        <v>0</v>
      </c>
      <c r="T38" s="7" t="s">
        <v>68</v>
      </c>
      <c r="U38" s="7">
        <f t="shared" si="4"/>
        <v>100</v>
      </c>
      <c r="V38" s="7">
        <f t="shared" si="5"/>
        <v>-9</v>
      </c>
      <c r="W38" s="7">
        <f t="shared" si="6"/>
        <v>3</v>
      </c>
      <c r="X38" s="7">
        <f t="shared" si="7"/>
        <v>-12</v>
      </c>
      <c r="Y38" s="7">
        <f t="shared" si="8"/>
        <v>-9</v>
      </c>
      <c r="Z38" s="11">
        <f t="shared" si="9"/>
        <v>0</v>
      </c>
    </row>
    <row r="39" spans="1:26" x14ac:dyDescent="0.25">
      <c r="A39" s="10">
        <v>893500000000</v>
      </c>
      <c r="B39">
        <v>2015</v>
      </c>
      <c r="C39">
        <v>2</v>
      </c>
      <c r="D39" s="7" t="str">
        <f t="shared" si="0"/>
        <v>2015Q2</v>
      </c>
      <c r="E39">
        <v>310792046</v>
      </c>
      <c r="F39" t="s">
        <v>22</v>
      </c>
      <c r="G39" t="s">
        <v>22</v>
      </c>
      <c r="H39">
        <v>621498</v>
      </c>
      <c r="I39">
        <v>15</v>
      </c>
      <c r="J39">
        <v>0</v>
      </c>
      <c r="K39">
        <v>0</v>
      </c>
      <c r="L39">
        <v>0</v>
      </c>
      <c r="M39">
        <v>0</v>
      </c>
      <c r="N39">
        <v>0</v>
      </c>
      <c r="O39" s="7">
        <f t="shared" si="1"/>
        <v>0</v>
      </c>
      <c r="P39" s="7">
        <f t="shared" si="2"/>
        <v>0</v>
      </c>
      <c r="Q39" s="7">
        <f t="shared" si="3"/>
        <v>0</v>
      </c>
      <c r="T39" s="7" t="s">
        <v>69</v>
      </c>
      <c r="U39" s="7">
        <f t="shared" si="4"/>
        <v>96</v>
      </c>
      <c r="V39" s="7">
        <f t="shared" si="5"/>
        <v>-4</v>
      </c>
      <c r="W39" s="7">
        <f t="shared" si="6"/>
        <v>0</v>
      </c>
      <c r="X39" s="7">
        <f t="shared" si="7"/>
        <v>-4</v>
      </c>
      <c r="Y39" s="7">
        <f t="shared" si="8"/>
        <v>-4</v>
      </c>
      <c r="Z39" s="11">
        <f t="shared" si="9"/>
        <v>0</v>
      </c>
    </row>
    <row r="40" spans="1:26" x14ac:dyDescent="0.25">
      <c r="A40" s="10">
        <v>893500000000</v>
      </c>
      <c r="B40">
        <v>2015</v>
      </c>
      <c r="C40">
        <v>3</v>
      </c>
      <c r="D40" s="7" t="str">
        <f t="shared" si="0"/>
        <v>2015Q3</v>
      </c>
      <c r="E40">
        <v>310792046</v>
      </c>
      <c r="F40" t="s">
        <v>22</v>
      </c>
      <c r="G40" t="s">
        <v>22</v>
      </c>
      <c r="H40">
        <v>621498</v>
      </c>
      <c r="I40">
        <v>14</v>
      </c>
      <c r="J40">
        <v>0</v>
      </c>
      <c r="K40">
        <v>0</v>
      </c>
      <c r="L40">
        <v>-1</v>
      </c>
      <c r="M40">
        <v>0</v>
      </c>
      <c r="N40">
        <v>1</v>
      </c>
      <c r="O40" s="7">
        <f t="shared" si="1"/>
        <v>-1</v>
      </c>
      <c r="P40" s="7">
        <f t="shared" si="2"/>
        <v>0</v>
      </c>
      <c r="Q40" s="7">
        <f t="shared" si="3"/>
        <v>-1</v>
      </c>
      <c r="T40" s="7" t="s">
        <v>70</v>
      </c>
      <c r="U40" s="7">
        <f t="shared" si="4"/>
        <v>83</v>
      </c>
      <c r="V40" s="7">
        <f t="shared" si="5"/>
        <v>-13</v>
      </c>
      <c r="W40" s="7">
        <f t="shared" si="6"/>
        <v>0</v>
      </c>
      <c r="X40" s="7">
        <f t="shared" si="7"/>
        <v>-13</v>
      </c>
      <c r="Y40" s="7">
        <f t="shared" si="8"/>
        <v>-13</v>
      </c>
      <c r="Z40" s="11">
        <f t="shared" si="9"/>
        <v>0</v>
      </c>
    </row>
    <row r="41" spans="1:26" x14ac:dyDescent="0.25">
      <c r="A41" s="10">
        <v>893500000000</v>
      </c>
      <c r="B41">
        <v>2015</v>
      </c>
      <c r="C41">
        <v>4</v>
      </c>
      <c r="D41" s="7" t="str">
        <f t="shared" si="0"/>
        <v>2015Q4</v>
      </c>
      <c r="E41">
        <v>310792046</v>
      </c>
      <c r="F41" t="s">
        <v>22</v>
      </c>
      <c r="G41" t="s">
        <v>22</v>
      </c>
      <c r="H41">
        <v>621498</v>
      </c>
      <c r="I41">
        <v>16</v>
      </c>
      <c r="J41">
        <v>0</v>
      </c>
      <c r="K41">
        <v>0</v>
      </c>
      <c r="L41">
        <v>2</v>
      </c>
      <c r="M41">
        <v>2</v>
      </c>
      <c r="N41">
        <v>0</v>
      </c>
      <c r="O41" s="7">
        <f t="shared" si="1"/>
        <v>2</v>
      </c>
      <c r="P41" s="7">
        <f t="shared" si="2"/>
        <v>2</v>
      </c>
      <c r="Q41" s="7">
        <f t="shared" si="3"/>
        <v>0</v>
      </c>
      <c r="T41" s="7" t="s">
        <v>71</v>
      </c>
      <c r="U41" s="7">
        <f t="shared" si="4"/>
        <v>74</v>
      </c>
      <c r="V41" s="7">
        <f t="shared" si="5"/>
        <v>-9</v>
      </c>
      <c r="W41" s="7">
        <f t="shared" si="6"/>
        <v>2</v>
      </c>
      <c r="X41" s="7">
        <f t="shared" si="7"/>
        <v>-11</v>
      </c>
      <c r="Y41" s="7">
        <f t="shared" si="8"/>
        <v>-9</v>
      </c>
      <c r="Z41" s="11">
        <f t="shared" si="9"/>
        <v>0</v>
      </c>
    </row>
    <row r="42" spans="1:26" x14ac:dyDescent="0.25">
      <c r="A42" s="10">
        <v>893500000000</v>
      </c>
      <c r="B42">
        <v>2016</v>
      </c>
      <c r="C42">
        <v>1</v>
      </c>
      <c r="D42" s="7" t="str">
        <f t="shared" si="0"/>
        <v>2016Q1</v>
      </c>
      <c r="E42">
        <v>310792046</v>
      </c>
      <c r="F42" t="s">
        <v>22</v>
      </c>
      <c r="G42" t="s">
        <v>22</v>
      </c>
      <c r="H42">
        <v>621498</v>
      </c>
      <c r="I42">
        <v>15</v>
      </c>
      <c r="J42">
        <v>0</v>
      </c>
      <c r="K42">
        <v>0</v>
      </c>
      <c r="L42">
        <v>-1</v>
      </c>
      <c r="M42">
        <v>0</v>
      </c>
      <c r="N42">
        <v>1</v>
      </c>
      <c r="O42" s="7">
        <f t="shared" si="1"/>
        <v>-1</v>
      </c>
      <c r="P42" s="7">
        <f t="shared" si="2"/>
        <v>0</v>
      </c>
      <c r="Q42" s="7">
        <f t="shared" si="3"/>
        <v>-1</v>
      </c>
      <c r="T42" s="7" t="s">
        <v>72</v>
      </c>
      <c r="U42" s="7">
        <f t="shared" si="4"/>
        <v>81</v>
      </c>
      <c r="V42" s="7">
        <f t="shared" si="5"/>
        <v>7</v>
      </c>
      <c r="W42" s="7">
        <f t="shared" si="6"/>
        <v>8</v>
      </c>
      <c r="X42" s="7">
        <f t="shared" si="7"/>
        <v>-1</v>
      </c>
      <c r="Y42" s="7">
        <f t="shared" si="8"/>
        <v>7</v>
      </c>
      <c r="Z42" s="11">
        <f t="shared" si="9"/>
        <v>0</v>
      </c>
    </row>
    <row r="43" spans="1:26" x14ac:dyDescent="0.25">
      <c r="A43" s="10">
        <v>893500000000</v>
      </c>
      <c r="B43">
        <v>2016</v>
      </c>
      <c r="C43">
        <v>2</v>
      </c>
      <c r="D43" s="7" t="str">
        <f t="shared" si="0"/>
        <v>2016Q2</v>
      </c>
      <c r="E43">
        <v>310792046</v>
      </c>
      <c r="F43" t="s">
        <v>22</v>
      </c>
      <c r="G43" t="s">
        <v>22</v>
      </c>
      <c r="H43">
        <v>621498</v>
      </c>
      <c r="I43">
        <v>14</v>
      </c>
      <c r="J43">
        <v>0</v>
      </c>
      <c r="K43">
        <v>0</v>
      </c>
      <c r="L43">
        <v>-1</v>
      </c>
      <c r="M43">
        <v>0</v>
      </c>
      <c r="N43">
        <v>1</v>
      </c>
      <c r="O43" s="7">
        <f t="shared" si="1"/>
        <v>-1</v>
      </c>
      <c r="P43" s="7">
        <f t="shared" si="2"/>
        <v>0</v>
      </c>
      <c r="Q43" s="7">
        <f t="shared" si="3"/>
        <v>-1</v>
      </c>
      <c r="T43" s="7" t="s">
        <v>73</v>
      </c>
      <c r="U43" s="7">
        <f t="shared" si="4"/>
        <v>80</v>
      </c>
      <c r="V43" s="7">
        <f t="shared" si="5"/>
        <v>-1</v>
      </c>
      <c r="W43" s="7">
        <f t="shared" si="6"/>
        <v>0</v>
      </c>
      <c r="X43" s="7">
        <f t="shared" si="7"/>
        <v>-1</v>
      </c>
      <c r="Y43" s="7">
        <f t="shared" si="8"/>
        <v>-1</v>
      </c>
      <c r="Z43" s="11">
        <f t="shared" si="9"/>
        <v>0</v>
      </c>
    </row>
    <row r="44" spans="1:26" x14ac:dyDescent="0.25">
      <c r="A44" s="10">
        <v>893500000000</v>
      </c>
      <c r="B44">
        <v>2016</v>
      </c>
      <c r="C44">
        <v>3</v>
      </c>
      <c r="D44" s="7" t="str">
        <f t="shared" si="0"/>
        <v>2016Q3</v>
      </c>
      <c r="E44">
        <v>310792046</v>
      </c>
      <c r="F44" t="s">
        <v>22</v>
      </c>
      <c r="G44" t="s">
        <v>22</v>
      </c>
      <c r="H44">
        <v>621498</v>
      </c>
      <c r="I44">
        <v>14</v>
      </c>
      <c r="J44">
        <v>0</v>
      </c>
      <c r="K44">
        <v>0</v>
      </c>
      <c r="L44">
        <v>0</v>
      </c>
      <c r="M44">
        <v>0</v>
      </c>
      <c r="N44">
        <v>0</v>
      </c>
      <c r="O44" s="7">
        <f t="shared" si="1"/>
        <v>0</v>
      </c>
      <c r="P44" s="7">
        <f t="shared" si="2"/>
        <v>0</v>
      </c>
      <c r="Q44" s="7">
        <f t="shared" si="3"/>
        <v>0</v>
      </c>
      <c r="T44" s="7" t="s">
        <v>74</v>
      </c>
      <c r="U44" s="7">
        <f t="shared" si="4"/>
        <v>81</v>
      </c>
      <c r="V44" s="7">
        <f t="shared" si="5"/>
        <v>1</v>
      </c>
      <c r="W44" s="7">
        <f t="shared" si="6"/>
        <v>1</v>
      </c>
      <c r="X44" s="7">
        <f t="shared" si="7"/>
        <v>0</v>
      </c>
      <c r="Y44" s="7">
        <f t="shared" si="8"/>
        <v>1</v>
      </c>
      <c r="Z44" s="11">
        <f t="shared" si="9"/>
        <v>0</v>
      </c>
    </row>
    <row r="45" spans="1:26" x14ac:dyDescent="0.25">
      <c r="A45" s="10">
        <v>893500000000</v>
      </c>
      <c r="B45">
        <v>2016</v>
      </c>
      <c r="C45">
        <v>4</v>
      </c>
      <c r="D45" s="7" t="str">
        <f t="shared" si="0"/>
        <v>2016Q4</v>
      </c>
      <c r="E45">
        <v>310792046</v>
      </c>
      <c r="F45" t="s">
        <v>22</v>
      </c>
      <c r="G45" t="s">
        <v>22</v>
      </c>
      <c r="H45">
        <v>621498</v>
      </c>
      <c r="I45">
        <v>15</v>
      </c>
      <c r="J45">
        <v>0</v>
      </c>
      <c r="K45">
        <v>0</v>
      </c>
      <c r="L45">
        <v>1</v>
      </c>
      <c r="M45">
        <v>1</v>
      </c>
      <c r="N45">
        <v>0</v>
      </c>
      <c r="O45" s="7">
        <f t="shared" si="1"/>
        <v>1</v>
      </c>
      <c r="P45" s="7">
        <f t="shared" si="2"/>
        <v>1</v>
      </c>
      <c r="Q45" s="7">
        <f t="shared" si="3"/>
        <v>0</v>
      </c>
      <c r="T45" s="7" t="s">
        <v>75</v>
      </c>
      <c r="U45" s="7">
        <f t="shared" si="4"/>
        <v>81</v>
      </c>
      <c r="V45" s="7">
        <f t="shared" si="5"/>
        <v>0</v>
      </c>
      <c r="W45" s="7">
        <f t="shared" si="6"/>
        <v>1</v>
      </c>
      <c r="X45" s="7">
        <f t="shared" si="7"/>
        <v>-1</v>
      </c>
      <c r="Y45" s="7">
        <f t="shared" si="8"/>
        <v>0</v>
      </c>
      <c r="Z45" s="11">
        <f t="shared" si="9"/>
        <v>0</v>
      </c>
    </row>
    <row r="46" spans="1:26" x14ac:dyDescent="0.25">
      <c r="A46" s="10">
        <v>893500000000</v>
      </c>
      <c r="B46">
        <v>2017</v>
      </c>
      <c r="C46">
        <v>1</v>
      </c>
      <c r="D46" s="7" t="str">
        <f t="shared" si="0"/>
        <v>2017Q1</v>
      </c>
      <c r="E46">
        <v>310792046</v>
      </c>
      <c r="F46" t="s">
        <v>22</v>
      </c>
      <c r="G46" t="s">
        <v>22</v>
      </c>
      <c r="H46">
        <v>621498</v>
      </c>
      <c r="I46">
        <v>15</v>
      </c>
      <c r="J46">
        <v>0</v>
      </c>
      <c r="K46">
        <v>0</v>
      </c>
      <c r="L46">
        <v>0</v>
      </c>
      <c r="M46">
        <v>0</v>
      </c>
      <c r="N46">
        <v>0</v>
      </c>
      <c r="O46" s="7">
        <f t="shared" si="1"/>
        <v>0</v>
      </c>
      <c r="P46" s="7">
        <f t="shared" si="2"/>
        <v>0</v>
      </c>
      <c r="Q46" s="7">
        <f t="shared" si="3"/>
        <v>0</v>
      </c>
      <c r="T46" s="7" t="s">
        <v>76</v>
      </c>
      <c r="U46" s="7">
        <f t="shared" si="4"/>
        <v>81</v>
      </c>
      <c r="V46" s="7">
        <f t="shared" si="5"/>
        <v>0</v>
      </c>
      <c r="W46" s="7">
        <f t="shared" si="6"/>
        <v>0</v>
      </c>
      <c r="X46" s="7">
        <f t="shared" si="7"/>
        <v>0</v>
      </c>
      <c r="Y46" s="7">
        <f t="shared" si="8"/>
        <v>0</v>
      </c>
      <c r="Z46" s="11">
        <f t="shared" si="9"/>
        <v>0</v>
      </c>
    </row>
    <row r="47" spans="1:26" x14ac:dyDescent="0.25">
      <c r="A47" s="10">
        <v>893500000000</v>
      </c>
      <c r="B47">
        <v>2017</v>
      </c>
      <c r="C47">
        <v>2</v>
      </c>
      <c r="D47" s="7" t="str">
        <f t="shared" si="0"/>
        <v>2017Q2</v>
      </c>
      <c r="E47">
        <v>310792046</v>
      </c>
      <c r="F47" t="s">
        <v>22</v>
      </c>
      <c r="G47" t="s">
        <v>22</v>
      </c>
      <c r="H47">
        <v>621498</v>
      </c>
      <c r="I47">
        <v>15</v>
      </c>
      <c r="J47">
        <v>0</v>
      </c>
      <c r="K47">
        <v>0</v>
      </c>
      <c r="L47">
        <v>0</v>
      </c>
      <c r="M47">
        <v>0</v>
      </c>
      <c r="N47">
        <v>0</v>
      </c>
      <c r="O47" s="7">
        <f t="shared" si="1"/>
        <v>0</v>
      </c>
      <c r="P47" s="7">
        <f t="shared" si="2"/>
        <v>0</v>
      </c>
      <c r="Q47" s="7">
        <f t="shared" si="3"/>
        <v>0</v>
      </c>
      <c r="T47" s="7" t="s">
        <v>77</v>
      </c>
      <c r="U47" s="7">
        <f t="shared" si="4"/>
        <v>80</v>
      </c>
      <c r="V47" s="7">
        <f t="shared" si="5"/>
        <v>-1</v>
      </c>
      <c r="W47" s="7">
        <f t="shared" si="6"/>
        <v>0</v>
      </c>
      <c r="X47" s="7">
        <f t="shared" si="7"/>
        <v>-1</v>
      </c>
      <c r="Y47" s="7">
        <f t="shared" si="8"/>
        <v>-1</v>
      </c>
      <c r="Z47" s="11">
        <f t="shared" si="9"/>
        <v>0</v>
      </c>
    </row>
    <row r="48" spans="1:26" x14ac:dyDescent="0.25">
      <c r="A48" s="10">
        <v>893500000000</v>
      </c>
      <c r="B48">
        <v>2017</v>
      </c>
      <c r="C48">
        <v>3</v>
      </c>
      <c r="D48" s="7" t="str">
        <f t="shared" si="0"/>
        <v>2017Q3</v>
      </c>
      <c r="E48">
        <v>310792046</v>
      </c>
      <c r="F48" t="s">
        <v>22</v>
      </c>
      <c r="G48" t="s">
        <v>22</v>
      </c>
      <c r="H48">
        <v>621498</v>
      </c>
      <c r="I48">
        <v>15</v>
      </c>
      <c r="J48">
        <v>0</v>
      </c>
      <c r="K48">
        <v>0</v>
      </c>
      <c r="L48">
        <v>0</v>
      </c>
      <c r="M48">
        <v>0</v>
      </c>
      <c r="N48">
        <v>0</v>
      </c>
      <c r="O48" s="7">
        <f t="shared" si="1"/>
        <v>0</v>
      </c>
      <c r="P48" s="7">
        <f t="shared" si="2"/>
        <v>0</v>
      </c>
      <c r="Q48" s="7">
        <f t="shared" si="3"/>
        <v>0</v>
      </c>
      <c r="T48" s="7" t="s">
        <v>78</v>
      </c>
      <c r="U48" s="7">
        <f t="shared" si="4"/>
        <v>81</v>
      </c>
      <c r="V48" s="7">
        <f t="shared" si="5"/>
        <v>1</v>
      </c>
      <c r="W48" s="7">
        <f t="shared" si="6"/>
        <v>1</v>
      </c>
      <c r="X48" s="7">
        <f t="shared" si="7"/>
        <v>0</v>
      </c>
      <c r="Y48" s="7">
        <f t="shared" si="8"/>
        <v>1</v>
      </c>
      <c r="Z48" s="11">
        <f t="shared" si="9"/>
        <v>0</v>
      </c>
    </row>
    <row r="49" spans="1:26" x14ac:dyDescent="0.25">
      <c r="A49" s="10">
        <v>893500000000</v>
      </c>
      <c r="B49">
        <v>2017</v>
      </c>
      <c r="C49">
        <v>4</v>
      </c>
      <c r="D49" s="7" t="str">
        <f t="shared" si="0"/>
        <v>2017Q4</v>
      </c>
      <c r="E49">
        <v>310792046</v>
      </c>
      <c r="F49" t="s">
        <v>22</v>
      </c>
      <c r="G49" t="s">
        <v>22</v>
      </c>
      <c r="H49">
        <v>621498</v>
      </c>
      <c r="I49">
        <v>15</v>
      </c>
      <c r="J49">
        <v>0</v>
      </c>
      <c r="K49">
        <v>0</v>
      </c>
      <c r="L49">
        <v>0</v>
      </c>
      <c r="M49">
        <v>0</v>
      </c>
      <c r="N49">
        <v>0</v>
      </c>
      <c r="O49" s="7">
        <f t="shared" si="1"/>
        <v>0</v>
      </c>
      <c r="P49" s="7">
        <f t="shared" si="2"/>
        <v>0</v>
      </c>
      <c r="Q49" s="7">
        <f t="shared" si="3"/>
        <v>0</v>
      </c>
      <c r="T49" s="7" t="s">
        <v>79</v>
      </c>
      <c r="U49" s="7">
        <f t="shared" si="4"/>
        <v>80</v>
      </c>
      <c r="V49" s="7">
        <f t="shared" si="5"/>
        <v>-1</v>
      </c>
      <c r="W49" s="7">
        <f t="shared" si="6"/>
        <v>0</v>
      </c>
      <c r="X49" s="7">
        <f t="shared" si="7"/>
        <v>-1</v>
      </c>
      <c r="Y49" s="7">
        <f t="shared" si="8"/>
        <v>-1</v>
      </c>
      <c r="Z49" s="11">
        <f t="shared" si="9"/>
        <v>0</v>
      </c>
    </row>
    <row r="50" spans="1:26" x14ac:dyDescent="0.25">
      <c r="A50" s="10">
        <v>893500000000</v>
      </c>
      <c r="B50">
        <v>2018</v>
      </c>
      <c r="C50">
        <v>1</v>
      </c>
      <c r="D50" s="7" t="str">
        <f t="shared" si="0"/>
        <v>2018Q1</v>
      </c>
      <c r="E50">
        <v>310792046</v>
      </c>
      <c r="F50" t="s">
        <v>22</v>
      </c>
      <c r="G50" t="s">
        <v>22</v>
      </c>
      <c r="H50">
        <v>621498</v>
      </c>
      <c r="I50">
        <v>15</v>
      </c>
      <c r="J50">
        <v>0</v>
      </c>
      <c r="K50">
        <v>0</v>
      </c>
      <c r="L50">
        <v>0</v>
      </c>
      <c r="M50">
        <v>0</v>
      </c>
      <c r="N50">
        <v>0</v>
      </c>
      <c r="O50" s="7">
        <f t="shared" si="1"/>
        <v>0</v>
      </c>
      <c r="P50" s="7">
        <f t="shared" si="2"/>
        <v>0</v>
      </c>
      <c r="Q50" s="7">
        <f t="shared" si="3"/>
        <v>0</v>
      </c>
      <c r="T50" s="7" t="s">
        <v>80</v>
      </c>
      <c r="U50" s="7">
        <f t="shared" si="4"/>
        <v>71</v>
      </c>
      <c r="V50" s="7">
        <f t="shared" si="5"/>
        <v>-9</v>
      </c>
      <c r="W50" s="7">
        <f t="shared" si="6"/>
        <v>0</v>
      </c>
      <c r="X50" s="7">
        <f t="shared" si="7"/>
        <v>-9</v>
      </c>
      <c r="Y50" s="7">
        <f t="shared" si="8"/>
        <v>-9</v>
      </c>
      <c r="Z50" s="11">
        <f t="shared" si="9"/>
        <v>0</v>
      </c>
    </row>
    <row r="51" spans="1:26" x14ac:dyDescent="0.25">
      <c r="A51" s="10">
        <v>893500000000</v>
      </c>
      <c r="B51">
        <v>2018</v>
      </c>
      <c r="C51">
        <v>2</v>
      </c>
      <c r="D51" s="7" t="str">
        <f t="shared" si="0"/>
        <v>2018Q2</v>
      </c>
      <c r="E51">
        <v>310792046</v>
      </c>
      <c r="F51" t="s">
        <v>22</v>
      </c>
      <c r="G51" t="s">
        <v>22</v>
      </c>
      <c r="H51">
        <v>621498</v>
      </c>
      <c r="I51">
        <v>15</v>
      </c>
      <c r="J51">
        <v>0</v>
      </c>
      <c r="K51">
        <v>0</v>
      </c>
      <c r="L51">
        <v>0</v>
      </c>
      <c r="M51">
        <v>0</v>
      </c>
      <c r="N51">
        <v>0</v>
      </c>
      <c r="O51" s="7">
        <f t="shared" si="1"/>
        <v>0</v>
      </c>
      <c r="P51" s="7">
        <f t="shared" si="2"/>
        <v>0</v>
      </c>
      <c r="Q51" s="7">
        <f t="shared" si="3"/>
        <v>0</v>
      </c>
      <c r="T51" s="7" t="s">
        <v>81</v>
      </c>
      <c r="U51" s="7">
        <f t="shared" si="4"/>
        <v>71</v>
      </c>
      <c r="V51" s="7">
        <f t="shared" si="5"/>
        <v>0</v>
      </c>
      <c r="W51" s="7">
        <f t="shared" si="6"/>
        <v>0</v>
      </c>
      <c r="X51" s="7">
        <f t="shared" si="7"/>
        <v>0</v>
      </c>
      <c r="Y51" s="7">
        <f t="shared" si="8"/>
        <v>0</v>
      </c>
      <c r="Z51" s="11">
        <f t="shared" si="9"/>
        <v>0</v>
      </c>
    </row>
    <row r="52" spans="1:26" x14ac:dyDescent="0.25">
      <c r="A52" s="10">
        <v>893500000000</v>
      </c>
      <c r="B52">
        <v>2018</v>
      </c>
      <c r="C52">
        <v>3</v>
      </c>
      <c r="D52" s="7" t="str">
        <f t="shared" si="0"/>
        <v>2018Q3</v>
      </c>
      <c r="E52">
        <v>310792046</v>
      </c>
      <c r="F52" t="s">
        <v>22</v>
      </c>
      <c r="G52" t="s">
        <v>22</v>
      </c>
      <c r="H52">
        <v>621498</v>
      </c>
      <c r="I52">
        <v>15</v>
      </c>
      <c r="J52">
        <v>0</v>
      </c>
      <c r="K52">
        <v>0</v>
      </c>
      <c r="L52">
        <v>0</v>
      </c>
      <c r="M52">
        <v>0</v>
      </c>
      <c r="N52">
        <v>0</v>
      </c>
      <c r="O52" s="7">
        <f t="shared" si="1"/>
        <v>0</v>
      </c>
      <c r="P52" s="7">
        <f t="shared" si="2"/>
        <v>0</v>
      </c>
      <c r="Q52" s="7">
        <f t="shared" si="3"/>
        <v>0</v>
      </c>
      <c r="T52" s="7" t="s">
        <v>82</v>
      </c>
      <c r="U52" s="7">
        <f t="shared" si="4"/>
        <v>72</v>
      </c>
      <c r="V52" s="7">
        <f t="shared" si="5"/>
        <v>1</v>
      </c>
      <c r="W52" s="7">
        <f t="shared" si="6"/>
        <v>57</v>
      </c>
      <c r="X52" s="7">
        <f t="shared" si="7"/>
        <v>0</v>
      </c>
      <c r="Y52" s="7">
        <f t="shared" si="8"/>
        <v>57</v>
      </c>
      <c r="Z52" s="11">
        <f t="shared" si="9"/>
        <v>-56</v>
      </c>
    </row>
    <row r="53" spans="1:26" x14ac:dyDescent="0.25">
      <c r="A53" s="10">
        <v>893500000000</v>
      </c>
      <c r="B53">
        <v>2018</v>
      </c>
      <c r="C53">
        <v>4</v>
      </c>
      <c r="D53" s="7" t="str">
        <f t="shared" si="0"/>
        <v>2018Q4</v>
      </c>
      <c r="E53">
        <v>310792046</v>
      </c>
      <c r="F53" t="s">
        <v>22</v>
      </c>
      <c r="G53" t="s">
        <v>22</v>
      </c>
      <c r="H53">
        <v>621498</v>
      </c>
      <c r="I53">
        <v>15</v>
      </c>
      <c r="J53">
        <v>0</v>
      </c>
      <c r="K53">
        <v>0</v>
      </c>
      <c r="L53">
        <v>0</v>
      </c>
      <c r="M53">
        <v>0</v>
      </c>
      <c r="N53">
        <v>0</v>
      </c>
      <c r="O53" s="7">
        <f t="shared" si="1"/>
        <v>0</v>
      </c>
      <c r="P53" s="7">
        <f t="shared" si="2"/>
        <v>0</v>
      </c>
      <c r="Q53" s="7">
        <f t="shared" si="3"/>
        <v>0</v>
      </c>
      <c r="T53" s="7" t="s">
        <v>83</v>
      </c>
      <c r="U53" s="7">
        <f t="shared" si="4"/>
        <v>71</v>
      </c>
      <c r="V53" s="7">
        <f t="shared" si="5"/>
        <v>-1</v>
      </c>
      <c r="W53" s="7">
        <f t="shared" si="6"/>
        <v>0</v>
      </c>
      <c r="X53" s="7">
        <f t="shared" si="7"/>
        <v>-1</v>
      </c>
      <c r="Y53" s="7">
        <f t="shared" si="8"/>
        <v>-1</v>
      </c>
      <c r="Z53" s="11">
        <f t="shared" si="9"/>
        <v>0</v>
      </c>
    </row>
    <row r="54" spans="1:26" x14ac:dyDescent="0.25">
      <c r="A54" s="10">
        <v>893500000000</v>
      </c>
      <c r="B54">
        <v>2019</v>
      </c>
      <c r="C54">
        <v>1</v>
      </c>
      <c r="D54" s="7" t="str">
        <f t="shared" si="0"/>
        <v>2019Q1</v>
      </c>
      <c r="E54">
        <v>310792046</v>
      </c>
      <c r="F54" t="s">
        <v>22</v>
      </c>
      <c r="G54" t="s">
        <v>22</v>
      </c>
      <c r="H54">
        <v>621498</v>
      </c>
      <c r="I54">
        <v>15</v>
      </c>
      <c r="J54">
        <v>0</v>
      </c>
      <c r="K54">
        <v>0</v>
      </c>
      <c r="L54">
        <v>0</v>
      </c>
      <c r="M54">
        <v>0</v>
      </c>
      <c r="N54">
        <v>0</v>
      </c>
      <c r="O54" s="7">
        <f t="shared" si="1"/>
        <v>0</v>
      </c>
      <c r="P54" s="7">
        <f t="shared" si="2"/>
        <v>0</v>
      </c>
      <c r="Q54" s="7">
        <f t="shared" si="3"/>
        <v>0</v>
      </c>
      <c r="T54" s="7" t="s">
        <v>84</v>
      </c>
      <c r="U54" s="7">
        <f t="shared" si="4"/>
        <v>70</v>
      </c>
      <c r="V54" s="7">
        <f t="shared" si="5"/>
        <v>-1</v>
      </c>
      <c r="W54" s="7">
        <f t="shared" si="6"/>
        <v>0</v>
      </c>
      <c r="X54" s="7">
        <f t="shared" si="7"/>
        <v>-1</v>
      </c>
      <c r="Y54" s="7">
        <f t="shared" si="8"/>
        <v>-1</v>
      </c>
      <c r="Z54" s="11">
        <f t="shared" si="9"/>
        <v>0</v>
      </c>
    </row>
    <row r="55" spans="1:26" x14ac:dyDescent="0.25">
      <c r="A55" s="10">
        <v>893500000000</v>
      </c>
      <c r="B55">
        <v>2019</v>
      </c>
      <c r="C55">
        <v>2</v>
      </c>
      <c r="D55" s="7" t="str">
        <f t="shared" si="0"/>
        <v>2019Q2</v>
      </c>
      <c r="E55">
        <v>310792046</v>
      </c>
      <c r="F55" t="s">
        <v>22</v>
      </c>
      <c r="G55" t="s">
        <v>22</v>
      </c>
      <c r="H55">
        <v>621498</v>
      </c>
      <c r="I55">
        <v>15</v>
      </c>
      <c r="J55">
        <v>0</v>
      </c>
      <c r="K55">
        <v>0</v>
      </c>
      <c r="L55">
        <v>0</v>
      </c>
      <c r="M55">
        <v>0</v>
      </c>
      <c r="N55">
        <v>0</v>
      </c>
      <c r="O55" s="7">
        <f t="shared" si="1"/>
        <v>0</v>
      </c>
      <c r="P55" s="7">
        <f t="shared" si="2"/>
        <v>0</v>
      </c>
      <c r="Q55" s="7">
        <f t="shared" si="3"/>
        <v>0</v>
      </c>
      <c r="T55" s="7" t="s">
        <v>85</v>
      </c>
      <c r="U55" s="7">
        <f t="shared" si="4"/>
        <v>70</v>
      </c>
      <c r="V55" s="7">
        <f t="shared" si="5"/>
        <v>0</v>
      </c>
      <c r="W55" s="7">
        <f t="shared" si="6"/>
        <v>0</v>
      </c>
      <c r="X55" s="7">
        <f t="shared" si="7"/>
        <v>0</v>
      </c>
      <c r="Y55" s="7">
        <f t="shared" si="8"/>
        <v>0</v>
      </c>
      <c r="Z55" s="11">
        <f t="shared" si="9"/>
        <v>0</v>
      </c>
    </row>
    <row r="56" spans="1:26" x14ac:dyDescent="0.25">
      <c r="A56" s="10">
        <v>893500000000</v>
      </c>
      <c r="B56">
        <v>2019</v>
      </c>
      <c r="C56">
        <v>3</v>
      </c>
      <c r="D56" s="7" t="str">
        <f t="shared" si="0"/>
        <v>2019Q3</v>
      </c>
      <c r="E56">
        <v>310792046</v>
      </c>
      <c r="F56" t="s">
        <v>22</v>
      </c>
      <c r="G56" t="s">
        <v>23</v>
      </c>
      <c r="H56">
        <v>621498</v>
      </c>
      <c r="I56">
        <v>15</v>
      </c>
      <c r="J56">
        <v>0</v>
      </c>
      <c r="K56">
        <v>0</v>
      </c>
      <c r="L56">
        <v>0</v>
      </c>
      <c r="M56">
        <v>0</v>
      </c>
      <c r="N56">
        <v>0</v>
      </c>
      <c r="O56" s="7">
        <f t="shared" si="1"/>
        <v>0</v>
      </c>
      <c r="P56" s="7">
        <f t="shared" si="2"/>
        <v>0</v>
      </c>
      <c r="Q56" s="7">
        <f t="shared" si="3"/>
        <v>0</v>
      </c>
      <c r="T56" s="7" t="s">
        <v>86</v>
      </c>
      <c r="U56" s="7">
        <f t="shared" si="4"/>
        <v>68</v>
      </c>
      <c r="V56" s="7">
        <f t="shared" si="5"/>
        <v>-2</v>
      </c>
      <c r="W56" s="7">
        <f t="shared" si="6"/>
        <v>0</v>
      </c>
      <c r="X56" s="7">
        <f t="shared" si="7"/>
        <v>-2</v>
      </c>
      <c r="Y56" s="7">
        <f t="shared" si="8"/>
        <v>-2</v>
      </c>
      <c r="Z56" s="11">
        <f t="shared" si="9"/>
        <v>0</v>
      </c>
    </row>
    <row r="57" spans="1:26" x14ac:dyDescent="0.25">
      <c r="A57" s="10">
        <v>893500000000</v>
      </c>
      <c r="B57">
        <v>2019</v>
      </c>
      <c r="C57">
        <v>4</v>
      </c>
      <c r="D57" s="7" t="str">
        <f t="shared" si="0"/>
        <v>2019Q4</v>
      </c>
      <c r="E57">
        <v>310792046</v>
      </c>
      <c r="F57" t="s">
        <v>22</v>
      </c>
      <c r="G57" t="s">
        <v>22</v>
      </c>
      <c r="H57">
        <v>621498</v>
      </c>
      <c r="I57">
        <v>15</v>
      </c>
      <c r="J57">
        <v>0</v>
      </c>
      <c r="K57">
        <v>0</v>
      </c>
      <c r="L57">
        <v>0</v>
      </c>
      <c r="M57">
        <v>0</v>
      </c>
      <c r="N57">
        <v>0</v>
      </c>
      <c r="O57" s="7">
        <f t="shared" si="1"/>
        <v>0</v>
      </c>
      <c r="P57" s="7">
        <f t="shared" si="2"/>
        <v>0</v>
      </c>
      <c r="Q57" s="7">
        <f t="shared" si="3"/>
        <v>0</v>
      </c>
      <c r="T57" s="7" t="s">
        <v>87</v>
      </c>
      <c r="U57" s="7">
        <f t="shared" si="4"/>
        <v>70</v>
      </c>
      <c r="V57" s="7">
        <f t="shared" si="5"/>
        <v>2</v>
      </c>
      <c r="W57" s="7">
        <f t="shared" si="6"/>
        <v>2</v>
      </c>
      <c r="X57" s="7">
        <f t="shared" si="7"/>
        <v>0</v>
      </c>
      <c r="Y57" s="7">
        <f t="shared" si="8"/>
        <v>2</v>
      </c>
      <c r="Z57" s="11">
        <f t="shared" si="9"/>
        <v>0</v>
      </c>
    </row>
    <row r="58" spans="1:26" x14ac:dyDescent="0.25">
      <c r="A58" s="10">
        <v>893500000000</v>
      </c>
      <c r="B58">
        <v>2021</v>
      </c>
      <c r="C58">
        <v>1</v>
      </c>
      <c r="D58" s="7" t="str">
        <f t="shared" si="0"/>
        <v>2021Q1</v>
      </c>
      <c r="E58">
        <v>310792046</v>
      </c>
      <c r="F58" t="s">
        <v>22</v>
      </c>
      <c r="G58" t="s">
        <v>22</v>
      </c>
      <c r="H58">
        <v>621498</v>
      </c>
      <c r="I58">
        <v>14</v>
      </c>
      <c r="J58">
        <v>0</v>
      </c>
      <c r="K58">
        <v>0</v>
      </c>
      <c r="L58">
        <v>-1</v>
      </c>
      <c r="M58">
        <v>0</v>
      </c>
      <c r="N58">
        <v>1</v>
      </c>
      <c r="O58" s="7">
        <f t="shared" si="1"/>
        <v>-1</v>
      </c>
      <c r="P58" s="7">
        <f t="shared" si="2"/>
        <v>0</v>
      </c>
      <c r="Q58" s="7">
        <f t="shared" si="3"/>
        <v>-1</v>
      </c>
      <c r="T58" s="7" t="s">
        <v>88</v>
      </c>
      <c r="U58" s="7">
        <f t="shared" si="4"/>
        <v>65</v>
      </c>
      <c r="V58" s="7">
        <f t="shared" si="5"/>
        <v>-5</v>
      </c>
      <c r="W58" s="7">
        <f t="shared" si="6"/>
        <v>9</v>
      </c>
      <c r="X58" s="7">
        <f t="shared" si="7"/>
        <v>-2</v>
      </c>
      <c r="Y58" s="7">
        <f t="shared" si="8"/>
        <v>7</v>
      </c>
      <c r="Z58" s="11">
        <f t="shared" si="9"/>
        <v>-12</v>
      </c>
    </row>
    <row r="59" spans="1:26" x14ac:dyDescent="0.25">
      <c r="A59" s="10">
        <v>893500000000</v>
      </c>
      <c r="B59">
        <v>2021</v>
      </c>
      <c r="C59">
        <v>2</v>
      </c>
      <c r="D59" s="7" t="str">
        <f t="shared" si="0"/>
        <v>2021Q2</v>
      </c>
      <c r="E59">
        <v>310792046</v>
      </c>
      <c r="F59" t="s">
        <v>22</v>
      </c>
      <c r="G59" t="s">
        <v>22</v>
      </c>
      <c r="H59">
        <v>621498</v>
      </c>
      <c r="I59">
        <v>15</v>
      </c>
      <c r="J59">
        <v>0</v>
      </c>
      <c r="K59">
        <v>1</v>
      </c>
      <c r="L59">
        <v>1</v>
      </c>
      <c r="M59">
        <v>1</v>
      </c>
      <c r="N59">
        <v>0</v>
      </c>
      <c r="O59" s="7">
        <f t="shared" si="1"/>
        <v>1</v>
      </c>
      <c r="P59" s="7">
        <f t="shared" si="2"/>
        <v>1</v>
      </c>
      <c r="Q59" s="7">
        <f t="shared" si="3"/>
        <v>0</v>
      </c>
      <c r="T59" s="7" t="s">
        <v>89</v>
      </c>
      <c r="U59" s="7">
        <f t="shared" si="4"/>
        <v>66</v>
      </c>
      <c r="V59" s="7">
        <f t="shared" si="5"/>
        <v>1</v>
      </c>
      <c r="W59" s="7">
        <f t="shared" si="6"/>
        <v>1</v>
      </c>
      <c r="X59" s="7">
        <f t="shared" si="7"/>
        <v>0</v>
      </c>
      <c r="Y59" s="7">
        <f t="shared" si="8"/>
        <v>1</v>
      </c>
      <c r="Z59" s="11">
        <f t="shared" si="9"/>
        <v>0</v>
      </c>
    </row>
    <row r="60" spans="1:26" x14ac:dyDescent="0.25">
      <c r="A60" s="10">
        <v>1863000000000</v>
      </c>
      <c r="B60">
        <v>2006</v>
      </c>
      <c r="C60">
        <v>1</v>
      </c>
      <c r="D60" s="7" t="str">
        <f t="shared" si="0"/>
        <v>2006Q1</v>
      </c>
      <c r="E60">
        <v>340926955</v>
      </c>
      <c r="F60" t="s">
        <v>25</v>
      </c>
      <c r="G60" t="s">
        <v>26</v>
      </c>
      <c r="H60">
        <v>621111</v>
      </c>
      <c r="I60">
        <v>129</v>
      </c>
      <c r="J60">
        <v>1</v>
      </c>
      <c r="K60">
        <v>0</v>
      </c>
      <c r="L60" t="s">
        <v>24</v>
      </c>
      <c r="M60">
        <v>0</v>
      </c>
      <c r="N60">
        <v>0</v>
      </c>
      <c r="O60" s="7">
        <f t="shared" si="1"/>
        <v>129</v>
      </c>
      <c r="P60" s="7">
        <f t="shared" si="2"/>
        <v>129</v>
      </c>
      <c r="Q60" s="7">
        <f t="shared" si="3"/>
        <v>0</v>
      </c>
    </row>
    <row r="61" spans="1:26" x14ac:dyDescent="0.25">
      <c r="A61" s="10">
        <v>1863000000000</v>
      </c>
      <c r="B61">
        <v>2006</v>
      </c>
      <c r="C61">
        <v>2</v>
      </c>
      <c r="D61" s="7" t="str">
        <f t="shared" si="0"/>
        <v>2006Q2</v>
      </c>
      <c r="E61">
        <v>340926955</v>
      </c>
      <c r="F61" t="s">
        <v>25</v>
      </c>
      <c r="G61" t="s">
        <v>26</v>
      </c>
      <c r="H61">
        <v>621111</v>
      </c>
      <c r="I61">
        <v>129</v>
      </c>
      <c r="J61">
        <v>0</v>
      </c>
      <c r="K61">
        <v>0</v>
      </c>
      <c r="L61">
        <v>0</v>
      </c>
      <c r="M61">
        <v>0</v>
      </c>
      <c r="N61">
        <v>0</v>
      </c>
      <c r="O61" s="7">
        <f t="shared" si="1"/>
        <v>0</v>
      </c>
      <c r="P61" s="7">
        <f t="shared" si="2"/>
        <v>0</v>
      </c>
      <c r="Q61" s="7">
        <f t="shared" si="3"/>
        <v>0</v>
      </c>
    </row>
    <row r="62" spans="1:26" x14ac:dyDescent="0.25">
      <c r="A62" s="10">
        <v>1863000000000</v>
      </c>
      <c r="B62">
        <v>2006</v>
      </c>
      <c r="C62">
        <v>3</v>
      </c>
      <c r="D62" s="7" t="str">
        <f t="shared" si="0"/>
        <v>2006Q3</v>
      </c>
      <c r="E62">
        <v>340926955</v>
      </c>
      <c r="F62" t="s">
        <v>25</v>
      </c>
      <c r="G62" t="s">
        <v>26</v>
      </c>
      <c r="H62">
        <v>621111</v>
      </c>
      <c r="I62">
        <v>117</v>
      </c>
      <c r="J62">
        <v>0</v>
      </c>
      <c r="K62">
        <v>0</v>
      </c>
      <c r="L62">
        <v>-12</v>
      </c>
      <c r="M62">
        <v>0</v>
      </c>
      <c r="N62">
        <v>12</v>
      </c>
      <c r="O62" s="7">
        <f t="shared" si="1"/>
        <v>-12</v>
      </c>
      <c r="P62" s="7">
        <f t="shared" si="2"/>
        <v>0</v>
      </c>
      <c r="Q62" s="7">
        <f t="shared" si="3"/>
        <v>-12</v>
      </c>
    </row>
    <row r="63" spans="1:26" x14ac:dyDescent="0.25">
      <c r="A63" s="10">
        <v>1863000000000</v>
      </c>
      <c r="B63">
        <v>2006</v>
      </c>
      <c r="C63">
        <v>4</v>
      </c>
      <c r="D63" s="7" t="str">
        <f t="shared" si="0"/>
        <v>2006Q4</v>
      </c>
      <c r="E63">
        <v>340926955</v>
      </c>
      <c r="F63" t="s">
        <v>25</v>
      </c>
      <c r="G63" t="s">
        <v>26</v>
      </c>
      <c r="H63">
        <v>621111</v>
      </c>
      <c r="I63">
        <v>129</v>
      </c>
      <c r="J63">
        <v>0</v>
      </c>
      <c r="K63">
        <v>0</v>
      </c>
      <c r="L63">
        <v>12</v>
      </c>
      <c r="M63">
        <v>12</v>
      </c>
      <c r="N63">
        <v>0</v>
      </c>
      <c r="O63" s="7">
        <f t="shared" si="1"/>
        <v>12</v>
      </c>
      <c r="P63" s="7">
        <f t="shared" si="2"/>
        <v>12</v>
      </c>
      <c r="Q63" s="7">
        <f t="shared" si="3"/>
        <v>0</v>
      </c>
    </row>
    <row r="64" spans="1:26" x14ac:dyDescent="0.25">
      <c r="A64" s="10">
        <v>1863000000000</v>
      </c>
      <c r="B64">
        <v>2007</v>
      </c>
      <c r="C64">
        <v>1</v>
      </c>
      <c r="D64" s="7" t="str">
        <f t="shared" si="0"/>
        <v>2007Q1</v>
      </c>
      <c r="E64">
        <v>340926955</v>
      </c>
      <c r="F64" t="s">
        <v>25</v>
      </c>
      <c r="G64" t="s">
        <v>26</v>
      </c>
      <c r="H64">
        <v>621111</v>
      </c>
      <c r="I64">
        <v>129</v>
      </c>
      <c r="J64">
        <v>0</v>
      </c>
      <c r="K64">
        <v>0</v>
      </c>
      <c r="L64">
        <v>0</v>
      </c>
      <c r="M64">
        <v>0</v>
      </c>
      <c r="N64">
        <v>0</v>
      </c>
      <c r="O64" s="7">
        <f t="shared" si="1"/>
        <v>0</v>
      </c>
      <c r="P64" s="7">
        <f t="shared" si="2"/>
        <v>0</v>
      </c>
      <c r="Q64" s="7">
        <f t="shared" si="3"/>
        <v>0</v>
      </c>
    </row>
    <row r="65" spans="1:17" x14ac:dyDescent="0.25">
      <c r="A65" s="10">
        <v>1863000000000</v>
      </c>
      <c r="B65">
        <v>2007</v>
      </c>
      <c r="C65">
        <v>2</v>
      </c>
      <c r="D65" s="7" t="str">
        <f t="shared" si="0"/>
        <v>2007Q2</v>
      </c>
      <c r="E65">
        <v>340926955</v>
      </c>
      <c r="F65" t="s">
        <v>25</v>
      </c>
      <c r="G65" t="s">
        <v>26</v>
      </c>
      <c r="H65">
        <v>621111</v>
      </c>
      <c r="I65">
        <v>126</v>
      </c>
      <c r="J65">
        <v>0</v>
      </c>
      <c r="K65">
        <v>0</v>
      </c>
      <c r="L65">
        <v>-3</v>
      </c>
      <c r="M65">
        <v>0</v>
      </c>
      <c r="N65">
        <v>3</v>
      </c>
      <c r="O65" s="7">
        <f t="shared" si="1"/>
        <v>-3</v>
      </c>
      <c r="P65" s="7">
        <f t="shared" si="2"/>
        <v>0</v>
      </c>
      <c r="Q65" s="7">
        <f t="shared" si="3"/>
        <v>-3</v>
      </c>
    </row>
    <row r="66" spans="1:17" x14ac:dyDescent="0.25">
      <c r="A66" s="10">
        <v>1863000000000</v>
      </c>
      <c r="B66">
        <v>2007</v>
      </c>
      <c r="C66">
        <v>3</v>
      </c>
      <c r="D66" s="7" t="str">
        <f t="shared" si="0"/>
        <v>2007Q3</v>
      </c>
      <c r="E66">
        <v>340926955</v>
      </c>
      <c r="F66" t="s">
        <v>25</v>
      </c>
      <c r="G66" t="s">
        <v>26</v>
      </c>
      <c r="H66">
        <v>621111</v>
      </c>
      <c r="I66">
        <v>125</v>
      </c>
      <c r="J66">
        <v>0</v>
      </c>
      <c r="K66">
        <v>0</v>
      </c>
      <c r="L66">
        <v>-1</v>
      </c>
      <c r="M66">
        <v>0</v>
      </c>
      <c r="N66">
        <v>1</v>
      </c>
      <c r="O66" s="7">
        <f t="shared" si="1"/>
        <v>-1</v>
      </c>
      <c r="P66" s="7">
        <f t="shared" si="2"/>
        <v>0</v>
      </c>
      <c r="Q66" s="7">
        <f t="shared" si="3"/>
        <v>-1</v>
      </c>
    </row>
    <row r="67" spans="1:17" x14ac:dyDescent="0.25">
      <c r="A67" s="10">
        <v>1863000000000</v>
      </c>
      <c r="B67">
        <v>2007</v>
      </c>
      <c r="C67">
        <v>4</v>
      </c>
      <c r="D67" s="7" t="str">
        <f t="shared" ref="D67:D130" si="10">CONCATENATE(B67,"Q",C67)</f>
        <v>2007Q4</v>
      </c>
      <c r="E67">
        <v>340926955</v>
      </c>
      <c r="F67" t="s">
        <v>25</v>
      </c>
      <c r="G67" t="s">
        <v>26</v>
      </c>
      <c r="H67">
        <v>621111</v>
      </c>
      <c r="I67">
        <v>127</v>
      </c>
      <c r="J67">
        <v>0</v>
      </c>
      <c r="K67">
        <v>0</v>
      </c>
      <c r="L67">
        <v>2</v>
      </c>
      <c r="M67">
        <v>2</v>
      </c>
      <c r="N67">
        <v>0</v>
      </c>
      <c r="O67" s="7">
        <f t="shared" ref="O67:O130" si="11">IF(J67=1,I67,L67)</f>
        <v>2</v>
      </c>
      <c r="P67" s="7">
        <f t="shared" ref="P67:P130" si="12">IF(O67&gt;=0,O67,0)</f>
        <v>2</v>
      </c>
      <c r="Q67" s="7">
        <f t="shared" ref="Q67:Q130" si="13">IF(L67&lt;0,L67,0)</f>
        <v>0</v>
      </c>
    </row>
    <row r="68" spans="1:17" x14ac:dyDescent="0.25">
      <c r="A68" s="10">
        <v>1863000000000</v>
      </c>
      <c r="B68">
        <v>2008</v>
      </c>
      <c r="C68">
        <v>1</v>
      </c>
      <c r="D68" s="7" t="str">
        <f t="shared" si="10"/>
        <v>2008Q1</v>
      </c>
      <c r="E68">
        <v>340926955</v>
      </c>
      <c r="F68" t="s">
        <v>25</v>
      </c>
      <c r="G68" t="s">
        <v>26</v>
      </c>
      <c r="H68">
        <v>621111</v>
      </c>
      <c r="I68">
        <v>122</v>
      </c>
      <c r="J68">
        <v>0</v>
      </c>
      <c r="K68">
        <v>0</v>
      </c>
      <c r="L68">
        <v>-5</v>
      </c>
      <c r="M68">
        <v>0</v>
      </c>
      <c r="N68">
        <v>5</v>
      </c>
      <c r="O68" s="7">
        <f t="shared" si="11"/>
        <v>-5</v>
      </c>
      <c r="P68" s="7">
        <f t="shared" si="12"/>
        <v>0</v>
      </c>
      <c r="Q68" s="7">
        <f t="shared" si="13"/>
        <v>-5</v>
      </c>
    </row>
    <row r="69" spans="1:17" x14ac:dyDescent="0.25">
      <c r="A69" s="10">
        <v>1863000000000</v>
      </c>
      <c r="B69">
        <v>2008</v>
      </c>
      <c r="C69">
        <v>2</v>
      </c>
      <c r="D69" s="7" t="str">
        <f t="shared" si="10"/>
        <v>2008Q2</v>
      </c>
      <c r="E69">
        <v>340926955</v>
      </c>
      <c r="F69" t="s">
        <v>25</v>
      </c>
      <c r="G69" t="s">
        <v>26</v>
      </c>
      <c r="H69">
        <v>621111</v>
      </c>
      <c r="I69">
        <v>120</v>
      </c>
      <c r="J69">
        <v>0</v>
      </c>
      <c r="K69">
        <v>0</v>
      </c>
      <c r="L69">
        <v>-2</v>
      </c>
      <c r="M69">
        <v>0</v>
      </c>
      <c r="N69">
        <v>2</v>
      </c>
      <c r="O69" s="7">
        <f t="shared" si="11"/>
        <v>-2</v>
      </c>
      <c r="P69" s="7">
        <f t="shared" si="12"/>
        <v>0</v>
      </c>
      <c r="Q69" s="7">
        <f t="shared" si="13"/>
        <v>-2</v>
      </c>
    </row>
    <row r="70" spans="1:17" x14ac:dyDescent="0.25">
      <c r="A70" s="10">
        <v>1863000000000</v>
      </c>
      <c r="B70">
        <v>2008</v>
      </c>
      <c r="C70">
        <v>3</v>
      </c>
      <c r="D70" s="7" t="str">
        <f t="shared" si="10"/>
        <v>2008Q3</v>
      </c>
      <c r="E70">
        <v>340926955</v>
      </c>
      <c r="F70" t="s">
        <v>25</v>
      </c>
      <c r="G70" t="s">
        <v>26</v>
      </c>
      <c r="H70">
        <v>621111</v>
      </c>
      <c r="I70">
        <v>119</v>
      </c>
      <c r="J70">
        <v>0</v>
      </c>
      <c r="K70">
        <v>0</v>
      </c>
      <c r="L70">
        <v>-1</v>
      </c>
      <c r="M70">
        <v>0</v>
      </c>
      <c r="N70">
        <v>1</v>
      </c>
      <c r="O70" s="7">
        <f t="shared" si="11"/>
        <v>-1</v>
      </c>
      <c r="P70" s="7">
        <f t="shared" si="12"/>
        <v>0</v>
      </c>
      <c r="Q70" s="7">
        <f t="shared" si="13"/>
        <v>-1</v>
      </c>
    </row>
    <row r="71" spans="1:17" x14ac:dyDescent="0.25">
      <c r="A71" s="10">
        <v>1863000000000</v>
      </c>
      <c r="B71">
        <v>2008</v>
      </c>
      <c r="C71">
        <v>4</v>
      </c>
      <c r="D71" s="7" t="str">
        <f t="shared" si="10"/>
        <v>2008Q4</v>
      </c>
      <c r="E71">
        <v>340926955</v>
      </c>
      <c r="F71" t="s">
        <v>25</v>
      </c>
      <c r="G71" t="s">
        <v>26</v>
      </c>
      <c r="H71">
        <v>621111</v>
      </c>
      <c r="I71">
        <v>115</v>
      </c>
      <c r="J71">
        <v>0</v>
      </c>
      <c r="K71">
        <v>0</v>
      </c>
      <c r="L71">
        <v>-4</v>
      </c>
      <c r="M71">
        <v>0</v>
      </c>
      <c r="N71">
        <v>4</v>
      </c>
      <c r="O71" s="7">
        <f t="shared" si="11"/>
        <v>-4</v>
      </c>
      <c r="P71" s="7">
        <f t="shared" si="12"/>
        <v>0</v>
      </c>
      <c r="Q71" s="7">
        <f t="shared" si="13"/>
        <v>-4</v>
      </c>
    </row>
    <row r="72" spans="1:17" x14ac:dyDescent="0.25">
      <c r="A72" s="10">
        <v>1863000000000</v>
      </c>
      <c r="B72">
        <v>2009</v>
      </c>
      <c r="C72">
        <v>1</v>
      </c>
      <c r="D72" s="7" t="str">
        <f t="shared" si="10"/>
        <v>2009Q1</v>
      </c>
      <c r="E72">
        <v>340926955</v>
      </c>
      <c r="F72" t="s">
        <v>25</v>
      </c>
      <c r="G72" t="s">
        <v>26</v>
      </c>
      <c r="H72">
        <v>621111</v>
      </c>
      <c r="I72">
        <v>115</v>
      </c>
      <c r="J72">
        <v>0</v>
      </c>
      <c r="K72">
        <v>0</v>
      </c>
      <c r="L72">
        <v>0</v>
      </c>
      <c r="M72">
        <v>0</v>
      </c>
      <c r="N72">
        <v>0</v>
      </c>
      <c r="O72" s="7">
        <f t="shared" si="11"/>
        <v>0</v>
      </c>
      <c r="P72" s="7">
        <f t="shared" si="12"/>
        <v>0</v>
      </c>
      <c r="Q72" s="7">
        <f t="shared" si="13"/>
        <v>0</v>
      </c>
    </row>
    <row r="73" spans="1:17" x14ac:dyDescent="0.25">
      <c r="A73" s="10">
        <v>1863000000000</v>
      </c>
      <c r="B73">
        <v>2009</v>
      </c>
      <c r="C73">
        <v>2</v>
      </c>
      <c r="D73" s="7" t="str">
        <f t="shared" si="10"/>
        <v>2009Q2</v>
      </c>
      <c r="E73">
        <v>340926955</v>
      </c>
      <c r="F73" t="s">
        <v>25</v>
      </c>
      <c r="G73" t="s">
        <v>26</v>
      </c>
      <c r="H73">
        <v>621111</v>
      </c>
      <c r="I73">
        <v>119</v>
      </c>
      <c r="J73">
        <v>0</v>
      </c>
      <c r="K73">
        <v>0</v>
      </c>
      <c r="L73">
        <v>4</v>
      </c>
      <c r="M73">
        <v>4</v>
      </c>
      <c r="N73">
        <v>0</v>
      </c>
      <c r="O73" s="7">
        <f t="shared" si="11"/>
        <v>4</v>
      </c>
      <c r="P73" s="7">
        <f t="shared" si="12"/>
        <v>4</v>
      </c>
      <c r="Q73" s="7">
        <f t="shared" si="13"/>
        <v>0</v>
      </c>
    </row>
    <row r="74" spans="1:17" x14ac:dyDescent="0.25">
      <c r="A74" s="10">
        <v>1863000000000</v>
      </c>
      <c r="B74">
        <v>2009</v>
      </c>
      <c r="C74">
        <v>3</v>
      </c>
      <c r="D74" s="7" t="str">
        <f t="shared" si="10"/>
        <v>2009Q3</v>
      </c>
      <c r="E74">
        <v>340926955</v>
      </c>
      <c r="F74" t="s">
        <v>25</v>
      </c>
      <c r="G74" t="s">
        <v>26</v>
      </c>
      <c r="H74">
        <v>621111</v>
      </c>
      <c r="I74">
        <v>120</v>
      </c>
      <c r="J74">
        <v>0</v>
      </c>
      <c r="K74">
        <v>0</v>
      </c>
      <c r="L74">
        <v>1</v>
      </c>
      <c r="M74">
        <v>1</v>
      </c>
      <c r="N74">
        <v>0</v>
      </c>
      <c r="O74" s="7">
        <f t="shared" si="11"/>
        <v>1</v>
      </c>
      <c r="P74" s="7">
        <f t="shared" si="12"/>
        <v>1</v>
      </c>
      <c r="Q74" s="7">
        <f t="shared" si="13"/>
        <v>0</v>
      </c>
    </row>
    <row r="75" spans="1:17" x14ac:dyDescent="0.25">
      <c r="A75" s="10">
        <v>1863000000000</v>
      </c>
      <c r="B75">
        <v>2009</v>
      </c>
      <c r="C75">
        <v>4</v>
      </c>
      <c r="D75" s="7" t="str">
        <f t="shared" si="10"/>
        <v>2009Q4</v>
      </c>
      <c r="E75">
        <v>340926955</v>
      </c>
      <c r="F75" t="s">
        <v>25</v>
      </c>
      <c r="G75" t="s">
        <v>26</v>
      </c>
      <c r="H75">
        <v>621111</v>
      </c>
      <c r="I75">
        <v>121</v>
      </c>
      <c r="J75">
        <v>0</v>
      </c>
      <c r="K75">
        <v>0</v>
      </c>
      <c r="L75">
        <v>1</v>
      </c>
      <c r="M75">
        <v>1</v>
      </c>
      <c r="N75">
        <v>0</v>
      </c>
      <c r="O75" s="7">
        <f t="shared" si="11"/>
        <v>1</v>
      </c>
      <c r="P75" s="7">
        <f t="shared" si="12"/>
        <v>1</v>
      </c>
      <c r="Q75" s="7">
        <f t="shared" si="13"/>
        <v>0</v>
      </c>
    </row>
    <row r="76" spans="1:17" x14ac:dyDescent="0.25">
      <c r="A76" s="10">
        <v>1863000000000</v>
      </c>
      <c r="B76">
        <v>2010</v>
      </c>
      <c r="C76">
        <v>1</v>
      </c>
      <c r="D76" s="7" t="str">
        <f t="shared" si="10"/>
        <v>2010Q1</v>
      </c>
      <c r="E76">
        <v>340926955</v>
      </c>
      <c r="F76" t="s">
        <v>25</v>
      </c>
      <c r="G76" t="s">
        <v>26</v>
      </c>
      <c r="H76">
        <v>621111</v>
      </c>
      <c r="I76">
        <v>119</v>
      </c>
      <c r="J76">
        <v>0</v>
      </c>
      <c r="K76">
        <v>0</v>
      </c>
      <c r="L76">
        <v>-2</v>
      </c>
      <c r="M76">
        <v>0</v>
      </c>
      <c r="N76">
        <v>2</v>
      </c>
      <c r="O76" s="7">
        <f t="shared" si="11"/>
        <v>-2</v>
      </c>
      <c r="P76" s="7">
        <f t="shared" si="12"/>
        <v>0</v>
      </c>
      <c r="Q76" s="7">
        <f t="shared" si="13"/>
        <v>-2</v>
      </c>
    </row>
    <row r="77" spans="1:17" x14ac:dyDescent="0.25">
      <c r="A77" s="10">
        <v>1863000000000</v>
      </c>
      <c r="B77">
        <v>2010</v>
      </c>
      <c r="C77">
        <v>2</v>
      </c>
      <c r="D77" s="7" t="str">
        <f t="shared" si="10"/>
        <v>2010Q2</v>
      </c>
      <c r="E77">
        <v>340926955</v>
      </c>
      <c r="F77" t="s">
        <v>25</v>
      </c>
      <c r="G77" t="s">
        <v>25</v>
      </c>
      <c r="H77">
        <v>621111</v>
      </c>
      <c r="I77">
        <v>115</v>
      </c>
      <c r="J77">
        <v>0</v>
      </c>
      <c r="K77">
        <v>0</v>
      </c>
      <c r="L77">
        <v>-4</v>
      </c>
      <c r="M77">
        <v>0</v>
      </c>
      <c r="N77">
        <v>4</v>
      </c>
      <c r="O77" s="7">
        <f t="shared" si="11"/>
        <v>-4</v>
      </c>
      <c r="P77" s="7">
        <f t="shared" si="12"/>
        <v>0</v>
      </c>
      <c r="Q77" s="7">
        <f t="shared" si="13"/>
        <v>-4</v>
      </c>
    </row>
    <row r="78" spans="1:17" x14ac:dyDescent="0.25">
      <c r="A78" s="10">
        <v>1863000000000</v>
      </c>
      <c r="B78">
        <v>2010</v>
      </c>
      <c r="C78">
        <v>3</v>
      </c>
      <c r="D78" s="7" t="str">
        <f t="shared" si="10"/>
        <v>2010Q3</v>
      </c>
      <c r="E78">
        <v>340926955</v>
      </c>
      <c r="F78" t="s">
        <v>25</v>
      </c>
      <c r="G78" t="s">
        <v>25</v>
      </c>
      <c r="H78">
        <v>621111</v>
      </c>
      <c r="I78">
        <v>120</v>
      </c>
      <c r="J78">
        <v>0</v>
      </c>
      <c r="K78">
        <v>0</v>
      </c>
      <c r="L78">
        <v>5</v>
      </c>
      <c r="M78">
        <v>5</v>
      </c>
      <c r="N78">
        <v>0</v>
      </c>
      <c r="O78" s="7">
        <f t="shared" si="11"/>
        <v>5</v>
      </c>
      <c r="P78" s="7">
        <f t="shared" si="12"/>
        <v>5</v>
      </c>
      <c r="Q78" s="7">
        <f t="shared" si="13"/>
        <v>0</v>
      </c>
    </row>
    <row r="79" spans="1:17" x14ac:dyDescent="0.25">
      <c r="A79" s="10">
        <v>1863000000000</v>
      </c>
      <c r="B79">
        <v>2010</v>
      </c>
      <c r="C79">
        <v>4</v>
      </c>
      <c r="D79" s="7" t="str">
        <f t="shared" si="10"/>
        <v>2010Q4</v>
      </c>
      <c r="E79">
        <v>340926955</v>
      </c>
      <c r="F79" t="s">
        <v>25</v>
      </c>
      <c r="G79" t="s">
        <v>25</v>
      </c>
      <c r="H79">
        <v>621111</v>
      </c>
      <c r="I79">
        <v>118</v>
      </c>
      <c r="J79">
        <v>0</v>
      </c>
      <c r="K79">
        <v>0</v>
      </c>
      <c r="L79">
        <v>-2</v>
      </c>
      <c r="M79">
        <v>0</v>
      </c>
      <c r="N79">
        <v>2</v>
      </c>
      <c r="O79" s="7">
        <f t="shared" si="11"/>
        <v>-2</v>
      </c>
      <c r="P79" s="7">
        <f t="shared" si="12"/>
        <v>0</v>
      </c>
      <c r="Q79" s="7">
        <f t="shared" si="13"/>
        <v>-2</v>
      </c>
    </row>
    <row r="80" spans="1:17" x14ac:dyDescent="0.25">
      <c r="A80" s="10">
        <v>1863000000000</v>
      </c>
      <c r="B80">
        <v>2011</v>
      </c>
      <c r="C80">
        <v>1</v>
      </c>
      <c r="D80" s="7" t="str">
        <f t="shared" si="10"/>
        <v>2011Q1</v>
      </c>
      <c r="E80">
        <v>340926955</v>
      </c>
      <c r="F80" t="s">
        <v>25</v>
      </c>
      <c r="G80" t="s">
        <v>25</v>
      </c>
      <c r="H80">
        <v>621111</v>
      </c>
      <c r="I80">
        <v>113</v>
      </c>
      <c r="J80">
        <v>0</v>
      </c>
      <c r="K80">
        <v>0</v>
      </c>
      <c r="L80">
        <v>-5</v>
      </c>
      <c r="M80">
        <v>0</v>
      </c>
      <c r="N80">
        <v>5</v>
      </c>
      <c r="O80" s="7">
        <f t="shared" si="11"/>
        <v>-5</v>
      </c>
      <c r="P80" s="7">
        <f t="shared" si="12"/>
        <v>0</v>
      </c>
      <c r="Q80" s="7">
        <f t="shared" si="13"/>
        <v>-5</v>
      </c>
    </row>
    <row r="81" spans="1:17" x14ac:dyDescent="0.25">
      <c r="A81" s="10">
        <v>1863000000000</v>
      </c>
      <c r="B81">
        <v>2011</v>
      </c>
      <c r="C81">
        <v>2</v>
      </c>
      <c r="D81" s="7" t="str">
        <f t="shared" si="10"/>
        <v>2011Q2</v>
      </c>
      <c r="E81">
        <v>340926955</v>
      </c>
      <c r="F81" t="s">
        <v>25</v>
      </c>
      <c r="G81" t="s">
        <v>25</v>
      </c>
      <c r="H81">
        <v>621111</v>
      </c>
      <c r="I81">
        <v>111</v>
      </c>
      <c r="J81">
        <v>0</v>
      </c>
      <c r="K81">
        <v>0</v>
      </c>
      <c r="L81">
        <v>-2</v>
      </c>
      <c r="M81">
        <v>0</v>
      </c>
      <c r="N81">
        <v>2</v>
      </c>
      <c r="O81" s="7">
        <f t="shared" si="11"/>
        <v>-2</v>
      </c>
      <c r="P81" s="7">
        <f t="shared" si="12"/>
        <v>0</v>
      </c>
      <c r="Q81" s="7">
        <f t="shared" si="13"/>
        <v>-2</v>
      </c>
    </row>
    <row r="82" spans="1:17" x14ac:dyDescent="0.25">
      <c r="A82" s="10">
        <v>1863000000000</v>
      </c>
      <c r="B82">
        <v>2011</v>
      </c>
      <c r="C82">
        <v>3</v>
      </c>
      <c r="D82" s="7" t="str">
        <f t="shared" si="10"/>
        <v>2011Q3</v>
      </c>
      <c r="E82">
        <v>340926955</v>
      </c>
      <c r="F82" t="s">
        <v>25</v>
      </c>
      <c r="G82" t="s">
        <v>25</v>
      </c>
      <c r="H82">
        <v>621111</v>
      </c>
      <c r="I82">
        <v>117</v>
      </c>
      <c r="J82">
        <v>0</v>
      </c>
      <c r="K82">
        <v>0</v>
      </c>
      <c r="L82">
        <v>6</v>
      </c>
      <c r="M82">
        <v>6</v>
      </c>
      <c r="N82">
        <v>0</v>
      </c>
      <c r="O82" s="7">
        <f t="shared" si="11"/>
        <v>6</v>
      </c>
      <c r="P82" s="7">
        <f t="shared" si="12"/>
        <v>6</v>
      </c>
      <c r="Q82" s="7">
        <f t="shared" si="13"/>
        <v>0</v>
      </c>
    </row>
    <row r="83" spans="1:17" x14ac:dyDescent="0.25">
      <c r="A83" s="10">
        <v>1863000000000</v>
      </c>
      <c r="B83">
        <v>2011</v>
      </c>
      <c r="C83">
        <v>4</v>
      </c>
      <c r="D83" s="7" t="str">
        <f t="shared" si="10"/>
        <v>2011Q4</v>
      </c>
      <c r="E83">
        <v>340926955</v>
      </c>
      <c r="F83" t="s">
        <v>25</v>
      </c>
      <c r="G83" t="s">
        <v>25</v>
      </c>
      <c r="H83">
        <v>621111</v>
      </c>
      <c r="I83">
        <v>116</v>
      </c>
      <c r="J83">
        <v>0</v>
      </c>
      <c r="K83">
        <v>0</v>
      </c>
      <c r="L83">
        <v>-1</v>
      </c>
      <c r="M83">
        <v>0</v>
      </c>
      <c r="N83">
        <v>1</v>
      </c>
      <c r="O83" s="7">
        <f t="shared" si="11"/>
        <v>-1</v>
      </c>
      <c r="P83" s="7">
        <f t="shared" si="12"/>
        <v>0</v>
      </c>
      <c r="Q83" s="7">
        <f t="shared" si="13"/>
        <v>-1</v>
      </c>
    </row>
    <row r="84" spans="1:17" x14ac:dyDescent="0.25">
      <c r="A84" s="10">
        <v>1863000000000</v>
      </c>
      <c r="B84">
        <v>2012</v>
      </c>
      <c r="C84">
        <v>1</v>
      </c>
      <c r="D84" s="7" t="str">
        <f t="shared" si="10"/>
        <v>2012Q1</v>
      </c>
      <c r="E84">
        <v>340926955</v>
      </c>
      <c r="F84" t="s">
        <v>25</v>
      </c>
      <c r="G84" t="s">
        <v>25</v>
      </c>
      <c r="H84">
        <v>621111</v>
      </c>
      <c r="I84">
        <v>114</v>
      </c>
      <c r="J84">
        <v>0</v>
      </c>
      <c r="K84">
        <v>0</v>
      </c>
      <c r="L84">
        <v>-2</v>
      </c>
      <c r="M84">
        <v>0</v>
      </c>
      <c r="N84">
        <v>2</v>
      </c>
      <c r="O84" s="7">
        <f t="shared" si="11"/>
        <v>-2</v>
      </c>
      <c r="P84" s="7">
        <f t="shared" si="12"/>
        <v>0</v>
      </c>
      <c r="Q84" s="7">
        <f t="shared" si="13"/>
        <v>-2</v>
      </c>
    </row>
    <row r="85" spans="1:17" x14ac:dyDescent="0.25">
      <c r="A85" s="10">
        <v>1863000000000</v>
      </c>
      <c r="B85">
        <v>2012</v>
      </c>
      <c r="C85">
        <v>2</v>
      </c>
      <c r="D85" s="7" t="str">
        <f t="shared" si="10"/>
        <v>2012Q2</v>
      </c>
      <c r="E85">
        <v>340926955</v>
      </c>
      <c r="F85" t="s">
        <v>25</v>
      </c>
      <c r="G85" t="s">
        <v>25</v>
      </c>
      <c r="H85">
        <v>621111</v>
      </c>
      <c r="I85">
        <v>114</v>
      </c>
      <c r="J85">
        <v>0</v>
      </c>
      <c r="K85">
        <v>0</v>
      </c>
      <c r="L85">
        <v>0</v>
      </c>
      <c r="M85">
        <v>0</v>
      </c>
      <c r="N85">
        <v>0</v>
      </c>
      <c r="O85" s="7">
        <f t="shared" si="11"/>
        <v>0</v>
      </c>
      <c r="P85" s="7">
        <f t="shared" si="12"/>
        <v>0</v>
      </c>
      <c r="Q85" s="7">
        <f t="shared" si="13"/>
        <v>0</v>
      </c>
    </row>
    <row r="86" spans="1:17" x14ac:dyDescent="0.25">
      <c r="A86" s="10">
        <v>1863000000000</v>
      </c>
      <c r="B86">
        <v>2012</v>
      </c>
      <c r="C86">
        <v>3</v>
      </c>
      <c r="D86" s="7" t="str">
        <f t="shared" si="10"/>
        <v>2012Q3</v>
      </c>
      <c r="E86">
        <v>340926955</v>
      </c>
      <c r="F86" t="s">
        <v>25</v>
      </c>
      <c r="G86" t="s">
        <v>25</v>
      </c>
      <c r="H86">
        <v>621111</v>
      </c>
      <c r="I86">
        <v>114</v>
      </c>
      <c r="J86">
        <v>0</v>
      </c>
      <c r="K86">
        <v>0</v>
      </c>
      <c r="L86">
        <v>0</v>
      </c>
      <c r="M86">
        <v>0</v>
      </c>
      <c r="N86">
        <v>0</v>
      </c>
      <c r="O86" s="7">
        <f t="shared" si="11"/>
        <v>0</v>
      </c>
      <c r="P86" s="7">
        <f t="shared" si="12"/>
        <v>0</v>
      </c>
      <c r="Q86" s="7">
        <f t="shared" si="13"/>
        <v>0</v>
      </c>
    </row>
    <row r="87" spans="1:17" x14ac:dyDescent="0.25">
      <c r="A87" s="10">
        <v>1863000000000</v>
      </c>
      <c r="B87">
        <v>2012</v>
      </c>
      <c r="C87">
        <v>4</v>
      </c>
      <c r="D87" s="7" t="str">
        <f t="shared" si="10"/>
        <v>2012Q4</v>
      </c>
      <c r="E87">
        <v>340926955</v>
      </c>
      <c r="F87" t="s">
        <v>25</v>
      </c>
      <c r="G87" t="s">
        <v>25</v>
      </c>
      <c r="H87">
        <v>621111</v>
      </c>
      <c r="I87">
        <v>114</v>
      </c>
      <c r="J87">
        <v>0</v>
      </c>
      <c r="K87">
        <v>0</v>
      </c>
      <c r="L87">
        <v>0</v>
      </c>
      <c r="M87">
        <v>0</v>
      </c>
      <c r="N87">
        <v>0</v>
      </c>
      <c r="O87" s="7">
        <f t="shared" si="11"/>
        <v>0</v>
      </c>
      <c r="P87" s="7">
        <f t="shared" si="12"/>
        <v>0</v>
      </c>
      <c r="Q87" s="7">
        <f t="shared" si="13"/>
        <v>0</v>
      </c>
    </row>
    <row r="88" spans="1:17" x14ac:dyDescent="0.25">
      <c r="A88" s="10">
        <v>1863000000000</v>
      </c>
      <c r="B88">
        <v>2013</v>
      </c>
      <c r="C88">
        <v>1</v>
      </c>
      <c r="D88" s="7" t="str">
        <f t="shared" si="10"/>
        <v>2013Q1</v>
      </c>
      <c r="E88">
        <v>340926955</v>
      </c>
      <c r="F88" t="s">
        <v>25</v>
      </c>
      <c r="G88" t="s">
        <v>25</v>
      </c>
      <c r="H88">
        <v>621111</v>
      </c>
      <c r="I88">
        <v>113</v>
      </c>
      <c r="J88">
        <v>0</v>
      </c>
      <c r="K88">
        <v>0</v>
      </c>
      <c r="L88">
        <v>-1</v>
      </c>
      <c r="M88">
        <v>0</v>
      </c>
      <c r="N88">
        <v>1</v>
      </c>
      <c r="O88" s="7">
        <f t="shared" si="11"/>
        <v>-1</v>
      </c>
      <c r="P88" s="7">
        <f t="shared" si="12"/>
        <v>0</v>
      </c>
      <c r="Q88" s="7">
        <f t="shared" si="13"/>
        <v>-1</v>
      </c>
    </row>
    <row r="89" spans="1:17" x14ac:dyDescent="0.25">
      <c r="A89" s="10">
        <v>1863000000000</v>
      </c>
      <c r="B89">
        <v>2013</v>
      </c>
      <c r="C89">
        <v>2</v>
      </c>
      <c r="D89" s="7" t="str">
        <f t="shared" si="10"/>
        <v>2013Q2</v>
      </c>
      <c r="E89">
        <v>340926955</v>
      </c>
      <c r="F89" t="s">
        <v>25</v>
      </c>
      <c r="G89" t="s">
        <v>25</v>
      </c>
      <c r="H89">
        <v>621111</v>
      </c>
      <c r="I89">
        <v>114</v>
      </c>
      <c r="J89">
        <v>0</v>
      </c>
      <c r="K89">
        <v>0</v>
      </c>
      <c r="L89">
        <v>1</v>
      </c>
      <c r="M89">
        <v>1</v>
      </c>
      <c r="N89">
        <v>0</v>
      </c>
      <c r="O89" s="7">
        <f t="shared" si="11"/>
        <v>1</v>
      </c>
      <c r="P89" s="7">
        <f t="shared" si="12"/>
        <v>1</v>
      </c>
      <c r="Q89" s="7">
        <f t="shared" si="13"/>
        <v>0</v>
      </c>
    </row>
    <row r="90" spans="1:17" x14ac:dyDescent="0.25">
      <c r="A90" s="10">
        <v>1863000000000</v>
      </c>
      <c r="B90">
        <v>2013</v>
      </c>
      <c r="C90">
        <v>3</v>
      </c>
      <c r="D90" s="7" t="str">
        <f t="shared" si="10"/>
        <v>2013Q3</v>
      </c>
      <c r="E90">
        <v>340926955</v>
      </c>
      <c r="F90" t="s">
        <v>25</v>
      </c>
      <c r="G90" t="s">
        <v>25</v>
      </c>
      <c r="H90">
        <v>621111</v>
      </c>
      <c r="I90">
        <v>113</v>
      </c>
      <c r="J90">
        <v>0</v>
      </c>
      <c r="K90">
        <v>0</v>
      </c>
      <c r="L90">
        <v>-1</v>
      </c>
      <c r="M90">
        <v>0</v>
      </c>
      <c r="N90">
        <v>1</v>
      </c>
      <c r="O90" s="7">
        <f t="shared" si="11"/>
        <v>-1</v>
      </c>
      <c r="P90" s="7">
        <f t="shared" si="12"/>
        <v>0</v>
      </c>
      <c r="Q90" s="7">
        <f t="shared" si="13"/>
        <v>-1</v>
      </c>
    </row>
    <row r="91" spans="1:17" x14ac:dyDescent="0.25">
      <c r="A91" s="10">
        <v>1863000000000</v>
      </c>
      <c r="B91">
        <v>2013</v>
      </c>
      <c r="C91">
        <v>4</v>
      </c>
      <c r="D91" s="7" t="str">
        <f t="shared" si="10"/>
        <v>2013Q4</v>
      </c>
      <c r="E91">
        <v>340926955</v>
      </c>
      <c r="F91" t="s">
        <v>25</v>
      </c>
      <c r="G91" t="s">
        <v>25</v>
      </c>
      <c r="H91">
        <v>621111</v>
      </c>
      <c r="I91">
        <v>114</v>
      </c>
      <c r="J91">
        <v>0</v>
      </c>
      <c r="K91">
        <v>0</v>
      </c>
      <c r="L91">
        <v>1</v>
      </c>
      <c r="M91">
        <v>1</v>
      </c>
      <c r="N91">
        <v>0</v>
      </c>
      <c r="O91" s="7">
        <f t="shared" si="11"/>
        <v>1</v>
      </c>
      <c r="P91" s="7">
        <f t="shared" si="12"/>
        <v>1</v>
      </c>
      <c r="Q91" s="7">
        <f t="shared" si="13"/>
        <v>0</v>
      </c>
    </row>
    <row r="92" spans="1:17" x14ac:dyDescent="0.25">
      <c r="A92" s="10">
        <v>1863000000000</v>
      </c>
      <c r="B92">
        <v>2014</v>
      </c>
      <c r="C92">
        <v>1</v>
      </c>
      <c r="D92" s="7" t="str">
        <f t="shared" si="10"/>
        <v>2014Q1</v>
      </c>
      <c r="E92">
        <v>340926955</v>
      </c>
      <c r="F92" t="s">
        <v>25</v>
      </c>
      <c r="G92" t="s">
        <v>25</v>
      </c>
      <c r="H92">
        <v>621111</v>
      </c>
      <c r="I92">
        <v>108</v>
      </c>
      <c r="J92">
        <v>0</v>
      </c>
      <c r="K92">
        <v>0</v>
      </c>
      <c r="L92">
        <v>-6</v>
      </c>
      <c r="M92">
        <v>0</v>
      </c>
      <c r="N92">
        <v>6</v>
      </c>
      <c r="O92" s="7">
        <f t="shared" si="11"/>
        <v>-6</v>
      </c>
      <c r="P92" s="7">
        <f t="shared" si="12"/>
        <v>0</v>
      </c>
      <c r="Q92" s="7">
        <f t="shared" si="13"/>
        <v>-6</v>
      </c>
    </row>
    <row r="93" spans="1:17" x14ac:dyDescent="0.25">
      <c r="A93" s="10">
        <v>1863000000000</v>
      </c>
      <c r="B93">
        <v>2014</v>
      </c>
      <c r="C93">
        <v>2</v>
      </c>
      <c r="D93" s="7" t="str">
        <f t="shared" si="10"/>
        <v>2014Q2</v>
      </c>
      <c r="E93">
        <v>340926955</v>
      </c>
      <c r="F93" t="s">
        <v>25</v>
      </c>
      <c r="G93" t="s">
        <v>25</v>
      </c>
      <c r="H93">
        <v>621111</v>
      </c>
      <c r="I93">
        <v>104</v>
      </c>
      <c r="J93">
        <v>0</v>
      </c>
      <c r="K93">
        <v>0</v>
      </c>
      <c r="L93">
        <v>-4</v>
      </c>
      <c r="M93">
        <v>0</v>
      </c>
      <c r="N93">
        <v>4</v>
      </c>
      <c r="O93" s="7">
        <f t="shared" si="11"/>
        <v>-4</v>
      </c>
      <c r="P93" s="7">
        <f t="shared" si="12"/>
        <v>0</v>
      </c>
      <c r="Q93" s="7">
        <f t="shared" si="13"/>
        <v>-4</v>
      </c>
    </row>
    <row r="94" spans="1:17" x14ac:dyDescent="0.25">
      <c r="A94" s="10">
        <v>1863000000000</v>
      </c>
      <c r="B94">
        <v>2014</v>
      </c>
      <c r="C94">
        <v>3</v>
      </c>
      <c r="D94" s="7" t="str">
        <f t="shared" si="10"/>
        <v>2014Q3</v>
      </c>
      <c r="E94">
        <v>340926955</v>
      </c>
      <c r="F94" t="s">
        <v>25</v>
      </c>
      <c r="G94" t="s">
        <v>25</v>
      </c>
      <c r="H94">
        <v>621111</v>
      </c>
      <c r="I94">
        <v>98</v>
      </c>
      <c r="J94">
        <v>0</v>
      </c>
      <c r="K94">
        <v>0</v>
      </c>
      <c r="L94">
        <v>-6</v>
      </c>
      <c r="M94">
        <v>0</v>
      </c>
      <c r="N94">
        <v>6</v>
      </c>
      <c r="O94" s="7">
        <f t="shared" si="11"/>
        <v>-6</v>
      </c>
      <c r="P94" s="7">
        <f t="shared" si="12"/>
        <v>0</v>
      </c>
      <c r="Q94" s="7">
        <f t="shared" si="13"/>
        <v>-6</v>
      </c>
    </row>
    <row r="95" spans="1:17" x14ac:dyDescent="0.25">
      <c r="A95" s="10">
        <v>1863000000000</v>
      </c>
      <c r="B95">
        <v>2014</v>
      </c>
      <c r="C95">
        <v>4</v>
      </c>
      <c r="D95" s="7" t="str">
        <f t="shared" si="10"/>
        <v>2014Q4</v>
      </c>
      <c r="E95">
        <v>340926955</v>
      </c>
      <c r="F95" t="s">
        <v>25</v>
      </c>
      <c r="G95" t="s">
        <v>25</v>
      </c>
      <c r="H95">
        <v>621111</v>
      </c>
      <c r="I95">
        <v>97</v>
      </c>
      <c r="J95">
        <v>0</v>
      </c>
      <c r="K95">
        <v>0</v>
      </c>
      <c r="L95">
        <v>-1</v>
      </c>
      <c r="M95">
        <v>0</v>
      </c>
      <c r="N95">
        <v>1</v>
      </c>
      <c r="O95" s="7">
        <f t="shared" si="11"/>
        <v>-1</v>
      </c>
      <c r="P95" s="7">
        <f t="shared" si="12"/>
        <v>0</v>
      </c>
      <c r="Q95" s="7">
        <f t="shared" si="13"/>
        <v>-1</v>
      </c>
    </row>
    <row r="96" spans="1:17" x14ac:dyDescent="0.25">
      <c r="A96" s="10">
        <v>1863000000000</v>
      </c>
      <c r="B96">
        <v>2015</v>
      </c>
      <c r="C96">
        <v>1</v>
      </c>
      <c r="D96" s="7" t="str">
        <f t="shared" si="10"/>
        <v>2015Q1</v>
      </c>
      <c r="E96">
        <v>340926955</v>
      </c>
      <c r="F96" t="s">
        <v>25</v>
      </c>
      <c r="G96" t="s">
        <v>25</v>
      </c>
      <c r="H96">
        <v>621111</v>
      </c>
      <c r="I96">
        <v>85</v>
      </c>
      <c r="J96">
        <v>0</v>
      </c>
      <c r="K96">
        <v>0</v>
      </c>
      <c r="L96">
        <v>-12</v>
      </c>
      <c r="M96">
        <v>0</v>
      </c>
      <c r="N96">
        <v>12</v>
      </c>
      <c r="O96" s="7">
        <f t="shared" si="11"/>
        <v>-12</v>
      </c>
      <c r="P96" s="7">
        <f t="shared" si="12"/>
        <v>0</v>
      </c>
      <c r="Q96" s="7">
        <f t="shared" si="13"/>
        <v>-12</v>
      </c>
    </row>
    <row r="97" spans="1:17" x14ac:dyDescent="0.25">
      <c r="A97" s="10">
        <v>1863000000000</v>
      </c>
      <c r="B97">
        <v>2015</v>
      </c>
      <c r="C97">
        <v>2</v>
      </c>
      <c r="D97" s="7" t="str">
        <f t="shared" si="10"/>
        <v>2015Q2</v>
      </c>
      <c r="E97">
        <v>340926955</v>
      </c>
      <c r="F97" t="s">
        <v>25</v>
      </c>
      <c r="G97" t="s">
        <v>25</v>
      </c>
      <c r="H97">
        <v>621111</v>
      </c>
      <c r="I97">
        <v>81</v>
      </c>
      <c r="J97">
        <v>0</v>
      </c>
      <c r="K97">
        <v>0</v>
      </c>
      <c r="L97">
        <v>-4</v>
      </c>
      <c r="M97">
        <v>0</v>
      </c>
      <c r="N97">
        <v>4</v>
      </c>
      <c r="O97" s="7">
        <f t="shared" si="11"/>
        <v>-4</v>
      </c>
      <c r="P97" s="7">
        <f t="shared" si="12"/>
        <v>0</v>
      </c>
      <c r="Q97" s="7">
        <f t="shared" si="13"/>
        <v>-4</v>
      </c>
    </row>
    <row r="98" spans="1:17" x14ac:dyDescent="0.25">
      <c r="A98" s="10">
        <v>1863000000000</v>
      </c>
      <c r="B98">
        <v>2015</v>
      </c>
      <c r="C98">
        <v>3</v>
      </c>
      <c r="D98" s="7" t="str">
        <f t="shared" si="10"/>
        <v>2015Q3</v>
      </c>
      <c r="E98">
        <v>340926955</v>
      </c>
      <c r="F98" t="s">
        <v>25</v>
      </c>
      <c r="G98" t="s">
        <v>25</v>
      </c>
      <c r="H98">
        <v>621111</v>
      </c>
      <c r="I98">
        <v>69</v>
      </c>
      <c r="J98">
        <v>0</v>
      </c>
      <c r="K98">
        <v>0</v>
      </c>
      <c r="L98">
        <v>-12</v>
      </c>
      <c r="M98">
        <v>0</v>
      </c>
      <c r="N98">
        <v>12</v>
      </c>
      <c r="O98" s="7">
        <f t="shared" si="11"/>
        <v>-12</v>
      </c>
      <c r="P98" s="7">
        <f t="shared" si="12"/>
        <v>0</v>
      </c>
      <c r="Q98" s="7">
        <f t="shared" si="13"/>
        <v>-12</v>
      </c>
    </row>
    <row r="99" spans="1:17" x14ac:dyDescent="0.25">
      <c r="A99" s="10">
        <v>1863000000000</v>
      </c>
      <c r="B99">
        <v>2015</v>
      </c>
      <c r="C99">
        <v>4</v>
      </c>
      <c r="D99" s="7" t="str">
        <f t="shared" si="10"/>
        <v>2015Q4</v>
      </c>
      <c r="E99">
        <v>340926955</v>
      </c>
      <c r="F99" t="s">
        <v>25</v>
      </c>
      <c r="G99" t="s">
        <v>25</v>
      </c>
      <c r="H99">
        <v>621111</v>
      </c>
      <c r="I99">
        <v>58</v>
      </c>
      <c r="J99">
        <v>0</v>
      </c>
      <c r="K99">
        <v>0</v>
      </c>
      <c r="L99">
        <v>-11</v>
      </c>
      <c r="M99">
        <v>0</v>
      </c>
      <c r="N99">
        <v>11</v>
      </c>
      <c r="O99" s="7">
        <f t="shared" si="11"/>
        <v>-11</v>
      </c>
      <c r="P99" s="7">
        <f t="shared" si="12"/>
        <v>0</v>
      </c>
      <c r="Q99" s="7">
        <f t="shared" si="13"/>
        <v>-11</v>
      </c>
    </row>
    <row r="100" spans="1:17" x14ac:dyDescent="0.25">
      <c r="A100" s="10">
        <v>1863000000000</v>
      </c>
      <c r="B100">
        <v>2016</v>
      </c>
      <c r="C100">
        <v>1</v>
      </c>
      <c r="D100" s="7" t="str">
        <f t="shared" si="10"/>
        <v>2016Q1</v>
      </c>
      <c r="E100">
        <v>340926955</v>
      </c>
      <c r="F100" t="s">
        <v>25</v>
      </c>
      <c r="G100" t="s">
        <v>25</v>
      </c>
      <c r="H100">
        <v>621111</v>
      </c>
      <c r="I100">
        <v>66</v>
      </c>
      <c r="J100">
        <v>0</v>
      </c>
      <c r="K100">
        <v>0</v>
      </c>
      <c r="L100">
        <v>8</v>
      </c>
      <c r="M100">
        <v>8</v>
      </c>
      <c r="N100">
        <v>0</v>
      </c>
      <c r="O100" s="7">
        <f t="shared" si="11"/>
        <v>8</v>
      </c>
      <c r="P100" s="7">
        <f t="shared" si="12"/>
        <v>8</v>
      </c>
      <c r="Q100" s="7">
        <f t="shared" si="13"/>
        <v>0</v>
      </c>
    </row>
    <row r="101" spans="1:17" x14ac:dyDescent="0.25">
      <c r="A101" s="10">
        <v>1863000000000</v>
      </c>
      <c r="B101">
        <v>2016</v>
      </c>
      <c r="C101">
        <v>2</v>
      </c>
      <c r="D101" s="7" t="str">
        <f t="shared" si="10"/>
        <v>2016Q2</v>
      </c>
      <c r="E101">
        <v>340926955</v>
      </c>
      <c r="F101" t="s">
        <v>25</v>
      </c>
      <c r="G101" t="s">
        <v>25</v>
      </c>
      <c r="H101">
        <v>621111</v>
      </c>
      <c r="I101">
        <v>66</v>
      </c>
      <c r="J101">
        <v>0</v>
      </c>
      <c r="K101">
        <v>0</v>
      </c>
      <c r="L101">
        <v>0</v>
      </c>
      <c r="M101">
        <v>0</v>
      </c>
      <c r="N101">
        <v>0</v>
      </c>
      <c r="O101" s="7">
        <f t="shared" si="11"/>
        <v>0</v>
      </c>
      <c r="P101" s="7">
        <f t="shared" si="12"/>
        <v>0</v>
      </c>
      <c r="Q101" s="7">
        <f t="shared" si="13"/>
        <v>0</v>
      </c>
    </row>
    <row r="102" spans="1:17" x14ac:dyDescent="0.25">
      <c r="A102" s="10">
        <v>1863000000000</v>
      </c>
      <c r="B102">
        <v>2016</v>
      </c>
      <c r="C102">
        <v>3</v>
      </c>
      <c r="D102" s="7" t="str">
        <f t="shared" si="10"/>
        <v>2016Q3</v>
      </c>
      <c r="E102">
        <v>340926955</v>
      </c>
      <c r="F102" t="s">
        <v>25</v>
      </c>
      <c r="G102" t="s">
        <v>25</v>
      </c>
      <c r="H102">
        <v>621111</v>
      </c>
      <c r="I102">
        <v>67</v>
      </c>
      <c r="J102">
        <v>0</v>
      </c>
      <c r="K102">
        <v>0</v>
      </c>
      <c r="L102">
        <v>1</v>
      </c>
      <c r="M102">
        <v>1</v>
      </c>
      <c r="N102">
        <v>0</v>
      </c>
      <c r="O102" s="7">
        <f t="shared" si="11"/>
        <v>1</v>
      </c>
      <c r="P102" s="7">
        <f t="shared" si="12"/>
        <v>1</v>
      </c>
      <c r="Q102" s="7">
        <f t="shared" si="13"/>
        <v>0</v>
      </c>
    </row>
    <row r="103" spans="1:17" x14ac:dyDescent="0.25">
      <c r="A103" s="10">
        <v>1863000000000</v>
      </c>
      <c r="B103">
        <v>2016</v>
      </c>
      <c r="C103">
        <v>4</v>
      </c>
      <c r="D103" s="7" t="str">
        <f t="shared" si="10"/>
        <v>2016Q4</v>
      </c>
      <c r="E103">
        <v>340926955</v>
      </c>
      <c r="F103" t="s">
        <v>25</v>
      </c>
      <c r="G103" t="s">
        <v>25</v>
      </c>
      <c r="H103">
        <v>621111</v>
      </c>
      <c r="I103">
        <v>66</v>
      </c>
      <c r="J103">
        <v>0</v>
      </c>
      <c r="K103">
        <v>0</v>
      </c>
      <c r="L103">
        <v>-1</v>
      </c>
      <c r="M103">
        <v>0</v>
      </c>
      <c r="N103">
        <v>1</v>
      </c>
      <c r="O103" s="7">
        <f t="shared" si="11"/>
        <v>-1</v>
      </c>
      <c r="P103" s="7">
        <f t="shared" si="12"/>
        <v>0</v>
      </c>
      <c r="Q103" s="7">
        <f t="shared" si="13"/>
        <v>-1</v>
      </c>
    </row>
    <row r="104" spans="1:17" x14ac:dyDescent="0.25">
      <c r="A104" s="10">
        <v>1863000000000</v>
      </c>
      <c r="B104">
        <v>2017</v>
      </c>
      <c r="C104">
        <v>1</v>
      </c>
      <c r="D104" s="7" t="str">
        <f t="shared" si="10"/>
        <v>2017Q1</v>
      </c>
      <c r="E104">
        <v>340926955</v>
      </c>
      <c r="F104" t="s">
        <v>25</v>
      </c>
      <c r="G104" t="s">
        <v>25</v>
      </c>
      <c r="H104">
        <v>621111</v>
      </c>
      <c r="I104">
        <v>66</v>
      </c>
      <c r="J104">
        <v>0</v>
      </c>
      <c r="K104">
        <v>0</v>
      </c>
      <c r="L104">
        <v>0</v>
      </c>
      <c r="M104">
        <v>0</v>
      </c>
      <c r="N104">
        <v>0</v>
      </c>
      <c r="O104" s="7">
        <f t="shared" si="11"/>
        <v>0</v>
      </c>
      <c r="P104" s="7">
        <f t="shared" si="12"/>
        <v>0</v>
      </c>
      <c r="Q104" s="7">
        <f t="shared" si="13"/>
        <v>0</v>
      </c>
    </row>
    <row r="105" spans="1:17" x14ac:dyDescent="0.25">
      <c r="A105" s="10">
        <v>1863000000000</v>
      </c>
      <c r="B105">
        <v>2017</v>
      </c>
      <c r="C105">
        <v>2</v>
      </c>
      <c r="D105" s="7" t="str">
        <f t="shared" si="10"/>
        <v>2017Q2</v>
      </c>
      <c r="E105">
        <v>340926955</v>
      </c>
      <c r="F105" t="s">
        <v>25</v>
      </c>
      <c r="G105" t="s">
        <v>25</v>
      </c>
      <c r="H105">
        <v>621111</v>
      </c>
      <c r="I105">
        <v>65</v>
      </c>
      <c r="J105">
        <v>0</v>
      </c>
      <c r="K105">
        <v>0</v>
      </c>
      <c r="L105">
        <v>-1</v>
      </c>
      <c r="M105">
        <v>0</v>
      </c>
      <c r="N105">
        <v>1</v>
      </c>
      <c r="O105" s="7">
        <f t="shared" si="11"/>
        <v>-1</v>
      </c>
      <c r="P105" s="7">
        <f t="shared" si="12"/>
        <v>0</v>
      </c>
      <c r="Q105" s="7">
        <f t="shared" si="13"/>
        <v>-1</v>
      </c>
    </row>
    <row r="106" spans="1:17" x14ac:dyDescent="0.25">
      <c r="A106" s="10">
        <v>1863000000000</v>
      </c>
      <c r="B106">
        <v>2017</v>
      </c>
      <c r="C106">
        <v>3</v>
      </c>
      <c r="D106" s="7" t="str">
        <f t="shared" si="10"/>
        <v>2017Q3</v>
      </c>
      <c r="E106">
        <v>340926955</v>
      </c>
      <c r="F106" t="s">
        <v>25</v>
      </c>
      <c r="G106" t="s">
        <v>25</v>
      </c>
      <c r="H106">
        <v>621111</v>
      </c>
      <c r="I106">
        <v>66</v>
      </c>
      <c r="J106">
        <v>0</v>
      </c>
      <c r="K106">
        <v>0</v>
      </c>
      <c r="L106">
        <v>1</v>
      </c>
      <c r="M106">
        <v>1</v>
      </c>
      <c r="N106">
        <v>0</v>
      </c>
      <c r="O106" s="7">
        <f t="shared" si="11"/>
        <v>1</v>
      </c>
      <c r="P106" s="7">
        <f t="shared" si="12"/>
        <v>1</v>
      </c>
      <c r="Q106" s="7">
        <f t="shared" si="13"/>
        <v>0</v>
      </c>
    </row>
    <row r="107" spans="1:17" x14ac:dyDescent="0.25">
      <c r="A107" s="10">
        <v>1863000000000</v>
      </c>
      <c r="B107">
        <v>2017</v>
      </c>
      <c r="C107">
        <v>4</v>
      </c>
      <c r="D107" s="7" t="str">
        <f t="shared" si="10"/>
        <v>2017Q4</v>
      </c>
      <c r="E107">
        <v>340926955</v>
      </c>
      <c r="F107" t="s">
        <v>25</v>
      </c>
      <c r="G107" t="s">
        <v>25</v>
      </c>
      <c r="H107">
        <v>621111</v>
      </c>
      <c r="I107">
        <v>65</v>
      </c>
      <c r="J107">
        <v>0</v>
      </c>
      <c r="K107">
        <v>0</v>
      </c>
      <c r="L107">
        <v>-1</v>
      </c>
      <c r="M107">
        <v>0</v>
      </c>
      <c r="N107">
        <v>1</v>
      </c>
      <c r="O107" s="7">
        <f t="shared" si="11"/>
        <v>-1</v>
      </c>
      <c r="P107" s="7">
        <f t="shared" si="12"/>
        <v>0</v>
      </c>
      <c r="Q107" s="7">
        <f t="shared" si="13"/>
        <v>-1</v>
      </c>
    </row>
    <row r="108" spans="1:17" x14ac:dyDescent="0.25">
      <c r="A108" s="10">
        <v>1863000000000</v>
      </c>
      <c r="B108">
        <v>2018</v>
      </c>
      <c r="C108">
        <v>1</v>
      </c>
      <c r="D108" s="7" t="str">
        <f t="shared" si="10"/>
        <v>2018Q1</v>
      </c>
      <c r="E108">
        <v>340926955</v>
      </c>
      <c r="F108" t="s">
        <v>25</v>
      </c>
      <c r="G108" t="s">
        <v>25</v>
      </c>
      <c r="H108">
        <v>621111</v>
      </c>
      <c r="I108">
        <v>56</v>
      </c>
      <c r="J108">
        <v>0</v>
      </c>
      <c r="K108">
        <v>0</v>
      </c>
      <c r="L108">
        <v>-9</v>
      </c>
      <c r="M108">
        <v>0</v>
      </c>
      <c r="N108">
        <v>9</v>
      </c>
      <c r="O108" s="7">
        <f t="shared" si="11"/>
        <v>-9</v>
      </c>
      <c r="P108" s="7">
        <f t="shared" si="12"/>
        <v>0</v>
      </c>
      <c r="Q108" s="7">
        <f t="shared" si="13"/>
        <v>-9</v>
      </c>
    </row>
    <row r="109" spans="1:17" x14ac:dyDescent="0.25">
      <c r="A109" s="10">
        <v>1863000000000</v>
      </c>
      <c r="B109">
        <v>2018</v>
      </c>
      <c r="C109">
        <v>2</v>
      </c>
      <c r="D109" s="7" t="str">
        <f t="shared" si="10"/>
        <v>2018Q2</v>
      </c>
      <c r="E109">
        <v>340926955</v>
      </c>
      <c r="F109" t="s">
        <v>25</v>
      </c>
      <c r="G109" t="s">
        <v>25</v>
      </c>
      <c r="H109">
        <v>621111</v>
      </c>
      <c r="I109">
        <v>56</v>
      </c>
      <c r="J109">
        <v>0</v>
      </c>
      <c r="K109">
        <v>1</v>
      </c>
      <c r="L109">
        <v>0</v>
      </c>
      <c r="M109">
        <v>0</v>
      </c>
      <c r="N109">
        <v>0</v>
      </c>
      <c r="O109" s="7">
        <f t="shared" si="11"/>
        <v>0</v>
      </c>
      <c r="P109" s="7">
        <f t="shared" si="12"/>
        <v>0</v>
      </c>
      <c r="Q109" s="7">
        <f t="shared" si="13"/>
        <v>0</v>
      </c>
    </row>
    <row r="110" spans="1:17" x14ac:dyDescent="0.25">
      <c r="A110" s="10">
        <v>1863000000001</v>
      </c>
      <c r="B110">
        <v>2018</v>
      </c>
      <c r="C110">
        <v>3</v>
      </c>
      <c r="D110" s="7" t="str">
        <f t="shared" si="10"/>
        <v>2018Q3</v>
      </c>
      <c r="E110">
        <v>340926955</v>
      </c>
      <c r="F110" t="s">
        <v>25</v>
      </c>
      <c r="G110" t="s">
        <v>27</v>
      </c>
      <c r="H110">
        <v>621111</v>
      </c>
      <c r="I110">
        <v>12</v>
      </c>
      <c r="J110">
        <v>1</v>
      </c>
      <c r="K110">
        <v>0</v>
      </c>
      <c r="L110">
        <v>12</v>
      </c>
      <c r="M110">
        <v>12</v>
      </c>
      <c r="N110">
        <v>0</v>
      </c>
      <c r="O110" s="7">
        <f t="shared" si="11"/>
        <v>12</v>
      </c>
      <c r="P110" s="7">
        <f t="shared" si="12"/>
        <v>12</v>
      </c>
      <c r="Q110" s="7">
        <f t="shared" si="13"/>
        <v>0</v>
      </c>
    </row>
    <row r="111" spans="1:17" x14ac:dyDescent="0.25">
      <c r="A111" s="10">
        <v>1863000000001</v>
      </c>
      <c r="B111">
        <v>2018</v>
      </c>
      <c r="C111">
        <v>4</v>
      </c>
      <c r="D111" s="7" t="str">
        <f t="shared" si="10"/>
        <v>2018Q4</v>
      </c>
      <c r="E111">
        <v>340926955</v>
      </c>
      <c r="F111" t="s">
        <v>25</v>
      </c>
      <c r="G111" t="s">
        <v>27</v>
      </c>
      <c r="H111">
        <v>621111</v>
      </c>
      <c r="I111">
        <v>12</v>
      </c>
      <c r="J111">
        <v>0</v>
      </c>
      <c r="K111">
        <v>0</v>
      </c>
      <c r="L111">
        <v>0</v>
      </c>
      <c r="M111">
        <v>0</v>
      </c>
      <c r="N111">
        <v>0</v>
      </c>
      <c r="O111" s="7">
        <f t="shared" si="11"/>
        <v>0</v>
      </c>
      <c r="P111" s="7">
        <f t="shared" si="12"/>
        <v>0</v>
      </c>
      <c r="Q111" s="7">
        <f t="shared" si="13"/>
        <v>0</v>
      </c>
    </row>
    <row r="112" spans="1:17" x14ac:dyDescent="0.25">
      <c r="A112" s="10">
        <v>1863000000001</v>
      </c>
      <c r="B112">
        <v>2019</v>
      </c>
      <c r="C112">
        <v>1</v>
      </c>
      <c r="D112" s="7" t="str">
        <f t="shared" si="10"/>
        <v>2019Q1</v>
      </c>
      <c r="E112">
        <v>340926955</v>
      </c>
      <c r="F112" t="s">
        <v>25</v>
      </c>
      <c r="G112" t="s">
        <v>27</v>
      </c>
      <c r="H112">
        <v>621111</v>
      </c>
      <c r="I112">
        <v>12</v>
      </c>
      <c r="J112">
        <v>0</v>
      </c>
      <c r="K112">
        <v>0</v>
      </c>
      <c r="L112">
        <v>0</v>
      </c>
      <c r="M112">
        <v>0</v>
      </c>
      <c r="N112">
        <v>0</v>
      </c>
      <c r="O112" s="7">
        <f t="shared" si="11"/>
        <v>0</v>
      </c>
      <c r="P112" s="7">
        <f t="shared" si="12"/>
        <v>0</v>
      </c>
      <c r="Q112" s="7">
        <f t="shared" si="13"/>
        <v>0</v>
      </c>
    </row>
    <row r="113" spans="1:17" x14ac:dyDescent="0.25">
      <c r="A113" s="10">
        <v>1863000000001</v>
      </c>
      <c r="B113">
        <v>2019</v>
      </c>
      <c r="C113">
        <v>2</v>
      </c>
      <c r="D113" s="7" t="str">
        <f t="shared" si="10"/>
        <v>2019Q2</v>
      </c>
      <c r="E113">
        <v>340926955</v>
      </c>
      <c r="F113" t="s">
        <v>25</v>
      </c>
      <c r="G113" t="s">
        <v>27</v>
      </c>
      <c r="H113">
        <v>621111</v>
      </c>
      <c r="I113">
        <v>12</v>
      </c>
      <c r="J113">
        <v>0</v>
      </c>
      <c r="K113">
        <v>0</v>
      </c>
      <c r="L113">
        <v>0</v>
      </c>
      <c r="M113">
        <v>0</v>
      </c>
      <c r="N113">
        <v>0</v>
      </c>
      <c r="O113" s="7">
        <f t="shared" si="11"/>
        <v>0</v>
      </c>
      <c r="P113" s="7">
        <f t="shared" si="12"/>
        <v>0</v>
      </c>
      <c r="Q113" s="7">
        <f t="shared" si="13"/>
        <v>0</v>
      </c>
    </row>
    <row r="114" spans="1:17" x14ac:dyDescent="0.25">
      <c r="A114" s="10">
        <v>1863000000001</v>
      </c>
      <c r="B114">
        <v>2019</v>
      </c>
      <c r="C114">
        <v>3</v>
      </c>
      <c r="D114" s="7" t="str">
        <f t="shared" si="10"/>
        <v>2019Q3</v>
      </c>
      <c r="E114">
        <v>340926955</v>
      </c>
      <c r="F114" t="s">
        <v>25</v>
      </c>
      <c r="G114" t="s">
        <v>28</v>
      </c>
      <c r="H114">
        <v>621111</v>
      </c>
      <c r="I114">
        <v>12</v>
      </c>
      <c r="J114">
        <v>0</v>
      </c>
      <c r="K114">
        <v>0</v>
      </c>
      <c r="L114">
        <v>0</v>
      </c>
      <c r="M114">
        <v>0</v>
      </c>
      <c r="N114">
        <v>0</v>
      </c>
      <c r="O114" s="7">
        <f t="shared" si="11"/>
        <v>0</v>
      </c>
      <c r="P114" s="7">
        <f t="shared" si="12"/>
        <v>0</v>
      </c>
      <c r="Q114" s="7">
        <f t="shared" si="13"/>
        <v>0</v>
      </c>
    </row>
    <row r="115" spans="1:17" x14ac:dyDescent="0.25">
      <c r="A115" s="10">
        <v>1863000000001</v>
      </c>
      <c r="B115">
        <v>2019</v>
      </c>
      <c r="C115">
        <v>4</v>
      </c>
      <c r="D115" s="7" t="str">
        <f t="shared" si="10"/>
        <v>2019Q4</v>
      </c>
      <c r="E115">
        <v>340926955</v>
      </c>
      <c r="F115" t="s">
        <v>25</v>
      </c>
      <c r="G115" t="s">
        <v>27</v>
      </c>
      <c r="H115">
        <v>621111</v>
      </c>
      <c r="I115">
        <v>12</v>
      </c>
      <c r="J115">
        <v>0</v>
      </c>
      <c r="K115">
        <v>1</v>
      </c>
      <c r="L115">
        <v>0</v>
      </c>
      <c r="M115">
        <v>0</v>
      </c>
      <c r="N115">
        <v>0</v>
      </c>
      <c r="O115" s="7">
        <f t="shared" si="11"/>
        <v>0</v>
      </c>
      <c r="P115" s="7">
        <f t="shared" si="12"/>
        <v>0</v>
      </c>
      <c r="Q115" s="7">
        <f t="shared" si="13"/>
        <v>0</v>
      </c>
    </row>
    <row r="116" spans="1:17" x14ac:dyDescent="0.25">
      <c r="A116" s="10">
        <v>1863000000002</v>
      </c>
      <c r="B116">
        <v>2018</v>
      </c>
      <c r="C116">
        <v>3</v>
      </c>
      <c r="D116" s="7" t="str">
        <f t="shared" si="10"/>
        <v>2018Q3</v>
      </c>
      <c r="E116">
        <v>340926955</v>
      </c>
      <c r="F116" t="s">
        <v>25</v>
      </c>
      <c r="G116" t="s">
        <v>27</v>
      </c>
      <c r="H116">
        <v>621111</v>
      </c>
      <c r="I116">
        <v>9</v>
      </c>
      <c r="J116">
        <v>1</v>
      </c>
      <c r="K116">
        <v>0</v>
      </c>
      <c r="L116">
        <v>9</v>
      </c>
      <c r="M116">
        <v>9</v>
      </c>
      <c r="N116">
        <v>0</v>
      </c>
      <c r="O116" s="7">
        <f t="shared" si="11"/>
        <v>9</v>
      </c>
      <c r="P116" s="7">
        <f t="shared" si="12"/>
        <v>9</v>
      </c>
      <c r="Q116" s="7">
        <f t="shared" si="13"/>
        <v>0</v>
      </c>
    </row>
    <row r="117" spans="1:17" x14ac:dyDescent="0.25">
      <c r="A117" s="10">
        <v>1863000000002</v>
      </c>
      <c r="B117">
        <v>2018</v>
      </c>
      <c r="C117">
        <v>4</v>
      </c>
      <c r="D117" s="7" t="str">
        <f t="shared" si="10"/>
        <v>2018Q4</v>
      </c>
      <c r="E117">
        <v>340926955</v>
      </c>
      <c r="F117" t="s">
        <v>25</v>
      </c>
      <c r="G117" t="s">
        <v>27</v>
      </c>
      <c r="H117">
        <v>621111</v>
      </c>
      <c r="I117">
        <v>9</v>
      </c>
      <c r="J117">
        <v>0</v>
      </c>
      <c r="K117">
        <v>0</v>
      </c>
      <c r="L117">
        <v>0</v>
      </c>
      <c r="M117">
        <v>0</v>
      </c>
      <c r="N117">
        <v>0</v>
      </c>
      <c r="O117" s="7">
        <f t="shared" si="11"/>
        <v>0</v>
      </c>
      <c r="P117" s="7">
        <f t="shared" si="12"/>
        <v>0</v>
      </c>
      <c r="Q117" s="7">
        <f t="shared" si="13"/>
        <v>0</v>
      </c>
    </row>
    <row r="118" spans="1:17" x14ac:dyDescent="0.25">
      <c r="A118" s="10">
        <v>1863000000002</v>
      </c>
      <c r="B118">
        <v>2019</v>
      </c>
      <c r="C118">
        <v>1</v>
      </c>
      <c r="D118" s="7" t="str">
        <f t="shared" si="10"/>
        <v>2019Q1</v>
      </c>
      <c r="E118">
        <v>340926955</v>
      </c>
      <c r="F118" t="s">
        <v>25</v>
      </c>
      <c r="G118" t="s">
        <v>27</v>
      </c>
      <c r="H118">
        <v>621111</v>
      </c>
      <c r="I118">
        <v>9</v>
      </c>
      <c r="J118">
        <v>0</v>
      </c>
      <c r="K118">
        <v>0</v>
      </c>
      <c r="L118">
        <v>0</v>
      </c>
      <c r="M118">
        <v>0</v>
      </c>
      <c r="N118">
        <v>0</v>
      </c>
      <c r="O118" s="7">
        <f t="shared" si="11"/>
        <v>0</v>
      </c>
      <c r="P118" s="7">
        <f t="shared" si="12"/>
        <v>0</v>
      </c>
      <c r="Q118" s="7">
        <f t="shared" si="13"/>
        <v>0</v>
      </c>
    </row>
    <row r="119" spans="1:17" x14ac:dyDescent="0.25">
      <c r="A119" s="10">
        <v>1863000000002</v>
      </c>
      <c r="B119">
        <v>2019</v>
      </c>
      <c r="C119">
        <v>2</v>
      </c>
      <c r="D119" s="7" t="str">
        <f t="shared" si="10"/>
        <v>2019Q2</v>
      </c>
      <c r="E119">
        <v>340926955</v>
      </c>
      <c r="F119" t="s">
        <v>25</v>
      </c>
      <c r="G119" t="s">
        <v>27</v>
      </c>
      <c r="H119">
        <v>621111</v>
      </c>
      <c r="I119">
        <v>9</v>
      </c>
      <c r="J119">
        <v>0</v>
      </c>
      <c r="K119">
        <v>0</v>
      </c>
      <c r="L119">
        <v>0</v>
      </c>
      <c r="M119">
        <v>0</v>
      </c>
      <c r="N119">
        <v>0</v>
      </c>
      <c r="O119" s="7">
        <f t="shared" si="11"/>
        <v>0</v>
      </c>
      <c r="P119" s="7">
        <f t="shared" si="12"/>
        <v>0</v>
      </c>
      <c r="Q119" s="7">
        <f t="shared" si="13"/>
        <v>0</v>
      </c>
    </row>
    <row r="120" spans="1:17" x14ac:dyDescent="0.25">
      <c r="A120" s="10">
        <v>1863000000002</v>
      </c>
      <c r="B120">
        <v>2019</v>
      </c>
      <c r="C120">
        <v>3</v>
      </c>
      <c r="D120" s="7" t="str">
        <f t="shared" si="10"/>
        <v>2019Q3</v>
      </c>
      <c r="E120">
        <v>340926955</v>
      </c>
      <c r="F120" t="s">
        <v>25</v>
      </c>
      <c r="G120" t="s">
        <v>28</v>
      </c>
      <c r="H120">
        <v>621111</v>
      </c>
      <c r="I120">
        <v>9</v>
      </c>
      <c r="J120">
        <v>0</v>
      </c>
      <c r="K120">
        <v>0</v>
      </c>
      <c r="L120">
        <v>0</v>
      </c>
      <c r="M120">
        <v>0</v>
      </c>
      <c r="N120">
        <v>0</v>
      </c>
      <c r="O120" s="7">
        <f t="shared" si="11"/>
        <v>0</v>
      </c>
      <c r="P120" s="7">
        <f t="shared" si="12"/>
        <v>0</v>
      </c>
      <c r="Q120" s="7">
        <f t="shared" si="13"/>
        <v>0</v>
      </c>
    </row>
    <row r="121" spans="1:17" x14ac:dyDescent="0.25">
      <c r="A121" s="10">
        <v>1863000000002</v>
      </c>
      <c r="B121">
        <v>2019</v>
      </c>
      <c r="C121">
        <v>4</v>
      </c>
      <c r="D121" s="7" t="str">
        <f t="shared" si="10"/>
        <v>2019Q4</v>
      </c>
      <c r="E121">
        <v>340926955</v>
      </c>
      <c r="F121" t="s">
        <v>25</v>
      </c>
      <c r="G121" t="s">
        <v>27</v>
      </c>
      <c r="H121">
        <v>621111</v>
      </c>
      <c r="I121">
        <v>9</v>
      </c>
      <c r="J121">
        <v>0</v>
      </c>
      <c r="K121">
        <v>0</v>
      </c>
      <c r="L121">
        <v>0</v>
      </c>
      <c r="M121">
        <v>0</v>
      </c>
      <c r="N121">
        <v>0</v>
      </c>
      <c r="O121" s="7">
        <f t="shared" si="11"/>
        <v>0</v>
      </c>
      <c r="P121" s="7">
        <f t="shared" si="12"/>
        <v>0</v>
      </c>
      <c r="Q121" s="7">
        <f t="shared" si="13"/>
        <v>0</v>
      </c>
    </row>
    <row r="122" spans="1:17" x14ac:dyDescent="0.25">
      <c r="A122" s="10">
        <v>1863000000002</v>
      </c>
      <c r="B122">
        <v>2021</v>
      </c>
      <c r="C122">
        <v>1</v>
      </c>
      <c r="D122" s="7" t="str">
        <f t="shared" si="10"/>
        <v>2021Q1</v>
      </c>
      <c r="E122">
        <v>340926955</v>
      </c>
      <c r="F122" t="s">
        <v>25</v>
      </c>
      <c r="G122" t="s">
        <v>27</v>
      </c>
      <c r="H122">
        <v>621111</v>
      </c>
      <c r="I122">
        <v>9</v>
      </c>
      <c r="J122">
        <v>0</v>
      </c>
      <c r="K122">
        <v>0</v>
      </c>
      <c r="L122">
        <v>0</v>
      </c>
      <c r="M122">
        <v>0</v>
      </c>
      <c r="N122">
        <v>0</v>
      </c>
      <c r="O122" s="7">
        <f t="shared" si="11"/>
        <v>0</v>
      </c>
      <c r="P122" s="7">
        <f t="shared" si="12"/>
        <v>0</v>
      </c>
      <c r="Q122" s="7">
        <f t="shared" si="13"/>
        <v>0</v>
      </c>
    </row>
    <row r="123" spans="1:17" x14ac:dyDescent="0.25">
      <c r="A123" s="10">
        <v>1863000000002</v>
      </c>
      <c r="B123">
        <v>2021</v>
      </c>
      <c r="C123">
        <v>2</v>
      </c>
      <c r="D123" s="7" t="str">
        <f t="shared" si="10"/>
        <v>2021Q2</v>
      </c>
      <c r="E123">
        <v>340926955</v>
      </c>
      <c r="F123" t="s">
        <v>25</v>
      </c>
      <c r="G123" t="s">
        <v>27</v>
      </c>
      <c r="H123">
        <v>621111</v>
      </c>
      <c r="I123">
        <v>9</v>
      </c>
      <c r="J123">
        <v>0</v>
      </c>
      <c r="K123">
        <v>1</v>
      </c>
      <c r="L123">
        <v>0</v>
      </c>
      <c r="M123">
        <v>0</v>
      </c>
      <c r="N123">
        <v>0</v>
      </c>
      <c r="O123" s="7">
        <f t="shared" si="11"/>
        <v>0</v>
      </c>
      <c r="P123" s="7">
        <f t="shared" si="12"/>
        <v>0</v>
      </c>
      <c r="Q123" s="7">
        <f t="shared" si="13"/>
        <v>0</v>
      </c>
    </row>
    <row r="124" spans="1:17" x14ac:dyDescent="0.25">
      <c r="A124" s="10">
        <v>1863000000003</v>
      </c>
      <c r="B124">
        <v>2018</v>
      </c>
      <c r="C124">
        <v>3</v>
      </c>
      <c r="D124" s="7" t="str">
        <f t="shared" si="10"/>
        <v>2018Q3</v>
      </c>
      <c r="E124">
        <v>340926955</v>
      </c>
      <c r="F124" t="s">
        <v>25</v>
      </c>
      <c r="G124" t="s">
        <v>27</v>
      </c>
      <c r="H124">
        <v>621111</v>
      </c>
      <c r="I124">
        <v>9</v>
      </c>
      <c r="J124">
        <v>1</v>
      </c>
      <c r="K124">
        <v>0</v>
      </c>
      <c r="L124">
        <v>9</v>
      </c>
      <c r="M124">
        <v>9</v>
      </c>
      <c r="N124">
        <v>0</v>
      </c>
      <c r="O124" s="7">
        <f t="shared" si="11"/>
        <v>9</v>
      </c>
      <c r="P124" s="7">
        <f t="shared" si="12"/>
        <v>9</v>
      </c>
      <c r="Q124" s="7">
        <f t="shared" si="13"/>
        <v>0</v>
      </c>
    </row>
    <row r="125" spans="1:17" x14ac:dyDescent="0.25">
      <c r="A125" s="10">
        <v>1863000000003</v>
      </c>
      <c r="B125">
        <v>2018</v>
      </c>
      <c r="C125">
        <v>4</v>
      </c>
      <c r="D125" s="7" t="str">
        <f t="shared" si="10"/>
        <v>2018Q4</v>
      </c>
      <c r="E125">
        <v>340926955</v>
      </c>
      <c r="F125" t="s">
        <v>25</v>
      </c>
      <c r="G125" t="s">
        <v>27</v>
      </c>
      <c r="H125">
        <v>621111</v>
      </c>
      <c r="I125">
        <v>9</v>
      </c>
      <c r="J125">
        <v>0</v>
      </c>
      <c r="K125">
        <v>0</v>
      </c>
      <c r="L125">
        <v>0</v>
      </c>
      <c r="M125">
        <v>0</v>
      </c>
      <c r="N125">
        <v>0</v>
      </c>
      <c r="O125" s="7">
        <f t="shared" si="11"/>
        <v>0</v>
      </c>
      <c r="P125" s="7">
        <f t="shared" si="12"/>
        <v>0</v>
      </c>
      <c r="Q125" s="7">
        <f t="shared" si="13"/>
        <v>0</v>
      </c>
    </row>
    <row r="126" spans="1:17" x14ac:dyDescent="0.25">
      <c r="A126" s="10">
        <v>1863000000003</v>
      </c>
      <c r="B126">
        <v>2019</v>
      </c>
      <c r="C126">
        <v>1</v>
      </c>
      <c r="D126" s="7" t="str">
        <f t="shared" si="10"/>
        <v>2019Q1</v>
      </c>
      <c r="E126">
        <v>340926955</v>
      </c>
      <c r="F126" t="s">
        <v>25</v>
      </c>
      <c r="G126" t="s">
        <v>27</v>
      </c>
      <c r="H126">
        <v>621111</v>
      </c>
      <c r="I126">
        <v>9</v>
      </c>
      <c r="J126">
        <v>0</v>
      </c>
      <c r="K126">
        <v>0</v>
      </c>
      <c r="L126">
        <v>0</v>
      </c>
      <c r="M126">
        <v>0</v>
      </c>
      <c r="N126">
        <v>0</v>
      </c>
      <c r="O126" s="7">
        <f t="shared" si="11"/>
        <v>0</v>
      </c>
      <c r="P126" s="7">
        <f t="shared" si="12"/>
        <v>0</v>
      </c>
      <c r="Q126" s="7">
        <f t="shared" si="13"/>
        <v>0</v>
      </c>
    </row>
    <row r="127" spans="1:17" x14ac:dyDescent="0.25">
      <c r="A127" s="10">
        <v>1863000000003</v>
      </c>
      <c r="B127">
        <v>2019</v>
      </c>
      <c r="C127">
        <v>2</v>
      </c>
      <c r="D127" s="7" t="str">
        <f t="shared" si="10"/>
        <v>2019Q2</v>
      </c>
      <c r="E127">
        <v>340926955</v>
      </c>
      <c r="F127" t="s">
        <v>25</v>
      </c>
      <c r="G127" t="s">
        <v>27</v>
      </c>
      <c r="H127">
        <v>621111</v>
      </c>
      <c r="I127">
        <v>9</v>
      </c>
      <c r="J127">
        <v>0</v>
      </c>
      <c r="K127">
        <v>0</v>
      </c>
      <c r="L127">
        <v>0</v>
      </c>
      <c r="M127">
        <v>0</v>
      </c>
      <c r="N127">
        <v>0</v>
      </c>
      <c r="O127" s="7">
        <f t="shared" si="11"/>
        <v>0</v>
      </c>
      <c r="P127" s="7">
        <f t="shared" si="12"/>
        <v>0</v>
      </c>
      <c r="Q127" s="7">
        <f t="shared" si="13"/>
        <v>0</v>
      </c>
    </row>
    <row r="128" spans="1:17" x14ac:dyDescent="0.25">
      <c r="A128" s="10">
        <v>1863000000003</v>
      </c>
      <c r="B128">
        <v>2019</v>
      </c>
      <c r="C128">
        <v>3</v>
      </c>
      <c r="D128" s="7" t="str">
        <f t="shared" si="10"/>
        <v>2019Q3</v>
      </c>
      <c r="E128">
        <v>340926955</v>
      </c>
      <c r="F128" t="s">
        <v>25</v>
      </c>
      <c r="G128" t="s">
        <v>28</v>
      </c>
      <c r="H128">
        <v>621111</v>
      </c>
      <c r="I128">
        <v>9</v>
      </c>
      <c r="J128">
        <v>0</v>
      </c>
      <c r="K128">
        <v>0</v>
      </c>
      <c r="L128">
        <v>0</v>
      </c>
      <c r="M128">
        <v>0</v>
      </c>
      <c r="N128">
        <v>0</v>
      </c>
      <c r="O128" s="7">
        <f t="shared" si="11"/>
        <v>0</v>
      </c>
      <c r="P128" s="7">
        <f t="shared" si="12"/>
        <v>0</v>
      </c>
      <c r="Q128" s="7">
        <f t="shared" si="13"/>
        <v>0</v>
      </c>
    </row>
    <row r="129" spans="1:17" x14ac:dyDescent="0.25">
      <c r="A129" s="10">
        <v>1863000000003</v>
      </c>
      <c r="B129">
        <v>2019</v>
      </c>
      <c r="C129">
        <v>4</v>
      </c>
      <c r="D129" s="7" t="str">
        <f t="shared" si="10"/>
        <v>2019Q4</v>
      </c>
      <c r="E129">
        <v>340926955</v>
      </c>
      <c r="F129" t="s">
        <v>25</v>
      </c>
      <c r="G129" t="s">
        <v>27</v>
      </c>
      <c r="H129">
        <v>621111</v>
      </c>
      <c r="I129">
        <v>9</v>
      </c>
      <c r="J129">
        <v>0</v>
      </c>
      <c r="K129">
        <v>0</v>
      </c>
      <c r="L129">
        <v>0</v>
      </c>
      <c r="M129">
        <v>0</v>
      </c>
      <c r="N129">
        <v>0</v>
      </c>
      <c r="O129" s="7">
        <f t="shared" si="11"/>
        <v>0</v>
      </c>
      <c r="P129" s="7">
        <f t="shared" si="12"/>
        <v>0</v>
      </c>
      <c r="Q129" s="7">
        <f t="shared" si="13"/>
        <v>0</v>
      </c>
    </row>
    <row r="130" spans="1:17" x14ac:dyDescent="0.25">
      <c r="A130" s="10">
        <v>1863000000003</v>
      </c>
      <c r="B130">
        <v>2021</v>
      </c>
      <c r="C130">
        <v>1</v>
      </c>
      <c r="D130" s="7" t="str">
        <f t="shared" si="10"/>
        <v>2021Q1</v>
      </c>
      <c r="E130">
        <v>340926955</v>
      </c>
      <c r="F130" t="s">
        <v>25</v>
      </c>
      <c r="G130" t="s">
        <v>27</v>
      </c>
      <c r="H130">
        <v>621111</v>
      </c>
      <c r="I130">
        <v>9</v>
      </c>
      <c r="J130">
        <v>0</v>
      </c>
      <c r="K130">
        <v>0</v>
      </c>
      <c r="L130">
        <v>0</v>
      </c>
      <c r="M130">
        <v>0</v>
      </c>
      <c r="N130">
        <v>0</v>
      </c>
      <c r="O130" s="7">
        <f t="shared" si="11"/>
        <v>0</v>
      </c>
      <c r="P130" s="7">
        <f t="shared" si="12"/>
        <v>0</v>
      </c>
      <c r="Q130" s="7">
        <f t="shared" si="13"/>
        <v>0</v>
      </c>
    </row>
    <row r="131" spans="1:17" x14ac:dyDescent="0.25">
      <c r="A131" s="10">
        <v>1863000000003</v>
      </c>
      <c r="B131">
        <v>2021</v>
      </c>
      <c r="C131">
        <v>2</v>
      </c>
      <c r="D131" s="7" t="str">
        <f t="shared" ref="D131:D151" si="14">CONCATENATE(B131,"Q",C131)</f>
        <v>2021Q2</v>
      </c>
      <c r="E131">
        <v>340926955</v>
      </c>
      <c r="F131" t="s">
        <v>25</v>
      </c>
      <c r="G131" t="s">
        <v>27</v>
      </c>
      <c r="H131">
        <v>621111</v>
      </c>
      <c r="I131">
        <v>9</v>
      </c>
      <c r="J131">
        <v>0</v>
      </c>
      <c r="K131">
        <v>1</v>
      </c>
      <c r="L131">
        <v>0</v>
      </c>
      <c r="M131">
        <v>0</v>
      </c>
      <c r="N131">
        <v>0</v>
      </c>
      <c r="O131" s="7">
        <f t="shared" ref="O131:O151" si="15">IF(J131=1,I131,L131)</f>
        <v>0</v>
      </c>
      <c r="P131" s="7">
        <f t="shared" ref="P131:P151" si="16">IF(O131&gt;=0,O131,0)</f>
        <v>0</v>
      </c>
      <c r="Q131" s="7">
        <f t="shared" ref="Q131:Q151" si="17">IF(L131&lt;0,L131,0)</f>
        <v>0</v>
      </c>
    </row>
    <row r="132" spans="1:17" x14ac:dyDescent="0.25">
      <c r="A132" s="10">
        <v>1863000000004</v>
      </c>
      <c r="B132">
        <v>2018</v>
      </c>
      <c r="C132">
        <v>3</v>
      </c>
      <c r="D132" s="7" t="str">
        <f t="shared" si="14"/>
        <v>2018Q3</v>
      </c>
      <c r="E132">
        <v>340926955</v>
      </c>
      <c r="F132" t="s">
        <v>25</v>
      </c>
      <c r="G132" t="s">
        <v>27</v>
      </c>
      <c r="H132">
        <v>621111</v>
      </c>
      <c r="I132">
        <v>27</v>
      </c>
      <c r="J132">
        <v>1</v>
      </c>
      <c r="K132">
        <v>0</v>
      </c>
      <c r="L132">
        <v>27</v>
      </c>
      <c r="M132">
        <v>27</v>
      </c>
      <c r="N132">
        <v>0</v>
      </c>
      <c r="O132" s="7">
        <f t="shared" si="15"/>
        <v>27</v>
      </c>
      <c r="P132" s="7">
        <f t="shared" si="16"/>
        <v>27</v>
      </c>
      <c r="Q132" s="7">
        <f t="shared" si="17"/>
        <v>0</v>
      </c>
    </row>
    <row r="133" spans="1:17" x14ac:dyDescent="0.25">
      <c r="A133" s="10">
        <v>1863000000004</v>
      </c>
      <c r="B133">
        <v>2018</v>
      </c>
      <c r="C133">
        <v>4</v>
      </c>
      <c r="D133" s="7" t="str">
        <f t="shared" si="14"/>
        <v>2018Q4</v>
      </c>
      <c r="E133">
        <v>340926955</v>
      </c>
      <c r="F133" t="s">
        <v>25</v>
      </c>
      <c r="G133" t="s">
        <v>27</v>
      </c>
      <c r="H133">
        <v>621111</v>
      </c>
      <c r="I133">
        <v>26</v>
      </c>
      <c r="J133">
        <v>0</v>
      </c>
      <c r="K133">
        <v>0</v>
      </c>
      <c r="L133">
        <v>-1</v>
      </c>
      <c r="M133">
        <v>0</v>
      </c>
      <c r="N133">
        <v>1</v>
      </c>
      <c r="O133" s="7">
        <f t="shared" si="15"/>
        <v>-1</v>
      </c>
      <c r="P133" s="7">
        <f t="shared" si="16"/>
        <v>0</v>
      </c>
      <c r="Q133" s="7">
        <f t="shared" si="17"/>
        <v>-1</v>
      </c>
    </row>
    <row r="134" spans="1:17" x14ac:dyDescent="0.25">
      <c r="A134" s="10">
        <v>1863000000004</v>
      </c>
      <c r="B134">
        <v>2019</v>
      </c>
      <c r="C134">
        <v>1</v>
      </c>
      <c r="D134" s="7" t="str">
        <f t="shared" si="14"/>
        <v>2019Q1</v>
      </c>
      <c r="E134">
        <v>340926955</v>
      </c>
      <c r="F134" t="s">
        <v>25</v>
      </c>
      <c r="G134" t="s">
        <v>27</v>
      </c>
      <c r="H134">
        <v>621111</v>
      </c>
      <c r="I134">
        <v>25</v>
      </c>
      <c r="J134">
        <v>0</v>
      </c>
      <c r="K134">
        <v>0</v>
      </c>
      <c r="L134">
        <v>-1</v>
      </c>
      <c r="M134">
        <v>0</v>
      </c>
      <c r="N134">
        <v>1</v>
      </c>
      <c r="O134" s="7">
        <f t="shared" si="15"/>
        <v>-1</v>
      </c>
      <c r="P134" s="7">
        <f t="shared" si="16"/>
        <v>0</v>
      </c>
      <c r="Q134" s="7">
        <f t="shared" si="17"/>
        <v>-1</v>
      </c>
    </row>
    <row r="135" spans="1:17" x14ac:dyDescent="0.25">
      <c r="A135" s="10">
        <v>1863000000004</v>
      </c>
      <c r="B135">
        <v>2019</v>
      </c>
      <c r="C135">
        <v>2</v>
      </c>
      <c r="D135" s="7" t="str">
        <f t="shared" si="14"/>
        <v>2019Q2</v>
      </c>
      <c r="E135">
        <v>340926955</v>
      </c>
      <c r="F135" t="s">
        <v>25</v>
      </c>
      <c r="G135" t="s">
        <v>27</v>
      </c>
      <c r="H135">
        <v>621111</v>
      </c>
      <c r="I135">
        <v>25</v>
      </c>
      <c r="J135">
        <v>0</v>
      </c>
      <c r="K135">
        <v>0</v>
      </c>
      <c r="L135">
        <v>0</v>
      </c>
      <c r="M135">
        <v>0</v>
      </c>
      <c r="N135">
        <v>0</v>
      </c>
      <c r="O135" s="7">
        <f t="shared" si="15"/>
        <v>0</v>
      </c>
      <c r="P135" s="7">
        <f t="shared" si="16"/>
        <v>0</v>
      </c>
      <c r="Q135" s="7">
        <f t="shared" si="17"/>
        <v>0</v>
      </c>
    </row>
    <row r="136" spans="1:17" x14ac:dyDescent="0.25">
      <c r="A136" s="10">
        <v>1863000000004</v>
      </c>
      <c r="B136">
        <v>2019</v>
      </c>
      <c r="C136">
        <v>3</v>
      </c>
      <c r="D136" s="7" t="str">
        <f t="shared" si="14"/>
        <v>2019Q3</v>
      </c>
      <c r="E136">
        <v>340926955</v>
      </c>
      <c r="F136" t="s">
        <v>25</v>
      </c>
      <c r="G136" t="s">
        <v>28</v>
      </c>
      <c r="H136">
        <v>621111</v>
      </c>
      <c r="I136">
        <v>23</v>
      </c>
      <c r="J136">
        <v>0</v>
      </c>
      <c r="K136">
        <v>0</v>
      </c>
      <c r="L136">
        <v>-2</v>
      </c>
      <c r="M136">
        <v>0</v>
      </c>
      <c r="N136">
        <v>2</v>
      </c>
      <c r="O136" s="7">
        <f t="shared" si="15"/>
        <v>-2</v>
      </c>
      <c r="P136" s="7">
        <f t="shared" si="16"/>
        <v>0</v>
      </c>
      <c r="Q136" s="7">
        <f t="shared" si="17"/>
        <v>-2</v>
      </c>
    </row>
    <row r="137" spans="1:17" x14ac:dyDescent="0.25">
      <c r="A137" s="10">
        <v>1863000000004</v>
      </c>
      <c r="B137">
        <v>2019</v>
      </c>
      <c r="C137">
        <v>4</v>
      </c>
      <c r="D137" s="7" t="str">
        <f t="shared" si="14"/>
        <v>2019Q4</v>
      </c>
      <c r="E137">
        <v>340926955</v>
      </c>
      <c r="F137" t="s">
        <v>25</v>
      </c>
      <c r="G137" t="s">
        <v>27</v>
      </c>
      <c r="H137">
        <v>621111</v>
      </c>
      <c r="I137">
        <v>25</v>
      </c>
      <c r="J137">
        <v>0</v>
      </c>
      <c r="K137">
        <v>0</v>
      </c>
      <c r="L137">
        <v>2</v>
      </c>
      <c r="M137">
        <v>2</v>
      </c>
      <c r="N137">
        <v>0</v>
      </c>
      <c r="O137" s="7">
        <f t="shared" si="15"/>
        <v>2</v>
      </c>
      <c r="P137" s="7">
        <f t="shared" si="16"/>
        <v>2</v>
      </c>
      <c r="Q137" s="7">
        <f t="shared" si="17"/>
        <v>0</v>
      </c>
    </row>
    <row r="138" spans="1:17" x14ac:dyDescent="0.25">
      <c r="A138" s="10">
        <v>1863000000004</v>
      </c>
      <c r="B138">
        <v>2021</v>
      </c>
      <c r="C138">
        <v>1</v>
      </c>
      <c r="D138" s="7" t="str">
        <f t="shared" si="14"/>
        <v>2021Q1</v>
      </c>
      <c r="E138">
        <v>340926955</v>
      </c>
      <c r="F138" t="s">
        <v>25</v>
      </c>
      <c r="G138" t="s">
        <v>27</v>
      </c>
      <c r="H138">
        <v>621111</v>
      </c>
      <c r="I138">
        <v>24</v>
      </c>
      <c r="J138">
        <v>0</v>
      </c>
      <c r="K138">
        <v>0</v>
      </c>
      <c r="L138">
        <v>-1</v>
      </c>
      <c r="M138">
        <v>0</v>
      </c>
      <c r="N138">
        <v>1</v>
      </c>
      <c r="O138" s="7">
        <f t="shared" si="15"/>
        <v>-1</v>
      </c>
      <c r="P138" s="7">
        <f t="shared" si="16"/>
        <v>0</v>
      </c>
      <c r="Q138" s="7">
        <f t="shared" si="17"/>
        <v>-1</v>
      </c>
    </row>
    <row r="139" spans="1:17" x14ac:dyDescent="0.25">
      <c r="A139" s="10">
        <v>1863000000004</v>
      </c>
      <c r="B139">
        <v>2021</v>
      </c>
      <c r="C139">
        <v>2</v>
      </c>
      <c r="D139" s="7" t="str">
        <f t="shared" si="14"/>
        <v>2021Q2</v>
      </c>
      <c r="E139">
        <v>340926955</v>
      </c>
      <c r="F139" t="s">
        <v>25</v>
      </c>
      <c r="G139" t="s">
        <v>27</v>
      </c>
      <c r="H139">
        <v>621111</v>
      </c>
      <c r="I139">
        <v>24</v>
      </c>
      <c r="J139">
        <v>0</v>
      </c>
      <c r="K139">
        <v>1</v>
      </c>
      <c r="L139">
        <v>0</v>
      </c>
      <c r="M139">
        <v>0</v>
      </c>
      <c r="N139">
        <v>0</v>
      </c>
      <c r="O139" s="7">
        <f t="shared" si="15"/>
        <v>0</v>
      </c>
      <c r="P139" s="7">
        <f t="shared" si="16"/>
        <v>0</v>
      </c>
      <c r="Q139" s="7">
        <f t="shared" si="17"/>
        <v>0</v>
      </c>
    </row>
    <row r="140" spans="1:17" x14ac:dyDescent="0.25">
      <c r="A140" s="10">
        <v>1863000000011</v>
      </c>
      <c r="B140">
        <v>2021</v>
      </c>
      <c r="C140">
        <v>1</v>
      </c>
      <c r="D140" s="7" t="str">
        <f t="shared" si="14"/>
        <v>2021Q1</v>
      </c>
      <c r="E140">
        <v>340926955</v>
      </c>
      <c r="F140" t="s">
        <v>25</v>
      </c>
      <c r="G140" t="s">
        <v>29</v>
      </c>
      <c r="H140">
        <v>621111</v>
      </c>
      <c r="I140">
        <v>9</v>
      </c>
      <c r="J140">
        <v>1</v>
      </c>
      <c r="K140">
        <v>0</v>
      </c>
      <c r="L140">
        <v>9</v>
      </c>
      <c r="M140">
        <v>9</v>
      </c>
      <c r="N140">
        <v>0</v>
      </c>
      <c r="O140" s="7">
        <f t="shared" si="15"/>
        <v>9</v>
      </c>
      <c r="P140" s="7">
        <f t="shared" si="16"/>
        <v>9</v>
      </c>
      <c r="Q140" s="7">
        <f t="shared" si="17"/>
        <v>0</v>
      </c>
    </row>
    <row r="141" spans="1:17" x14ac:dyDescent="0.25">
      <c r="A141" s="10">
        <v>1863000000011</v>
      </c>
      <c r="B141">
        <v>2021</v>
      </c>
      <c r="C141">
        <v>2</v>
      </c>
      <c r="D141" s="7" t="str">
        <f t="shared" si="14"/>
        <v>2021Q2</v>
      </c>
      <c r="E141">
        <v>340926955</v>
      </c>
      <c r="F141" t="s">
        <v>25</v>
      </c>
      <c r="G141" t="s">
        <v>29</v>
      </c>
      <c r="H141">
        <v>621111</v>
      </c>
      <c r="I141">
        <v>9</v>
      </c>
      <c r="J141">
        <v>0</v>
      </c>
      <c r="K141">
        <v>1</v>
      </c>
      <c r="L141">
        <v>0</v>
      </c>
      <c r="M141">
        <v>0</v>
      </c>
      <c r="N141">
        <v>0</v>
      </c>
      <c r="O141" s="7">
        <f t="shared" si="15"/>
        <v>0</v>
      </c>
      <c r="P141" s="7">
        <f t="shared" si="16"/>
        <v>0</v>
      </c>
      <c r="Q141" s="7">
        <f t="shared" si="17"/>
        <v>0</v>
      </c>
    </row>
    <row r="142" spans="1:17" x14ac:dyDescent="0.25">
      <c r="A142" s="10">
        <v>2095800000000</v>
      </c>
      <c r="B142">
        <v>2011</v>
      </c>
      <c r="C142">
        <v>1</v>
      </c>
      <c r="D142" s="7" t="str">
        <f t="shared" si="14"/>
        <v>2011Q1</v>
      </c>
      <c r="E142">
        <v>310745299</v>
      </c>
      <c r="F142" t="s">
        <v>30</v>
      </c>
      <c r="G142" t="s">
        <v>30</v>
      </c>
      <c r="H142">
        <v>621111</v>
      </c>
      <c r="I142">
        <v>0</v>
      </c>
      <c r="J142">
        <v>1</v>
      </c>
      <c r="K142">
        <v>0</v>
      </c>
      <c r="L142">
        <v>0</v>
      </c>
      <c r="M142">
        <v>0</v>
      </c>
      <c r="N142">
        <v>0</v>
      </c>
      <c r="O142" s="7">
        <f t="shared" si="15"/>
        <v>0</v>
      </c>
      <c r="P142" s="7">
        <f t="shared" si="16"/>
        <v>0</v>
      </c>
      <c r="Q142" s="7">
        <f t="shared" si="17"/>
        <v>0</v>
      </c>
    </row>
    <row r="143" spans="1:17" x14ac:dyDescent="0.25">
      <c r="A143" s="10">
        <v>2095800000000</v>
      </c>
      <c r="B143">
        <v>2011</v>
      </c>
      <c r="C143">
        <v>2</v>
      </c>
      <c r="D143" s="7" t="str">
        <f t="shared" si="14"/>
        <v>2011Q2</v>
      </c>
      <c r="E143">
        <v>310745299</v>
      </c>
      <c r="F143" t="s">
        <v>30</v>
      </c>
      <c r="G143" t="s">
        <v>30</v>
      </c>
      <c r="H143">
        <v>621111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 s="7">
        <f t="shared" si="15"/>
        <v>0</v>
      </c>
      <c r="P143" s="7">
        <f t="shared" si="16"/>
        <v>0</v>
      </c>
      <c r="Q143" s="7">
        <f t="shared" si="17"/>
        <v>0</v>
      </c>
    </row>
    <row r="144" spans="1:17" x14ac:dyDescent="0.25">
      <c r="A144" s="10">
        <v>2095800000000</v>
      </c>
      <c r="B144">
        <v>2011</v>
      </c>
      <c r="C144">
        <v>3</v>
      </c>
      <c r="D144" s="7" t="str">
        <f t="shared" si="14"/>
        <v>2011Q3</v>
      </c>
      <c r="E144">
        <v>310745299</v>
      </c>
      <c r="F144" t="s">
        <v>30</v>
      </c>
      <c r="G144" t="s">
        <v>30</v>
      </c>
      <c r="H144">
        <v>621111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 s="7">
        <f t="shared" si="15"/>
        <v>0</v>
      </c>
      <c r="P144" s="7">
        <f t="shared" si="16"/>
        <v>0</v>
      </c>
      <c r="Q144" s="7">
        <f t="shared" si="17"/>
        <v>0</v>
      </c>
    </row>
    <row r="145" spans="1:17" x14ac:dyDescent="0.25">
      <c r="A145" s="10">
        <v>2095800000000</v>
      </c>
      <c r="B145">
        <v>2011</v>
      </c>
      <c r="C145">
        <v>4</v>
      </c>
      <c r="D145" s="7" t="str">
        <f t="shared" si="14"/>
        <v>2011Q4</v>
      </c>
      <c r="E145">
        <v>310745299</v>
      </c>
      <c r="F145" t="s">
        <v>30</v>
      </c>
      <c r="G145" t="s">
        <v>30</v>
      </c>
      <c r="H145">
        <v>621111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 s="7">
        <f t="shared" si="15"/>
        <v>0</v>
      </c>
      <c r="P145" s="7">
        <f t="shared" si="16"/>
        <v>0</v>
      </c>
      <c r="Q145" s="7">
        <f t="shared" si="17"/>
        <v>0</v>
      </c>
    </row>
    <row r="146" spans="1:17" x14ac:dyDescent="0.25">
      <c r="A146" s="10">
        <v>2095800000000</v>
      </c>
      <c r="B146">
        <v>2012</v>
      </c>
      <c r="C146">
        <v>1</v>
      </c>
      <c r="D146" s="7" t="str">
        <f t="shared" si="14"/>
        <v>2012Q1</v>
      </c>
      <c r="E146">
        <v>310745299</v>
      </c>
      <c r="F146" t="s">
        <v>30</v>
      </c>
      <c r="G146" t="s">
        <v>30</v>
      </c>
      <c r="H146">
        <v>621111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 s="7">
        <f t="shared" si="15"/>
        <v>0</v>
      </c>
      <c r="P146" s="7">
        <f t="shared" si="16"/>
        <v>0</v>
      </c>
      <c r="Q146" s="7">
        <f t="shared" si="17"/>
        <v>0</v>
      </c>
    </row>
    <row r="147" spans="1:17" x14ac:dyDescent="0.25">
      <c r="A147" s="10">
        <v>2095800000000</v>
      </c>
      <c r="B147">
        <v>2012</v>
      </c>
      <c r="C147">
        <v>2</v>
      </c>
      <c r="D147" s="7" t="str">
        <f t="shared" si="14"/>
        <v>2012Q2</v>
      </c>
      <c r="E147">
        <v>310745299</v>
      </c>
      <c r="F147" t="s">
        <v>30</v>
      </c>
      <c r="G147" t="s">
        <v>30</v>
      </c>
      <c r="H147">
        <v>621111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 s="7">
        <f t="shared" si="15"/>
        <v>0</v>
      </c>
      <c r="P147" s="7">
        <f t="shared" si="16"/>
        <v>0</v>
      </c>
      <c r="Q147" s="7">
        <f t="shared" si="17"/>
        <v>0</v>
      </c>
    </row>
    <row r="148" spans="1:17" x14ac:dyDescent="0.25">
      <c r="A148" s="10">
        <v>2095800000000</v>
      </c>
      <c r="B148">
        <v>2012</v>
      </c>
      <c r="C148">
        <v>3</v>
      </c>
      <c r="D148" s="7" t="str">
        <f t="shared" si="14"/>
        <v>2012Q3</v>
      </c>
      <c r="E148">
        <v>310745299</v>
      </c>
      <c r="F148" t="s">
        <v>30</v>
      </c>
      <c r="G148" t="s">
        <v>30</v>
      </c>
      <c r="H148">
        <v>621111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 s="7">
        <f t="shared" si="15"/>
        <v>0</v>
      </c>
      <c r="P148" s="7">
        <f t="shared" si="16"/>
        <v>0</v>
      </c>
      <c r="Q148" s="7">
        <f t="shared" si="17"/>
        <v>0</v>
      </c>
    </row>
    <row r="149" spans="1:17" x14ac:dyDescent="0.25">
      <c r="A149" s="10">
        <v>2095800000000</v>
      </c>
      <c r="B149">
        <v>2012</v>
      </c>
      <c r="C149">
        <v>4</v>
      </c>
      <c r="D149" s="7" t="str">
        <f t="shared" si="14"/>
        <v>2012Q4</v>
      </c>
      <c r="E149">
        <v>310745299</v>
      </c>
      <c r="F149" t="s">
        <v>30</v>
      </c>
      <c r="G149" t="s">
        <v>30</v>
      </c>
      <c r="H149">
        <v>621111</v>
      </c>
      <c r="I149">
        <v>0</v>
      </c>
      <c r="J149">
        <v>0</v>
      </c>
      <c r="K149">
        <v>1</v>
      </c>
      <c r="L149">
        <v>0</v>
      </c>
      <c r="M149">
        <v>0</v>
      </c>
      <c r="N149">
        <v>0</v>
      </c>
      <c r="O149" s="7">
        <f t="shared" si="15"/>
        <v>0</v>
      </c>
      <c r="P149" s="7">
        <f t="shared" si="16"/>
        <v>0</v>
      </c>
      <c r="Q149" s="7">
        <f t="shared" si="17"/>
        <v>0</v>
      </c>
    </row>
    <row r="150" spans="1:17" x14ac:dyDescent="0.25">
      <c r="A150" s="10">
        <v>2095800000104</v>
      </c>
      <c r="B150">
        <v>2006</v>
      </c>
      <c r="C150">
        <v>1</v>
      </c>
      <c r="D150" s="7" t="str">
        <f t="shared" si="14"/>
        <v>2006Q1</v>
      </c>
      <c r="E150">
        <v>310745299</v>
      </c>
      <c r="F150" t="s">
        <v>30</v>
      </c>
      <c r="G150" t="s">
        <v>31</v>
      </c>
      <c r="H150">
        <v>621111</v>
      </c>
      <c r="I150">
        <v>160</v>
      </c>
      <c r="J150">
        <v>1</v>
      </c>
      <c r="K150">
        <v>0</v>
      </c>
      <c r="L150" t="s">
        <v>24</v>
      </c>
      <c r="M150">
        <v>0</v>
      </c>
      <c r="N150">
        <v>0</v>
      </c>
      <c r="O150" s="7">
        <f t="shared" si="15"/>
        <v>160</v>
      </c>
      <c r="P150" s="7">
        <f t="shared" si="16"/>
        <v>160</v>
      </c>
      <c r="Q150" s="7">
        <f t="shared" si="17"/>
        <v>0</v>
      </c>
    </row>
    <row r="151" spans="1:17" x14ac:dyDescent="0.25">
      <c r="A151" s="10">
        <v>2095800000104</v>
      </c>
      <c r="B151">
        <v>2006</v>
      </c>
      <c r="C151">
        <v>2</v>
      </c>
      <c r="D151" s="7" t="str">
        <f t="shared" si="14"/>
        <v>2006Q2</v>
      </c>
      <c r="E151">
        <v>310745299</v>
      </c>
      <c r="F151" t="s">
        <v>30</v>
      </c>
      <c r="G151" t="s">
        <v>31</v>
      </c>
      <c r="H151">
        <v>621111</v>
      </c>
      <c r="I151">
        <v>158</v>
      </c>
      <c r="J151">
        <v>0</v>
      </c>
      <c r="K151">
        <v>0</v>
      </c>
      <c r="L151">
        <v>-2</v>
      </c>
      <c r="M151">
        <v>0</v>
      </c>
      <c r="N151">
        <v>2</v>
      </c>
      <c r="O151" s="7">
        <f t="shared" si="15"/>
        <v>-2</v>
      </c>
      <c r="P151" s="7">
        <f t="shared" si="16"/>
        <v>0</v>
      </c>
      <c r="Q151" s="7">
        <f t="shared" si="17"/>
        <v>-2</v>
      </c>
    </row>
  </sheetData>
  <pageMargins left="0.7" right="0.7" top="0.75" bottom="0.75" header="0.3" footer="0.3"/>
  <pageSetup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0C37653FBFDB34DA291AE7806E480FB" ma:contentTypeVersion="14" ma:contentTypeDescription="Create a new document." ma:contentTypeScope="" ma:versionID="f94e6187d2db220b108a9f3f0e9620ab">
  <xsd:schema xmlns:xsd="http://www.w3.org/2001/XMLSchema" xmlns:xs="http://www.w3.org/2001/XMLSchema" xmlns:p="http://schemas.microsoft.com/office/2006/metadata/properties" xmlns:ns3="9772973a-2681-4778-b4c7-fa785e6ae870" xmlns:ns4="bb53d160-e9b7-42e4-9639-85c2eeb2a294" targetNamespace="http://schemas.microsoft.com/office/2006/metadata/properties" ma:root="true" ma:fieldsID="319ae0e8b2240766e8bd2072e6b672dc" ns3:_="" ns4:_="">
    <xsd:import namespace="9772973a-2681-4778-b4c7-fa785e6ae870"/>
    <xsd:import namespace="bb53d160-e9b7-42e4-9639-85c2eeb2a29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LengthInSecond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772973a-2681-4778-b4c7-fa785e6ae87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53d160-e9b7-42e4-9639-85c2eeb2a294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59B6076-B5FA-43DB-ABB3-28581011E28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772973a-2681-4778-b4c7-fa785e6ae870"/>
    <ds:schemaRef ds:uri="bb53d160-e9b7-42e4-9639-85c2eeb2a29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A2A268C-0956-43E3-88F2-A146FB529AF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D857C71-DFED-418A-B8C1-516FC336018D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bb53d160-e9b7-42e4-9639-85c2eeb2a294"/>
    <ds:schemaRef ds:uri="9772973a-2681-4778-b4c7-fa785e6ae870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ohphs_agg</vt:lpstr>
      <vt:lpstr>ohphs_agg_breakout</vt:lpstr>
      <vt:lpstr>Sheet3</vt:lpstr>
      <vt:lpstr>Sheet4</vt:lpstr>
    </vt:vector>
  </TitlesOfParts>
  <Company>University of Cincinnati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Saani Rawat</dc:creator>
  <cp:lastModifiedBy>Saani Rawat</cp:lastModifiedBy>
  <dcterms:created xsi:type="dcterms:W3CDTF">2022-05-07T23:13:26Z</dcterms:created>
  <dcterms:modified xsi:type="dcterms:W3CDTF">2022-05-08T02:01:14Z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0x01010060C37653FBFDB34DA291AE7806E480FB</vt:lpwstr>
  </property>
</Properties>
</file>