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E:\NewsAnchors\amishdevgan\"/>
    </mc:Choice>
  </mc:AlternateContent>
  <xr:revisionPtr revIDLastSave="0" documentId="13_ncr:1_{7492C0A3-DCF4-4D59-88C0-3E0A83EA11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2" i="1" l="1"/>
  <c r="AW12" i="1"/>
  <c r="AJ12" i="1"/>
  <c r="AZ11" i="1"/>
  <c r="AW11" i="1"/>
  <c r="AJ11" i="1"/>
  <c r="W11" i="1"/>
  <c r="W10" i="1"/>
  <c r="AZ10" i="1"/>
  <c r="AW10" i="1"/>
  <c r="AJ10" i="1"/>
  <c r="AW9" i="1"/>
  <c r="AJ9" i="1"/>
  <c r="W9" i="1"/>
  <c r="AW8" i="1"/>
  <c r="AJ8" i="1"/>
  <c r="W8" i="1"/>
  <c r="AW7" i="1"/>
  <c r="AJ7" i="1"/>
  <c r="W7" i="1"/>
  <c r="AW6" i="1"/>
  <c r="AJ6" i="1"/>
  <c r="W6" i="1"/>
  <c r="AW5" i="1"/>
  <c r="AJ5" i="1"/>
  <c r="W5" i="1"/>
  <c r="AW4" i="1"/>
  <c r="AJ4" i="1"/>
  <c r="W4" i="1"/>
  <c r="BE3" i="1"/>
  <c r="AZ6" i="1" l="1"/>
  <c r="BE6" i="1" s="1"/>
  <c r="AZ5" i="1"/>
  <c r="BE5" i="1" s="1"/>
  <c r="AZ8" i="1"/>
  <c r="BE8" i="1" s="1"/>
  <c r="AZ7" i="1"/>
  <c r="AZ4" i="1"/>
  <c r="BE4" i="1" s="1"/>
  <c r="AZ9" i="1"/>
</calcChain>
</file>

<file path=xl/sharedStrings.xml><?xml version="1.0" encoding="utf-8"?>
<sst xmlns="http://schemas.openxmlformats.org/spreadsheetml/2006/main" count="116" uniqueCount="98">
  <si>
    <t>18-19</t>
  </si>
  <si>
    <t>19-20</t>
  </si>
  <si>
    <t>20-21</t>
  </si>
  <si>
    <t>file</t>
  </si>
  <si>
    <t>date</t>
  </si>
  <si>
    <t>office</t>
  </si>
  <si>
    <t>State</t>
  </si>
  <si>
    <t>Dist.</t>
  </si>
  <si>
    <t>q4_comorbities</t>
  </si>
  <si>
    <t>q5_procedure</t>
  </si>
  <si>
    <t>total1</t>
  </si>
  <si>
    <t>total2</t>
  </si>
  <si>
    <t>total3</t>
  </si>
  <si>
    <t>grand_total</t>
  </si>
  <si>
    <t>q7</t>
  </si>
  <si>
    <t>q8_covid</t>
  </si>
  <si>
    <t>q10</t>
  </si>
  <si>
    <t>type</t>
  </si>
  <si>
    <t>contact</t>
  </si>
  <si>
    <t>reg.2021/N.P.Sangole/Abhilekh/KaVi/RR/2140/21</t>
  </si>
  <si>
    <t>NP Sangole, Dist. Solahpur, MH</t>
  </si>
  <si>
    <t>Maharastra</t>
  </si>
  <si>
    <t>Solapura</t>
  </si>
  <si>
    <t>no</t>
  </si>
  <si>
    <t>comcsangola@gmail.com</t>
  </si>
  <si>
    <t>Nayagarh Municipality</t>
  </si>
  <si>
    <t>Odisha</t>
  </si>
  <si>
    <t>Nayagarh</t>
  </si>
  <si>
    <t>online</t>
  </si>
  <si>
    <t>Kolabira CHC, Dist. Jharsuguda</t>
  </si>
  <si>
    <t>Jharsuguda</t>
  </si>
  <si>
    <t>yes</t>
  </si>
  <si>
    <t>bpmupattamundaichc@gmail.com</t>
  </si>
  <si>
    <t>CHC Pattamundai, Kendrapara</t>
  </si>
  <si>
    <t>Kendrapara</t>
  </si>
  <si>
    <t>4(32)/BMC/BLG/2015/716-18</t>
  </si>
  <si>
    <t>Bishal Municipal Council, Sepahijala, Tripura</t>
  </si>
  <si>
    <t>Tripura</t>
  </si>
  <si>
    <t>Sepahijala</t>
  </si>
  <si>
    <t>insufficient</t>
  </si>
  <si>
    <t>(18-1)/DM(N)/RTI/2020/180-81</t>
  </si>
  <si>
    <t>Dharmanagar, North Tripura</t>
  </si>
  <si>
    <t>North Tripura</t>
  </si>
  <si>
    <t>(33)/BDO/NLG/ESTT/2021/5026-27</t>
  </si>
  <si>
    <t>Bishalgarh RD Block, Sepahijala, Tripura</t>
  </si>
  <si>
    <t>Data</t>
  </si>
  <si>
    <t>Firstq1</t>
  </si>
  <si>
    <t>Thirdq2</t>
  </si>
  <si>
    <t>Fourthq3</t>
  </si>
  <si>
    <t>Secondq9</t>
  </si>
  <si>
    <t>First_April</t>
  </si>
  <si>
    <t>First_May</t>
  </si>
  <si>
    <t>First_June</t>
  </si>
  <si>
    <t>First_July</t>
  </si>
  <si>
    <t>First_August</t>
  </si>
  <si>
    <t>First_September</t>
  </si>
  <si>
    <t>First_October</t>
  </si>
  <si>
    <t>First_November</t>
  </si>
  <si>
    <t>First_December</t>
  </si>
  <si>
    <t>First_January</t>
  </si>
  <si>
    <t>First_February</t>
  </si>
  <si>
    <t>First_March</t>
  </si>
  <si>
    <t>Second_April</t>
  </si>
  <si>
    <t>Second_May</t>
  </si>
  <si>
    <t>Second_June</t>
  </si>
  <si>
    <t>Second_July</t>
  </si>
  <si>
    <t>Second_August</t>
  </si>
  <si>
    <t>Second_September</t>
  </si>
  <si>
    <t>Second_October</t>
  </si>
  <si>
    <t>Second_November</t>
  </si>
  <si>
    <t>Second_December</t>
  </si>
  <si>
    <t>Second_January</t>
  </si>
  <si>
    <t>Second_February</t>
  </si>
  <si>
    <t>Second_March</t>
  </si>
  <si>
    <t>Third_April</t>
  </si>
  <si>
    <t>Third_May</t>
  </si>
  <si>
    <t>Third_June</t>
  </si>
  <si>
    <t>Third_July</t>
  </si>
  <si>
    <t>Third_August</t>
  </si>
  <si>
    <t>Third_September</t>
  </si>
  <si>
    <t>Third_November</t>
  </si>
  <si>
    <t>Third_December</t>
  </si>
  <si>
    <t>Third_January</t>
  </si>
  <si>
    <t>Third_February</t>
  </si>
  <si>
    <t>Third_March</t>
  </si>
  <si>
    <t>Fourth_April</t>
  </si>
  <si>
    <t>Fourth_May</t>
  </si>
  <si>
    <t>lng</t>
  </si>
  <si>
    <t>ltd</t>
  </si>
  <si>
    <t>GP/Death-Birth/176/21</t>
  </si>
  <si>
    <t>Gram Panchayat Waghjali (Warkhed), Barshitkali, Akola</t>
  </si>
  <si>
    <t>Akola</t>
  </si>
  <si>
    <t>data</t>
  </si>
  <si>
    <t>Third_October</t>
  </si>
  <si>
    <t>GP/Death-Birth/75/21</t>
  </si>
  <si>
    <t>Gram Panchayat Chincholi, BarshitKali, Akola</t>
  </si>
  <si>
    <t>GP/Death-Birth/55/21</t>
  </si>
  <si>
    <t>Gram Panchayat Songiri, Barshi Takali, Akola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</si>
</sst>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d\,yyyy"/>
  </numFmts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1F497D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808080"/>
        <bgColor rgb="FF808080"/>
      </patternFill>
    </fill>
    <fill>
      <patternFill patternType="solid">
        <fgColor rgb="FFBFBFBF"/>
        <bgColor rgb="FFBFBF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mcsango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12"/>
  <sheetViews>
    <sheetView tabSelected="1" topLeftCell="A10" workbookViewId="0">
      <selection activeCell="C13" sqref="C13"/>
    </sheetView>
  </sheetViews>
  <sheetFormatPr defaultColWidth="14.42578125" defaultRowHeight="15.75" customHeight="1" x14ac:dyDescent="0.2"/>
  <cols>
    <col min="2" max="2" width="9.5703125" customWidth="1"/>
    <col min="3" max="3" width="48.85546875" bestFit="1" customWidth="1"/>
    <col min="4" max="4" width="10.5703125" customWidth="1"/>
    <col min="5" max="5" width="11.5703125" style="22" bestFit="1" customWidth="1"/>
    <col min="6" max="6" width="10.5703125" customWidth="1"/>
    <col min="7" max="7" width="9.42578125" customWidth="1"/>
    <col min="8" max="8" width="9.85546875" customWidth="1"/>
    <col min="59" max="59" width="14.42578125" style="16"/>
  </cols>
  <sheetData>
    <row r="1" spans="1:60" ht="15.75" customHeight="1" x14ac:dyDescent="0.25">
      <c r="A1" s="1"/>
      <c r="B1" s="2"/>
      <c r="C1" s="1"/>
      <c r="D1" s="1"/>
      <c r="E1" s="19"/>
      <c r="F1" s="1"/>
      <c r="G1" s="1"/>
      <c r="H1" s="1"/>
      <c r="I1" s="3"/>
      <c r="J1" s="2"/>
      <c r="K1" s="23" t="s">
        <v>0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5" t="s">
        <v>1</v>
      </c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6" t="s">
        <v>2</v>
      </c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7">
        <v>44331</v>
      </c>
      <c r="AY1" s="24"/>
      <c r="AZ1" s="4"/>
      <c r="BA1" s="4"/>
      <c r="BB1" s="5"/>
      <c r="BC1" s="5"/>
      <c r="BD1" s="5"/>
      <c r="BE1" s="5"/>
      <c r="BF1" s="5"/>
      <c r="BG1" s="11"/>
      <c r="BH1" s="5"/>
    </row>
    <row r="2" spans="1:60" ht="12.75" x14ac:dyDescent="0.2">
      <c r="A2" s="6" t="s">
        <v>3</v>
      </c>
      <c r="B2" s="6" t="s">
        <v>4</v>
      </c>
      <c r="C2" s="6" t="s">
        <v>5</v>
      </c>
      <c r="D2" s="6" t="s">
        <v>6</v>
      </c>
      <c r="E2" s="19" t="s">
        <v>7</v>
      </c>
      <c r="F2" s="6" t="s">
        <v>46</v>
      </c>
      <c r="G2" s="6" t="s">
        <v>47</v>
      </c>
      <c r="H2" s="6" t="s">
        <v>48</v>
      </c>
      <c r="I2" s="7" t="s">
        <v>8</v>
      </c>
      <c r="J2" s="7" t="s">
        <v>9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  <c r="S2" s="6" t="s">
        <v>58</v>
      </c>
      <c r="T2" s="6" t="s">
        <v>59</v>
      </c>
      <c r="U2" s="6" t="s">
        <v>60</v>
      </c>
      <c r="V2" s="6" t="s">
        <v>61</v>
      </c>
      <c r="W2" s="6" t="s">
        <v>10</v>
      </c>
      <c r="X2" s="6" t="s">
        <v>62</v>
      </c>
      <c r="Y2" s="6" t="s">
        <v>63</v>
      </c>
      <c r="Z2" s="6" t="s">
        <v>64</v>
      </c>
      <c r="AA2" s="6" t="s">
        <v>65</v>
      </c>
      <c r="AB2" s="6" t="s">
        <v>66</v>
      </c>
      <c r="AC2" s="6" t="s">
        <v>67</v>
      </c>
      <c r="AD2" s="6" t="s">
        <v>68</v>
      </c>
      <c r="AE2" s="6" t="s">
        <v>69</v>
      </c>
      <c r="AF2" s="6" t="s">
        <v>70</v>
      </c>
      <c r="AG2" s="6" t="s">
        <v>71</v>
      </c>
      <c r="AH2" s="6" t="s">
        <v>72</v>
      </c>
      <c r="AI2" s="6" t="s">
        <v>73</v>
      </c>
      <c r="AJ2" s="6" t="s">
        <v>11</v>
      </c>
      <c r="AK2" s="6" t="s">
        <v>74</v>
      </c>
      <c r="AL2" s="6" t="s">
        <v>75</v>
      </c>
      <c r="AM2" s="6" t="s">
        <v>76</v>
      </c>
      <c r="AN2" s="6" t="s">
        <v>77</v>
      </c>
      <c r="AO2" s="6" t="s">
        <v>78</v>
      </c>
      <c r="AP2" s="6" t="s">
        <v>79</v>
      </c>
      <c r="AQ2" s="6" t="s">
        <v>93</v>
      </c>
      <c r="AR2" s="6" t="s">
        <v>80</v>
      </c>
      <c r="AS2" s="6" t="s">
        <v>81</v>
      </c>
      <c r="AT2" s="6" t="s">
        <v>82</v>
      </c>
      <c r="AU2" s="6" t="s">
        <v>83</v>
      </c>
      <c r="AV2" s="6" t="s">
        <v>84</v>
      </c>
      <c r="AW2" s="6" t="s">
        <v>12</v>
      </c>
      <c r="AX2" s="6" t="s">
        <v>85</v>
      </c>
      <c r="AY2" s="6" t="s">
        <v>86</v>
      </c>
      <c r="AZ2" s="7" t="s">
        <v>13</v>
      </c>
      <c r="BA2" s="6" t="s">
        <v>49</v>
      </c>
      <c r="BB2" s="6" t="s">
        <v>14</v>
      </c>
      <c r="BC2" s="6" t="s">
        <v>15</v>
      </c>
      <c r="BD2" s="6" t="s">
        <v>16</v>
      </c>
      <c r="BE2" s="6" t="s">
        <v>17</v>
      </c>
      <c r="BF2" s="6" t="s">
        <v>87</v>
      </c>
      <c r="BG2" s="7" t="s">
        <v>88</v>
      </c>
      <c r="BH2" s="6" t="s">
        <v>18</v>
      </c>
    </row>
    <row r="3" spans="1:60" ht="15.75" customHeight="1" x14ac:dyDescent="0.25">
      <c r="A3" s="8" t="s">
        <v>19</v>
      </c>
      <c r="B3" s="9">
        <v>44392</v>
      </c>
      <c r="C3" s="8" t="s">
        <v>20</v>
      </c>
      <c r="D3" s="10" t="s">
        <v>21</v>
      </c>
      <c r="E3" s="4" t="s">
        <v>22</v>
      </c>
      <c r="F3" s="10">
        <v>92</v>
      </c>
      <c r="G3" s="10">
        <v>95</v>
      </c>
      <c r="H3" s="10">
        <v>1</v>
      </c>
      <c r="I3" s="8"/>
      <c r="J3" s="11"/>
      <c r="K3" s="10">
        <v>6</v>
      </c>
      <c r="L3" s="10">
        <v>10</v>
      </c>
      <c r="M3" s="10">
        <v>6</v>
      </c>
      <c r="N3" s="10">
        <v>6</v>
      </c>
      <c r="O3" s="10">
        <v>3</v>
      </c>
      <c r="P3" s="10">
        <v>3</v>
      </c>
      <c r="Q3" s="10">
        <v>10</v>
      </c>
      <c r="R3" s="10">
        <v>10</v>
      </c>
      <c r="S3" s="10">
        <v>6</v>
      </c>
      <c r="T3" s="10">
        <v>11</v>
      </c>
      <c r="U3" s="10">
        <v>8</v>
      </c>
      <c r="V3" s="10">
        <v>13</v>
      </c>
      <c r="W3" s="10">
        <v>92</v>
      </c>
      <c r="X3" s="10">
        <v>1</v>
      </c>
      <c r="Y3" s="10">
        <v>3</v>
      </c>
      <c r="Z3" s="10">
        <v>10</v>
      </c>
      <c r="AA3" s="10">
        <v>6</v>
      </c>
      <c r="AB3" s="10">
        <v>3</v>
      </c>
      <c r="AC3" s="10">
        <v>11</v>
      </c>
      <c r="AD3" s="10">
        <v>6</v>
      </c>
      <c r="AE3" s="10">
        <v>8</v>
      </c>
      <c r="AF3" s="10">
        <v>6</v>
      </c>
      <c r="AG3" s="10">
        <v>10</v>
      </c>
      <c r="AH3" s="10">
        <v>6</v>
      </c>
      <c r="AI3" s="10">
        <v>6</v>
      </c>
      <c r="AJ3" s="10">
        <v>76</v>
      </c>
      <c r="AK3" s="10">
        <v>1</v>
      </c>
      <c r="AL3" s="10">
        <v>1</v>
      </c>
      <c r="AM3" s="10">
        <v>1</v>
      </c>
      <c r="AN3" s="10">
        <v>8</v>
      </c>
      <c r="AO3" s="10">
        <v>12</v>
      </c>
      <c r="AP3" s="10">
        <v>5</v>
      </c>
      <c r="AQ3" s="10">
        <v>7</v>
      </c>
      <c r="AR3" s="10">
        <v>6</v>
      </c>
      <c r="AS3" s="10">
        <v>12</v>
      </c>
      <c r="AT3" s="10">
        <v>11</v>
      </c>
      <c r="AU3" s="10">
        <v>11</v>
      </c>
      <c r="AV3" s="10">
        <v>20</v>
      </c>
      <c r="AW3" s="10">
        <v>95</v>
      </c>
      <c r="AX3" s="10">
        <v>1</v>
      </c>
      <c r="AY3" s="10">
        <v>0</v>
      </c>
      <c r="AZ3" s="10">
        <v>264</v>
      </c>
      <c r="BA3" s="11"/>
      <c r="BB3" s="11"/>
      <c r="BC3" s="11"/>
      <c r="BD3" s="11"/>
      <c r="BE3" s="8" t="str">
        <f t="shared" ref="BE3:BE6" si="0">IF(AZ3=(F3+G3+H3+BA3),"Data","Discrepancy")</f>
        <v>Discrepancy</v>
      </c>
      <c r="BF3" s="11">
        <v>17.6599</v>
      </c>
      <c r="BG3" s="11">
        <v>75.906400000000005</v>
      </c>
      <c r="BH3" s="12" t="s">
        <v>24</v>
      </c>
    </row>
    <row r="4" spans="1:60" ht="15.75" customHeight="1" x14ac:dyDescent="0.25">
      <c r="A4" s="13">
        <v>43</v>
      </c>
      <c r="B4" s="9">
        <v>44404</v>
      </c>
      <c r="C4" s="13" t="s">
        <v>25</v>
      </c>
      <c r="D4" s="14" t="s">
        <v>26</v>
      </c>
      <c r="E4" s="20" t="s">
        <v>27</v>
      </c>
      <c r="F4" s="13">
        <v>135</v>
      </c>
      <c r="G4" s="13">
        <v>203</v>
      </c>
      <c r="H4" s="13">
        <v>24</v>
      </c>
      <c r="I4" s="13">
        <v>2</v>
      </c>
      <c r="J4" s="13" t="s">
        <v>28</v>
      </c>
      <c r="K4" s="13">
        <v>16</v>
      </c>
      <c r="L4" s="13">
        <v>14</v>
      </c>
      <c r="M4" s="13">
        <v>31</v>
      </c>
      <c r="N4" s="13">
        <v>10</v>
      </c>
      <c r="O4" s="13">
        <v>30</v>
      </c>
      <c r="P4" s="13">
        <v>26</v>
      </c>
      <c r="Q4" s="13">
        <v>30</v>
      </c>
      <c r="R4" s="13">
        <v>18</v>
      </c>
      <c r="S4" s="13">
        <v>30</v>
      </c>
      <c r="T4" s="13">
        <v>39</v>
      </c>
      <c r="U4" s="13">
        <v>22</v>
      </c>
      <c r="V4" s="13">
        <v>26</v>
      </c>
      <c r="W4" s="10">
        <f t="shared" ref="W4:W11" si="1">SUM(K4:V4)</f>
        <v>292</v>
      </c>
      <c r="X4" s="13">
        <v>13</v>
      </c>
      <c r="Y4" s="13">
        <v>24</v>
      </c>
      <c r="Z4" s="13">
        <v>13</v>
      </c>
      <c r="AA4" s="13">
        <v>21</v>
      </c>
      <c r="AB4" s="13">
        <v>24</v>
      </c>
      <c r="AC4" s="13">
        <v>41</v>
      </c>
      <c r="AD4" s="13">
        <v>34</v>
      </c>
      <c r="AE4" s="13">
        <v>26</v>
      </c>
      <c r="AF4" s="13">
        <v>32</v>
      </c>
      <c r="AG4" s="13">
        <v>23</v>
      </c>
      <c r="AH4" s="13">
        <v>25</v>
      </c>
      <c r="AI4" s="13">
        <v>8</v>
      </c>
      <c r="AJ4" s="15">
        <f t="shared" ref="AJ4:AJ12" si="2">SUM(X4:AI4)</f>
        <v>284</v>
      </c>
      <c r="AK4" s="13">
        <v>2</v>
      </c>
      <c r="AL4" s="13">
        <v>24</v>
      </c>
      <c r="AM4" s="13">
        <v>25</v>
      </c>
      <c r="AN4" s="13">
        <v>12</v>
      </c>
      <c r="AO4" s="13">
        <v>29</v>
      </c>
      <c r="AP4" s="13">
        <v>32</v>
      </c>
      <c r="AQ4" s="13">
        <v>35</v>
      </c>
      <c r="AR4" s="13">
        <v>43</v>
      </c>
      <c r="AS4" s="13">
        <v>29</v>
      </c>
      <c r="AT4" s="13">
        <v>44</v>
      </c>
      <c r="AU4" s="13">
        <v>29</v>
      </c>
      <c r="AV4" s="13">
        <v>34</v>
      </c>
      <c r="AW4" s="15">
        <f t="shared" ref="AW4:AW12" si="3">SUM(AK4:AV4)</f>
        <v>338</v>
      </c>
      <c r="AX4" s="13">
        <v>33</v>
      </c>
      <c r="AY4" s="13">
        <v>5</v>
      </c>
      <c r="AZ4" s="15">
        <f t="shared" ref="AZ4:AZ12" si="4">W4+AJ4+AW4+AX4+AY4</f>
        <v>952</v>
      </c>
      <c r="BA4" s="13">
        <v>142</v>
      </c>
      <c r="BB4" s="13">
        <v>4</v>
      </c>
      <c r="BC4" s="13">
        <v>1</v>
      </c>
      <c r="BD4" s="13" t="s">
        <v>23</v>
      </c>
      <c r="BE4" s="15" t="str">
        <f t="shared" si="0"/>
        <v>Discrepancy</v>
      </c>
      <c r="BF4" s="16">
        <v>20.123100000000001</v>
      </c>
      <c r="BG4" s="16">
        <v>85.103800000000007</v>
      </c>
    </row>
    <row r="5" spans="1:60" ht="15.75" customHeight="1" x14ac:dyDescent="0.25">
      <c r="A5" s="13">
        <v>552</v>
      </c>
      <c r="B5" s="9">
        <v>44443</v>
      </c>
      <c r="C5" s="13" t="s">
        <v>29</v>
      </c>
      <c r="D5" s="14" t="s">
        <v>26</v>
      </c>
      <c r="E5" s="20" t="s">
        <v>30</v>
      </c>
      <c r="F5" s="13">
        <v>360</v>
      </c>
      <c r="G5" s="13">
        <v>314</v>
      </c>
      <c r="H5" s="13">
        <v>45</v>
      </c>
      <c r="I5" s="13">
        <v>0</v>
      </c>
      <c r="J5" s="13" t="s">
        <v>28</v>
      </c>
      <c r="K5" s="13">
        <v>32</v>
      </c>
      <c r="L5" s="13">
        <v>40</v>
      </c>
      <c r="M5" s="13">
        <v>37</v>
      </c>
      <c r="N5" s="13">
        <v>40</v>
      </c>
      <c r="O5" s="13">
        <v>26</v>
      </c>
      <c r="P5" s="13">
        <v>21</v>
      </c>
      <c r="Q5" s="13">
        <v>14</v>
      </c>
      <c r="R5" s="13">
        <v>36</v>
      </c>
      <c r="S5" s="13">
        <v>35</v>
      </c>
      <c r="T5" s="13">
        <v>23</v>
      </c>
      <c r="U5" s="13">
        <v>32</v>
      </c>
      <c r="V5" s="13">
        <v>24</v>
      </c>
      <c r="W5" s="10">
        <f t="shared" si="1"/>
        <v>360</v>
      </c>
      <c r="X5" s="13">
        <v>35</v>
      </c>
      <c r="Y5" s="13">
        <v>16</v>
      </c>
      <c r="Z5" s="13">
        <v>24</v>
      </c>
      <c r="AA5" s="13">
        <v>27</v>
      </c>
      <c r="AB5" s="13">
        <v>31</v>
      </c>
      <c r="AC5" s="13">
        <v>53</v>
      </c>
      <c r="AD5" s="13">
        <v>27</v>
      </c>
      <c r="AE5" s="13">
        <v>32</v>
      </c>
      <c r="AF5" s="13">
        <v>28</v>
      </c>
      <c r="AG5" s="13">
        <v>21</v>
      </c>
      <c r="AH5" s="13">
        <v>29</v>
      </c>
      <c r="AI5" s="13">
        <v>14</v>
      </c>
      <c r="AJ5" s="15">
        <f t="shared" si="2"/>
        <v>337</v>
      </c>
      <c r="AK5" s="13">
        <v>0</v>
      </c>
      <c r="AL5" s="13">
        <v>27</v>
      </c>
      <c r="AM5" s="13">
        <v>18</v>
      </c>
      <c r="AN5" s="13">
        <v>25</v>
      </c>
      <c r="AO5" s="13">
        <v>13</v>
      </c>
      <c r="AP5" s="13">
        <v>20</v>
      </c>
      <c r="AQ5" s="13">
        <v>34</v>
      </c>
      <c r="AR5" s="13">
        <v>39</v>
      </c>
      <c r="AS5" s="13">
        <v>25</v>
      </c>
      <c r="AT5" s="13">
        <v>46</v>
      </c>
      <c r="AU5" s="13">
        <v>37</v>
      </c>
      <c r="AV5" s="13">
        <v>30</v>
      </c>
      <c r="AW5" s="15">
        <f t="shared" si="3"/>
        <v>314</v>
      </c>
      <c r="AX5" s="13">
        <v>33</v>
      </c>
      <c r="AY5" s="13">
        <v>10</v>
      </c>
      <c r="AZ5" s="15">
        <f t="shared" si="4"/>
        <v>1054</v>
      </c>
      <c r="BA5" s="13">
        <v>337</v>
      </c>
      <c r="BB5" s="13">
        <v>7</v>
      </c>
      <c r="BC5" s="13">
        <v>0</v>
      </c>
      <c r="BD5" s="13" t="s">
        <v>31</v>
      </c>
      <c r="BE5" s="15" t="str">
        <f t="shared" si="0"/>
        <v>Discrepancy</v>
      </c>
      <c r="BF5" s="16">
        <v>21.855399999999999</v>
      </c>
      <c r="BG5" s="16">
        <v>84.006200000000007</v>
      </c>
      <c r="BH5" s="13" t="s">
        <v>32</v>
      </c>
    </row>
    <row r="6" spans="1:60" ht="15.75" customHeight="1" x14ac:dyDescent="0.25">
      <c r="A6" s="13">
        <v>709</v>
      </c>
      <c r="B6" s="9">
        <v>44443</v>
      </c>
      <c r="C6" s="13" t="s">
        <v>33</v>
      </c>
      <c r="D6" s="14" t="s">
        <v>26</v>
      </c>
      <c r="E6" s="20" t="s">
        <v>34</v>
      </c>
      <c r="F6" s="13">
        <v>1119</v>
      </c>
      <c r="G6" s="13">
        <v>1289</v>
      </c>
      <c r="H6" s="13">
        <v>191</v>
      </c>
      <c r="I6" s="13">
        <v>0</v>
      </c>
      <c r="J6" s="13" t="s">
        <v>28</v>
      </c>
      <c r="K6" s="13">
        <v>99</v>
      </c>
      <c r="L6" s="13">
        <v>97</v>
      </c>
      <c r="M6" s="13">
        <v>71</v>
      </c>
      <c r="N6" s="13">
        <v>98</v>
      </c>
      <c r="O6" s="13">
        <v>83</v>
      </c>
      <c r="P6" s="13">
        <v>55</v>
      </c>
      <c r="Q6" s="13">
        <v>76</v>
      </c>
      <c r="R6" s="13">
        <v>87</v>
      </c>
      <c r="S6" s="13">
        <v>90</v>
      </c>
      <c r="T6" s="13">
        <v>96</v>
      </c>
      <c r="U6" s="13">
        <v>145</v>
      </c>
      <c r="V6" s="13">
        <v>122</v>
      </c>
      <c r="W6" s="10">
        <f t="shared" si="1"/>
        <v>1119</v>
      </c>
      <c r="X6" s="13">
        <v>81</v>
      </c>
      <c r="Y6" s="13">
        <v>47</v>
      </c>
      <c r="Z6" s="13">
        <v>81</v>
      </c>
      <c r="AA6" s="13">
        <v>103</v>
      </c>
      <c r="AB6" s="13">
        <v>92</v>
      </c>
      <c r="AC6" s="13">
        <v>109</v>
      </c>
      <c r="AD6" s="13">
        <v>83</v>
      </c>
      <c r="AE6" s="13">
        <v>103</v>
      </c>
      <c r="AF6" s="13">
        <v>141</v>
      </c>
      <c r="AG6" s="13">
        <v>86</v>
      </c>
      <c r="AH6" s="13">
        <v>151</v>
      </c>
      <c r="AI6" s="13">
        <v>73</v>
      </c>
      <c r="AJ6" s="15">
        <f t="shared" si="2"/>
        <v>1150</v>
      </c>
      <c r="AK6" s="13">
        <v>0</v>
      </c>
      <c r="AL6" s="13">
        <v>74</v>
      </c>
      <c r="AM6" s="13">
        <v>91</v>
      </c>
      <c r="AN6" s="13">
        <v>107</v>
      </c>
      <c r="AO6" s="13">
        <v>79</v>
      </c>
      <c r="AP6" s="13">
        <v>29</v>
      </c>
      <c r="AQ6" s="13">
        <v>147</v>
      </c>
      <c r="AR6" s="13">
        <v>166</v>
      </c>
      <c r="AS6" s="13">
        <v>127</v>
      </c>
      <c r="AT6" s="13">
        <v>148</v>
      </c>
      <c r="AU6" s="13">
        <v>185</v>
      </c>
      <c r="AV6" s="13">
        <v>136</v>
      </c>
      <c r="AW6" s="15">
        <f t="shared" si="3"/>
        <v>1289</v>
      </c>
      <c r="AX6" s="13">
        <v>146</v>
      </c>
      <c r="AY6" s="13">
        <v>45</v>
      </c>
      <c r="AZ6" s="15">
        <f t="shared" si="4"/>
        <v>3749</v>
      </c>
      <c r="BA6" s="13">
        <v>1150</v>
      </c>
      <c r="BB6" s="13">
        <v>7</v>
      </c>
      <c r="BC6" s="13">
        <v>0</v>
      </c>
      <c r="BD6" s="13" t="s">
        <v>31</v>
      </c>
      <c r="BE6" s="15" t="str">
        <f t="shared" si="0"/>
        <v>Data</v>
      </c>
      <c r="BF6" s="16">
        <v>20.4969</v>
      </c>
      <c r="BG6" s="16">
        <v>86.428899999999999</v>
      </c>
      <c r="BH6" s="13" t="s">
        <v>32</v>
      </c>
    </row>
    <row r="7" spans="1:60" ht="15.75" customHeight="1" x14ac:dyDescent="0.25">
      <c r="A7" s="13" t="s">
        <v>35</v>
      </c>
      <c r="B7" s="9">
        <v>44403</v>
      </c>
      <c r="C7" s="13" t="s">
        <v>36</v>
      </c>
      <c r="D7" s="13" t="s">
        <v>37</v>
      </c>
      <c r="E7" s="21" t="s">
        <v>38</v>
      </c>
      <c r="H7" s="13">
        <v>43</v>
      </c>
      <c r="I7" s="13">
        <v>0</v>
      </c>
      <c r="K7" s="13">
        <v>7</v>
      </c>
      <c r="L7" s="13">
        <v>25</v>
      </c>
      <c r="M7" s="13">
        <v>10</v>
      </c>
      <c r="N7" s="13">
        <v>1</v>
      </c>
      <c r="O7" s="13">
        <v>9</v>
      </c>
      <c r="P7" s="13">
        <v>12</v>
      </c>
      <c r="Q7" s="13">
        <v>4</v>
      </c>
      <c r="R7" s="13">
        <v>15</v>
      </c>
      <c r="S7" s="13">
        <v>33</v>
      </c>
      <c r="T7" s="13">
        <v>11</v>
      </c>
      <c r="U7" s="13">
        <v>14</v>
      </c>
      <c r="V7" s="13">
        <v>11</v>
      </c>
      <c r="W7" s="10">
        <f t="shared" si="1"/>
        <v>152</v>
      </c>
      <c r="X7" s="13">
        <v>9</v>
      </c>
      <c r="Y7" s="13">
        <v>7</v>
      </c>
      <c r="Z7" s="13">
        <v>9</v>
      </c>
      <c r="AA7" s="13">
        <v>13</v>
      </c>
      <c r="AB7" s="13">
        <v>15</v>
      </c>
      <c r="AC7" s="13">
        <v>5</v>
      </c>
      <c r="AD7" s="13">
        <v>12</v>
      </c>
      <c r="AE7" s="13">
        <v>14</v>
      </c>
      <c r="AF7" s="13">
        <v>12</v>
      </c>
      <c r="AG7" s="13">
        <v>12</v>
      </c>
      <c r="AH7" s="13">
        <v>36</v>
      </c>
      <c r="AI7" s="13">
        <v>21</v>
      </c>
      <c r="AJ7" s="15">
        <f t="shared" si="2"/>
        <v>165</v>
      </c>
      <c r="AK7" s="13">
        <v>1</v>
      </c>
      <c r="AL7" s="13">
        <v>10</v>
      </c>
      <c r="AM7" s="13">
        <v>16</v>
      </c>
      <c r="AN7" s="13">
        <v>6</v>
      </c>
      <c r="AO7" s="13">
        <v>15</v>
      </c>
      <c r="AP7" s="13">
        <v>12</v>
      </c>
      <c r="AQ7" s="13">
        <v>20</v>
      </c>
      <c r="AR7" s="13">
        <v>11</v>
      </c>
      <c r="AS7" s="13">
        <v>16</v>
      </c>
      <c r="AT7" s="13">
        <v>10</v>
      </c>
      <c r="AU7" s="13">
        <v>22</v>
      </c>
      <c r="AV7" s="13">
        <v>22</v>
      </c>
      <c r="AW7" s="15">
        <f t="shared" si="3"/>
        <v>161</v>
      </c>
      <c r="AX7" s="13">
        <v>6</v>
      </c>
      <c r="AY7" s="13">
        <v>6</v>
      </c>
      <c r="AZ7" s="15">
        <f t="shared" si="4"/>
        <v>490</v>
      </c>
      <c r="BC7" s="13">
        <v>0</v>
      </c>
      <c r="BD7" s="13" t="s">
        <v>23</v>
      </c>
      <c r="BE7" s="14" t="s">
        <v>39</v>
      </c>
      <c r="BF7" s="16">
        <v>23.614799999999999</v>
      </c>
      <c r="BG7" s="16">
        <v>91.327600000000004</v>
      </c>
    </row>
    <row r="8" spans="1:60" ht="15.75" customHeight="1" x14ac:dyDescent="0.25">
      <c r="A8" s="13" t="s">
        <v>40</v>
      </c>
      <c r="B8" s="9">
        <v>44400</v>
      </c>
      <c r="C8" s="13" t="s">
        <v>41</v>
      </c>
      <c r="D8" s="14" t="s">
        <v>37</v>
      </c>
      <c r="E8" s="20" t="s">
        <v>42</v>
      </c>
      <c r="F8" s="13">
        <v>2876</v>
      </c>
      <c r="G8" s="13">
        <v>2623</v>
      </c>
      <c r="H8" s="13">
        <v>46</v>
      </c>
      <c r="I8" s="13">
        <v>26</v>
      </c>
      <c r="K8" s="13">
        <v>247</v>
      </c>
      <c r="L8" s="13">
        <v>219</v>
      </c>
      <c r="M8" s="13">
        <v>229</v>
      </c>
      <c r="N8" s="13">
        <v>243</v>
      </c>
      <c r="O8" s="14">
        <v>243</v>
      </c>
      <c r="P8" s="13">
        <v>183</v>
      </c>
      <c r="Q8" s="13">
        <v>210</v>
      </c>
      <c r="R8" s="13">
        <v>209</v>
      </c>
      <c r="S8" s="13">
        <v>260</v>
      </c>
      <c r="T8" s="13">
        <v>266</v>
      </c>
      <c r="U8" s="13">
        <v>277</v>
      </c>
      <c r="V8" s="13">
        <v>290</v>
      </c>
      <c r="W8" s="10">
        <f t="shared" si="1"/>
        <v>2876</v>
      </c>
      <c r="X8" s="13">
        <v>184</v>
      </c>
      <c r="Y8" s="13">
        <v>276</v>
      </c>
      <c r="Z8" s="13">
        <v>251</v>
      </c>
      <c r="AA8" s="13">
        <v>225</v>
      </c>
      <c r="AB8" s="13">
        <v>260</v>
      </c>
      <c r="AC8" s="13">
        <v>295</v>
      </c>
      <c r="AD8" s="13">
        <v>206</v>
      </c>
      <c r="AE8" s="13">
        <v>227</v>
      </c>
      <c r="AF8" s="13">
        <v>201</v>
      </c>
      <c r="AG8" s="13">
        <v>249</v>
      </c>
      <c r="AH8" s="13">
        <v>285</v>
      </c>
      <c r="AI8" s="13">
        <v>209</v>
      </c>
      <c r="AJ8" s="15">
        <f t="shared" si="2"/>
        <v>2868</v>
      </c>
      <c r="AK8" s="13">
        <v>116</v>
      </c>
      <c r="AL8" s="13">
        <v>187</v>
      </c>
      <c r="AM8" s="13">
        <v>255</v>
      </c>
      <c r="AN8" s="13">
        <v>298</v>
      </c>
      <c r="AO8" s="13">
        <v>257</v>
      </c>
      <c r="AP8" s="13">
        <v>249</v>
      </c>
      <c r="AQ8" s="13">
        <v>199</v>
      </c>
      <c r="AR8" s="13">
        <v>196</v>
      </c>
      <c r="AS8" s="13">
        <v>248</v>
      </c>
      <c r="AT8" s="13">
        <v>209</v>
      </c>
      <c r="AU8" s="13">
        <v>226</v>
      </c>
      <c r="AV8" s="13">
        <v>183</v>
      </c>
      <c r="AW8" s="15">
        <f t="shared" si="3"/>
        <v>2623</v>
      </c>
      <c r="AX8" s="13">
        <v>236</v>
      </c>
      <c r="AY8" s="13">
        <v>168</v>
      </c>
      <c r="AZ8" s="15">
        <f t="shared" si="4"/>
        <v>8771</v>
      </c>
      <c r="BA8" s="13">
        <v>2868</v>
      </c>
      <c r="BB8" s="13">
        <v>7</v>
      </c>
      <c r="BC8" s="13">
        <v>9</v>
      </c>
      <c r="BD8" s="13" t="s">
        <v>23</v>
      </c>
      <c r="BE8" s="15" t="str">
        <f>IF(AZ8=(F8+G8+H8+BA8),"Data","Discrepancy")</f>
        <v>Discrepancy</v>
      </c>
      <c r="BF8" s="16">
        <v>24.079699999999999</v>
      </c>
      <c r="BG8" s="16">
        <v>92.263000000000005</v>
      </c>
    </row>
    <row r="9" spans="1:60" ht="15.75" customHeight="1" x14ac:dyDescent="0.25">
      <c r="A9" s="13" t="s">
        <v>43</v>
      </c>
      <c r="B9" s="9">
        <v>44399</v>
      </c>
      <c r="C9" s="13" t="s">
        <v>44</v>
      </c>
      <c r="D9" s="13" t="s">
        <v>37</v>
      </c>
      <c r="E9" s="21" t="s">
        <v>38</v>
      </c>
      <c r="H9" s="13">
        <v>170</v>
      </c>
      <c r="I9" s="13">
        <v>0</v>
      </c>
      <c r="K9" s="13">
        <v>52</v>
      </c>
      <c r="L9" s="13">
        <v>91</v>
      </c>
      <c r="M9" s="13">
        <v>51</v>
      </c>
      <c r="N9" s="13">
        <v>50</v>
      </c>
      <c r="O9" s="13">
        <v>39</v>
      </c>
      <c r="P9" s="13">
        <v>30</v>
      </c>
      <c r="Q9" s="13">
        <v>52</v>
      </c>
      <c r="R9" s="13">
        <v>40</v>
      </c>
      <c r="S9" s="13">
        <v>107</v>
      </c>
      <c r="T9" s="13">
        <v>87</v>
      </c>
      <c r="U9" s="13">
        <v>99</v>
      </c>
      <c r="V9" s="13">
        <v>78</v>
      </c>
      <c r="W9" s="10">
        <f t="shared" si="1"/>
        <v>776</v>
      </c>
      <c r="X9" s="13">
        <v>26</v>
      </c>
      <c r="Y9" s="13">
        <v>53</v>
      </c>
      <c r="Z9" s="13">
        <v>55</v>
      </c>
      <c r="AA9" s="13">
        <v>40</v>
      </c>
      <c r="AB9" s="13">
        <v>37</v>
      </c>
      <c r="AC9" s="13">
        <v>51</v>
      </c>
      <c r="AD9" s="13">
        <v>36</v>
      </c>
      <c r="AE9" s="13">
        <v>45</v>
      </c>
      <c r="AF9" s="13">
        <v>65</v>
      </c>
      <c r="AG9" s="13">
        <v>88</v>
      </c>
      <c r="AH9" s="13">
        <v>60</v>
      </c>
      <c r="AI9" s="13">
        <v>42</v>
      </c>
      <c r="AJ9" s="15">
        <f t="shared" si="2"/>
        <v>598</v>
      </c>
      <c r="AK9" s="13">
        <v>10</v>
      </c>
      <c r="AL9" s="13">
        <v>70</v>
      </c>
      <c r="AM9" s="13">
        <v>54</v>
      </c>
      <c r="AN9" s="13">
        <v>47</v>
      </c>
      <c r="AO9" s="13">
        <v>47</v>
      </c>
      <c r="AP9" s="13">
        <v>49</v>
      </c>
      <c r="AQ9" s="13">
        <v>57</v>
      </c>
      <c r="AR9" s="13">
        <v>74</v>
      </c>
      <c r="AS9" s="13">
        <v>59</v>
      </c>
      <c r="AT9" s="13">
        <v>100</v>
      </c>
      <c r="AU9" s="13">
        <v>70</v>
      </c>
      <c r="AV9" s="13">
        <v>35</v>
      </c>
      <c r="AW9" s="15">
        <f t="shared" si="3"/>
        <v>672</v>
      </c>
      <c r="AX9" s="14">
        <v>18</v>
      </c>
      <c r="AY9" s="14">
        <v>66</v>
      </c>
      <c r="AZ9" s="15">
        <f t="shared" si="4"/>
        <v>2130</v>
      </c>
      <c r="BE9" s="13" t="s">
        <v>45</v>
      </c>
      <c r="BF9" s="16">
        <v>23.614799999999999</v>
      </c>
      <c r="BG9" s="16">
        <v>91.327600000000004</v>
      </c>
    </row>
    <row r="10" spans="1:60" ht="15.75" customHeight="1" x14ac:dyDescent="0.25">
      <c r="A10" s="13" t="s">
        <v>89</v>
      </c>
      <c r="B10" s="9">
        <v>44463</v>
      </c>
      <c r="C10" s="13" t="s">
        <v>90</v>
      </c>
      <c r="D10" s="14" t="s">
        <v>21</v>
      </c>
      <c r="E10" s="20" t="s">
        <v>91</v>
      </c>
      <c r="F10" s="13">
        <v>5</v>
      </c>
      <c r="G10" s="13">
        <v>3</v>
      </c>
      <c r="H10" s="13">
        <v>0</v>
      </c>
      <c r="I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3">
        <v>1</v>
      </c>
      <c r="T10" s="13">
        <v>0</v>
      </c>
      <c r="U10" s="13">
        <v>0</v>
      </c>
      <c r="V10" s="13">
        <v>3</v>
      </c>
      <c r="W10" s="10">
        <f t="shared" si="1"/>
        <v>5</v>
      </c>
      <c r="X10" s="13">
        <v>0</v>
      </c>
      <c r="Y10" s="13">
        <v>0</v>
      </c>
      <c r="Z10" s="13">
        <v>1</v>
      </c>
      <c r="AA10" s="13">
        <v>0</v>
      </c>
      <c r="AB10" s="13">
        <v>0</v>
      </c>
      <c r="AC10" s="13">
        <v>0</v>
      </c>
      <c r="AD10" s="13">
        <v>1</v>
      </c>
      <c r="AE10" s="13">
        <v>0</v>
      </c>
      <c r="AF10" s="13">
        <v>0</v>
      </c>
      <c r="AG10" s="13">
        <v>0</v>
      </c>
      <c r="AH10" s="13">
        <v>0</v>
      </c>
      <c r="AI10" s="13">
        <v>2</v>
      </c>
      <c r="AJ10" s="13">
        <f t="shared" si="2"/>
        <v>4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1</v>
      </c>
      <c r="AS10" s="13">
        <v>1</v>
      </c>
      <c r="AT10" s="13">
        <v>1</v>
      </c>
      <c r="AU10" s="13">
        <v>0</v>
      </c>
      <c r="AV10" s="13">
        <v>0</v>
      </c>
      <c r="AW10" s="13">
        <f t="shared" si="3"/>
        <v>3</v>
      </c>
      <c r="AX10" s="13">
        <v>0</v>
      </c>
      <c r="AY10" s="13">
        <v>0</v>
      </c>
      <c r="AZ10" s="13">
        <f t="shared" si="4"/>
        <v>12</v>
      </c>
      <c r="BA10" s="13">
        <v>0</v>
      </c>
      <c r="BE10" s="7" t="s">
        <v>92</v>
      </c>
      <c r="BF10" s="17">
        <v>20.700199999999999</v>
      </c>
      <c r="BG10" s="17">
        <v>77.008200000000002</v>
      </c>
    </row>
    <row r="11" spans="1:60" ht="15.75" customHeight="1" x14ac:dyDescent="0.25">
      <c r="A11" s="13" t="s">
        <v>94</v>
      </c>
      <c r="C11" s="13" t="s">
        <v>95</v>
      </c>
      <c r="D11" s="13" t="s">
        <v>21</v>
      </c>
      <c r="E11" s="21" t="s">
        <v>91</v>
      </c>
      <c r="F11">
        <v>2</v>
      </c>
      <c r="G11">
        <v>10</v>
      </c>
      <c r="H11" s="13">
        <v>2</v>
      </c>
      <c r="I11" s="13">
        <v>0</v>
      </c>
      <c r="K11" s="13">
        <v>1</v>
      </c>
      <c r="L11" s="13">
        <v>0</v>
      </c>
      <c r="M11" s="13">
        <v>0</v>
      </c>
      <c r="N11" s="13">
        <v>0</v>
      </c>
      <c r="O11" s="13">
        <v>0</v>
      </c>
      <c r="P11" s="13">
        <v>1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0">
        <f t="shared" si="1"/>
        <v>2</v>
      </c>
      <c r="X11" s="13">
        <v>1</v>
      </c>
      <c r="Y11" s="13">
        <v>1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f t="shared" si="2"/>
        <v>2</v>
      </c>
      <c r="AK11" s="13">
        <v>0</v>
      </c>
      <c r="AL11" s="13">
        <v>1</v>
      </c>
      <c r="AM11" s="13">
        <v>0</v>
      </c>
      <c r="AN11" s="13">
        <v>0</v>
      </c>
      <c r="AO11" s="13">
        <v>1</v>
      </c>
      <c r="AP11" s="13">
        <v>0</v>
      </c>
      <c r="AQ11" s="13">
        <v>0</v>
      </c>
      <c r="AR11" s="13">
        <v>0</v>
      </c>
      <c r="AS11" s="13">
        <v>5</v>
      </c>
      <c r="AT11" s="13">
        <v>2</v>
      </c>
      <c r="AU11" s="13">
        <v>1</v>
      </c>
      <c r="AV11" s="13">
        <v>0</v>
      </c>
      <c r="AW11" s="13">
        <f t="shared" si="3"/>
        <v>10</v>
      </c>
      <c r="AX11" s="13">
        <v>2</v>
      </c>
      <c r="AY11" s="13">
        <v>0</v>
      </c>
      <c r="AZ11" s="13">
        <f t="shared" si="4"/>
        <v>16</v>
      </c>
      <c r="BA11" s="13">
        <v>2</v>
      </c>
      <c r="BE11" s="13" t="s">
        <v>92</v>
      </c>
      <c r="BF11" s="18">
        <v>20.569500000000001</v>
      </c>
      <c r="BG11" s="18">
        <v>76.805800000000005</v>
      </c>
    </row>
    <row r="12" spans="1:60" ht="15.75" customHeight="1" x14ac:dyDescent="0.25">
      <c r="A12" s="13" t="s">
        <v>96</v>
      </c>
      <c r="C12" s="13" t="s">
        <v>97</v>
      </c>
      <c r="D12" s="14" t="s">
        <v>21</v>
      </c>
      <c r="E12" s="20" t="s">
        <v>91</v>
      </c>
      <c r="F12" s="13">
        <v>2</v>
      </c>
      <c r="G12" s="13">
        <v>2</v>
      </c>
      <c r="H12" s="13">
        <v>0</v>
      </c>
      <c r="I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0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1</v>
      </c>
      <c r="AE12" s="13">
        <v>1</v>
      </c>
      <c r="AF12" s="13">
        <v>0</v>
      </c>
      <c r="AG12" s="13">
        <v>0</v>
      </c>
      <c r="AH12" s="13">
        <v>0</v>
      </c>
      <c r="AI12" s="13">
        <v>0</v>
      </c>
      <c r="AJ12" s="13">
        <f t="shared" si="2"/>
        <v>2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1</v>
      </c>
      <c r="AT12" s="13">
        <v>0</v>
      </c>
      <c r="AU12" s="13">
        <v>1</v>
      </c>
      <c r="AV12" s="13">
        <v>0</v>
      </c>
      <c r="AW12" s="13">
        <f t="shared" si="3"/>
        <v>2</v>
      </c>
      <c r="AX12" s="13">
        <v>0</v>
      </c>
      <c r="AY12" s="13">
        <v>0</v>
      </c>
      <c r="AZ12" s="13">
        <f t="shared" si="4"/>
        <v>4</v>
      </c>
      <c r="BA12" s="13">
        <v>2</v>
      </c>
      <c r="BE12" s="13" t="s">
        <v>45</v>
      </c>
      <c r="BF12" s="18">
        <v>19.452100000000002</v>
      </c>
      <c r="BG12" s="18">
        <v>73.328000000000003</v>
      </c>
    </row>
  </sheetData>
  <mergeCells count="4">
    <mergeCell ref="K1:W1"/>
    <mergeCell ref="X1:AJ1"/>
    <mergeCell ref="AK1:AW1"/>
    <mergeCell ref="AX1:AY1"/>
  </mergeCells>
  <hyperlinks>
    <hyperlink ref="BH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PC-1</cp:lastModifiedBy>
  <dcterms:modified xsi:type="dcterms:W3CDTF">2021-10-16T05:32:24Z</dcterms:modified>
</cp:coreProperties>
</file>