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kevin\KS_personal\USP_587\HW4\"/>
    </mc:Choice>
  </mc:AlternateContent>
  <xr:revisionPtr revIDLastSave="0" documentId="10_ncr:8100000_{027FF23C-3C73-4D15-A15E-25F498B47631}" xr6:coauthVersionLast="33" xr6:coauthVersionMax="33" xr10:uidLastSave="{00000000-0000-0000-0000-000000000000}"/>
  <bookViews>
    <workbookView xWindow="0" yWindow="0" windowWidth="21780" windowHeight="14175" xr2:uid="{00000000-000D-0000-FFFF-FFFF00000000}"/>
  </bookViews>
  <sheets>
    <sheet name="TrafAsmtUE" sheetId="1" r:id="rId1"/>
    <sheet name="Baseline" sheetId="3" r:id="rId2"/>
    <sheet name="Couplet" sheetId="4" r:id="rId3"/>
    <sheet name="ReversedCouplet" sheetId="5" r:id="rId4"/>
    <sheet name="Summaries" sheetId="2" r:id="rId5"/>
  </sheets>
  <calcPr calcId="162913"/>
</workbook>
</file>

<file path=xl/calcChain.xml><?xml version="1.0" encoding="utf-8"?>
<calcChain xmlns="http://schemas.openxmlformats.org/spreadsheetml/2006/main">
  <c r="C18" i="4" l="1"/>
  <c r="C41" i="4"/>
  <c r="C24" i="4"/>
  <c r="C28" i="4"/>
  <c r="C46" i="4"/>
  <c r="C16" i="4"/>
  <c r="C58" i="4"/>
  <c r="C52" i="4"/>
  <c r="C60" i="4"/>
  <c r="C34" i="4"/>
  <c r="C49" i="4"/>
  <c r="C69" i="4"/>
  <c r="C17" i="4"/>
  <c r="C70" i="4"/>
  <c r="C71" i="4"/>
  <c r="C61" i="4"/>
  <c r="C65" i="4"/>
  <c r="C72" i="4"/>
  <c r="C73" i="4"/>
  <c r="C26" i="4"/>
  <c r="C29" i="4"/>
  <c r="C15" i="4"/>
  <c r="C66" i="4"/>
  <c r="C31" i="4"/>
  <c r="C30" i="4"/>
  <c r="C74" i="4"/>
  <c r="C22" i="4"/>
  <c r="C32" i="4"/>
  <c r="C19" i="4"/>
  <c r="C14" i="4"/>
  <c r="C53" i="4"/>
  <c r="C39" i="4"/>
  <c r="C47" i="4"/>
  <c r="C37" i="4"/>
  <c r="C55" i="4"/>
  <c r="C50" i="4"/>
  <c r="C27" i="4"/>
  <c r="C56" i="4"/>
  <c r="C67" i="4"/>
  <c r="C48" i="4"/>
  <c r="C51" i="4"/>
  <c r="C45" i="4"/>
  <c r="C59" i="4"/>
  <c r="C23" i="4"/>
  <c r="C35" i="4"/>
  <c r="C43" i="4"/>
  <c r="C68" i="4"/>
  <c r="C38" i="4"/>
  <c r="C57" i="4"/>
  <c r="C63" i="4"/>
  <c r="C75" i="4"/>
  <c r="C33" i="4"/>
  <c r="C25" i="4"/>
  <c r="C40" i="4"/>
  <c r="C44" i="4"/>
  <c r="C42" i="4"/>
  <c r="C54" i="4"/>
  <c r="C21" i="4"/>
  <c r="C64" i="4"/>
  <c r="C62" i="4"/>
  <c r="C36" i="4"/>
  <c r="C20" i="4"/>
  <c r="G34" i="2"/>
  <c r="G24" i="2"/>
  <c r="G30" i="2"/>
  <c r="G27" i="2"/>
  <c r="G43" i="2"/>
  <c r="G29" i="2"/>
  <c r="G38" i="2"/>
  <c r="G28" i="2"/>
  <c r="G42" i="2"/>
  <c r="G41" i="2"/>
  <c r="G37" i="2"/>
  <c r="G40" i="2"/>
  <c r="G39" i="2"/>
  <c r="G26" i="2"/>
  <c r="G32" i="2"/>
  <c r="G35" i="2"/>
  <c r="G36" i="2"/>
  <c r="G33" i="2"/>
  <c r="G25" i="2"/>
  <c r="G31" i="2"/>
  <c r="I25" i="2" l="1"/>
  <c r="C29" i="2"/>
  <c r="D29" i="2"/>
  <c r="C41" i="2"/>
  <c r="D41" i="2"/>
  <c r="C26" i="2"/>
  <c r="D26" i="2"/>
  <c r="C24" i="2"/>
  <c r="C33" i="2"/>
  <c r="D24" i="2"/>
  <c r="D33" i="2"/>
  <c r="C38" i="2"/>
  <c r="C32" i="2"/>
  <c r="C25" i="2"/>
  <c r="D30" i="2"/>
  <c r="D37" i="2"/>
  <c r="D25" i="2"/>
  <c r="C31" i="2"/>
  <c r="C27" i="2"/>
  <c r="C28" i="2"/>
  <c r="C40" i="2"/>
  <c r="C35" i="2"/>
  <c r="H25" i="2"/>
  <c r="D31" i="2"/>
  <c r="D27" i="2"/>
  <c r="D28" i="2"/>
  <c r="D40" i="2"/>
  <c r="D35" i="2"/>
  <c r="C30" i="2"/>
  <c r="C37" i="2"/>
  <c r="D38" i="2"/>
  <c r="D32" i="2"/>
  <c r="C34" i="2"/>
  <c r="C43" i="2"/>
  <c r="C42" i="2"/>
  <c r="C39" i="2"/>
  <c r="C36" i="2"/>
  <c r="D34" i="2"/>
  <c r="D43" i="2"/>
  <c r="D42" i="2"/>
  <c r="D39" i="2"/>
  <c r="D36" i="2"/>
  <c r="C21" i="3"/>
  <c r="C25" i="3"/>
  <c r="C48" i="3"/>
  <c r="C29" i="3"/>
  <c r="C15" i="3"/>
  <c r="C55" i="3"/>
  <c r="C63" i="3"/>
  <c r="C59" i="3"/>
  <c r="C51" i="3"/>
  <c r="C52" i="3"/>
  <c r="C16" i="3"/>
  <c r="I38" i="2" s="1"/>
  <c r="C43" i="3"/>
  <c r="C72" i="3"/>
  <c r="C60" i="3"/>
  <c r="C65" i="3"/>
  <c r="C67" i="3"/>
  <c r="C68" i="3"/>
  <c r="C70" i="3"/>
  <c r="C71" i="3"/>
  <c r="C26" i="3"/>
  <c r="C14" i="3"/>
  <c r="I33" i="2" s="1"/>
  <c r="C33" i="3"/>
  <c r="C18" i="3"/>
  <c r="C28" i="3"/>
  <c r="C73" i="3"/>
  <c r="C27" i="3"/>
  <c r="C57" i="3"/>
  <c r="C42" i="3"/>
  <c r="C22" i="3"/>
  <c r="C49" i="3"/>
  <c r="C31" i="3"/>
  <c r="C17" i="3"/>
  <c r="C44" i="3"/>
  <c r="C50" i="3"/>
  <c r="C36" i="3"/>
  <c r="C46" i="3"/>
  <c r="C53" i="3"/>
  <c r="C32" i="3"/>
  <c r="C69" i="3"/>
  <c r="C39" i="3"/>
  <c r="C47" i="3"/>
  <c r="C54" i="3"/>
  <c r="C35" i="3"/>
  <c r="C24" i="3"/>
  <c r="C61" i="3"/>
  <c r="C37" i="3"/>
  <c r="C41" i="3"/>
  <c r="C74" i="3"/>
  <c r="C30" i="3"/>
  <c r="C64" i="3"/>
  <c r="C58" i="3"/>
  <c r="C75" i="3"/>
  <c r="C38" i="3"/>
  <c r="C20" i="3"/>
  <c r="C45" i="3"/>
  <c r="C23" i="3"/>
  <c r="C40" i="3"/>
  <c r="C56" i="3"/>
  <c r="C34" i="3"/>
  <c r="C62" i="3"/>
  <c r="C66" i="3"/>
  <c r="C19" i="3"/>
  <c r="G2" i="2"/>
  <c r="I2" i="2" s="1"/>
  <c r="G10" i="2"/>
  <c r="G16" i="2"/>
  <c r="G11" i="2"/>
  <c r="G9" i="2"/>
  <c r="I9" i="2" s="1"/>
  <c r="G3" i="2"/>
  <c r="G14" i="2"/>
  <c r="G20" i="2"/>
  <c r="G17" i="2"/>
  <c r="I17" i="2" s="1"/>
  <c r="G21" i="2"/>
  <c r="G18" i="2"/>
  <c r="G7" i="2"/>
  <c r="G19" i="2"/>
  <c r="I19" i="2" s="1"/>
  <c r="G6" i="2"/>
  <c r="G15" i="2"/>
  <c r="G5" i="2"/>
  <c r="G8" i="2"/>
  <c r="I8" i="2" s="1"/>
  <c r="G4" i="2"/>
  <c r="G12" i="2"/>
  <c r="G13" i="2"/>
  <c r="H35" i="2" l="1"/>
  <c r="J35" i="2" s="1"/>
  <c r="I29" i="2"/>
  <c r="I42" i="2"/>
  <c r="H40" i="2"/>
  <c r="H37" i="2"/>
  <c r="H33" i="2"/>
  <c r="J33" i="2" s="1"/>
  <c r="H41" i="2"/>
  <c r="J41" i="2" s="1"/>
  <c r="H29" i="2"/>
  <c r="J29" i="2" s="1"/>
  <c r="H24" i="2"/>
  <c r="J24" i="2" s="1"/>
  <c r="I43" i="2"/>
  <c r="I26" i="2"/>
  <c r="I35" i="2"/>
  <c r="I24" i="2"/>
  <c r="H43" i="2"/>
  <c r="J43" i="2" s="1"/>
  <c r="J36" i="2"/>
  <c r="H30" i="2"/>
  <c r="H28" i="2"/>
  <c r="H31" i="2"/>
  <c r="H36" i="2"/>
  <c r="H26" i="2"/>
  <c r="J26" i="2" s="1"/>
  <c r="H39" i="2"/>
  <c r="J39" i="2" s="1"/>
  <c r="I37" i="2"/>
  <c r="I39" i="2"/>
  <c r="I27" i="2"/>
  <c r="I31" i="2"/>
  <c r="I41" i="2"/>
  <c r="J40" i="2"/>
  <c r="I30" i="2"/>
  <c r="I40" i="2"/>
  <c r="H42" i="2"/>
  <c r="J42" i="2" s="1"/>
  <c r="H32" i="2"/>
  <c r="I4" i="2"/>
  <c r="I6" i="2"/>
  <c r="I21" i="2"/>
  <c r="I3" i="2"/>
  <c r="I10" i="2"/>
  <c r="I11" i="2"/>
  <c r="H34" i="2"/>
  <c r="J34" i="2" s="1"/>
  <c r="H27" i="2"/>
  <c r="J27" i="2" s="1"/>
  <c r="H38" i="2"/>
  <c r="J38" i="2" s="1"/>
  <c r="I32" i="2"/>
  <c r="I36" i="2"/>
  <c r="I28" i="2"/>
  <c r="I34" i="2"/>
  <c r="J31" i="2"/>
  <c r="I16" i="2"/>
  <c r="J30" i="2"/>
  <c r="J25" i="2"/>
  <c r="J37" i="2"/>
  <c r="J28" i="2"/>
  <c r="J32" i="2"/>
  <c r="H13" i="2"/>
  <c r="J13" i="2" s="1"/>
  <c r="H5" i="2"/>
  <c r="J5" i="2" s="1"/>
  <c r="H7" i="2"/>
  <c r="J7" i="2" s="1"/>
  <c r="H20" i="2"/>
  <c r="J20" i="2" s="1"/>
  <c r="H11" i="2"/>
  <c r="J11" i="2" s="1"/>
  <c r="I13" i="2"/>
  <c r="I5" i="2"/>
  <c r="I7" i="2"/>
  <c r="I20" i="2"/>
  <c r="H12" i="2"/>
  <c r="J12" i="2" s="1"/>
  <c r="H15" i="2"/>
  <c r="J15" i="2" s="1"/>
  <c r="H18" i="2"/>
  <c r="J18" i="2" s="1"/>
  <c r="H14" i="2"/>
  <c r="J14" i="2" s="1"/>
  <c r="H16" i="2"/>
  <c r="J16" i="2" s="1"/>
  <c r="I12" i="2"/>
  <c r="I15" i="2"/>
  <c r="I18" i="2"/>
  <c r="I14" i="2"/>
  <c r="H4" i="2"/>
  <c r="J4" i="2" s="1"/>
  <c r="H6" i="2"/>
  <c r="J6" i="2" s="1"/>
  <c r="H21" i="2"/>
  <c r="J21" i="2" s="1"/>
  <c r="H3" i="2"/>
  <c r="J3" i="2" s="1"/>
  <c r="H10" i="2"/>
  <c r="J10" i="2" s="1"/>
  <c r="H8" i="2"/>
  <c r="J8" i="2" s="1"/>
  <c r="H19" i="2"/>
  <c r="J19" i="2" s="1"/>
  <c r="H17" i="2"/>
  <c r="J17" i="2" s="1"/>
  <c r="H9" i="2"/>
  <c r="J9" i="2" s="1"/>
  <c r="H2" i="2"/>
  <c r="J2" i="2" s="1"/>
</calcChain>
</file>

<file path=xl/sharedStrings.xml><?xml version="1.0" encoding="utf-8"?>
<sst xmlns="http://schemas.openxmlformats.org/spreadsheetml/2006/main" count="80" uniqueCount="19">
  <si>
    <t>John Gliebe</t>
  </si>
  <si>
    <t>Portland State University</t>
  </si>
  <si>
    <t>USP587</t>
  </si>
  <si>
    <t>Introduction to Travel Demand Modeling</t>
  </si>
  <si>
    <t>Highway Network User Equilibrium Assignment</t>
  </si>
  <si>
    <t>Results of Analysis:</t>
  </si>
  <si>
    <t>Total Vehicle-Minutes on the Network:</t>
  </si>
  <si>
    <t>Iterations:</t>
  </si>
  <si>
    <t>Convergence:</t>
  </si>
  <si>
    <t>FromNode</t>
  </si>
  <si>
    <t>ToNode</t>
  </si>
  <si>
    <t>Flow (vph)</t>
  </si>
  <si>
    <t>V/C ratio</t>
  </si>
  <si>
    <t>Congested Time (min)</t>
  </si>
  <si>
    <t>Free-flow Time (min)</t>
  </si>
  <si>
    <t>Node-Pair</t>
  </si>
  <si>
    <t>Flow_baseline</t>
  </si>
  <si>
    <t>Congested_Time</t>
  </si>
  <si>
    <t>Pct_chng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</si>
</sst>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9" fontId="0" fillId="0" borderId="0" xfId="1" applyFont="1"/>
    <xf numFmtId="0" fontId="0" fillId="0" borderId="0" xfId="1" applyNumberFormat="1" applyFont="1"/>
    <xf numFmtId="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"/>
  <sheetViews>
    <sheetView tabSelected="1" topLeftCell="A7" workbookViewId="0">
      <selection activeCell="G35" sqref="G35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</row>
    <row r="3" spans="1:6" x14ac:dyDescent="0.25">
      <c r="A3" t="s">
        <v>2</v>
      </c>
      <c r="B3" t="s">
        <v>3</v>
      </c>
    </row>
    <row r="5" spans="1:6" x14ac:dyDescent="0.25">
      <c r="A5" t="s">
        <v>4</v>
      </c>
    </row>
    <row r="7" spans="1:6" x14ac:dyDescent="0.25">
      <c r="A7" t="s">
        <v>5</v>
      </c>
    </row>
    <row r="9" spans="1:6" x14ac:dyDescent="0.25">
      <c r="A9" t="s">
        <v>6</v>
      </c>
      <c r="E9">
        <v>43120.7</v>
      </c>
    </row>
    <row r="10" spans="1:6" x14ac:dyDescent="0.25">
      <c r="A10" t="s">
        <v>7</v>
      </c>
      <c r="C10">
        <v>173</v>
      </c>
    </row>
    <row r="11" spans="1:6" x14ac:dyDescent="0.25">
      <c r="A11" t="s">
        <v>8</v>
      </c>
      <c r="C11" s="1">
        <v>8.1262500000000003E-5</v>
      </c>
    </row>
    <row r="13" spans="1:6" x14ac:dyDescent="0.25">
      <c r="A13" t="s">
        <v>9</v>
      </c>
      <c r="B13" t="s">
        <v>10</v>
      </c>
      <c r="C13" t="s">
        <v>11</v>
      </c>
      <c r="D13" t="s">
        <v>12</v>
      </c>
      <c r="E13" t="s">
        <v>13</v>
      </c>
      <c r="F13" t="s">
        <v>14</v>
      </c>
    </row>
    <row r="14" spans="1:6" x14ac:dyDescent="0.25">
      <c r="A14">
        <v>1</v>
      </c>
      <c r="B14">
        <v>2</v>
      </c>
      <c r="C14">
        <v>1338</v>
      </c>
      <c r="D14">
        <v>1.4866699999999999</v>
      </c>
      <c r="E14">
        <v>0.73982300000000001</v>
      </c>
      <c r="F14">
        <v>0.2</v>
      </c>
    </row>
    <row r="15" spans="1:6" x14ac:dyDescent="0.25">
      <c r="A15">
        <v>1</v>
      </c>
      <c r="B15">
        <v>4</v>
      </c>
      <c r="C15">
        <v>1372.04</v>
      </c>
      <c r="D15">
        <v>0.76224400000000003</v>
      </c>
      <c r="E15">
        <v>0.78677600000000003</v>
      </c>
      <c r="F15">
        <v>0.75</v>
      </c>
    </row>
    <row r="16" spans="1:6" x14ac:dyDescent="0.25">
      <c r="A16">
        <v>1</v>
      </c>
      <c r="B16">
        <v>12</v>
      </c>
      <c r="C16">
        <v>825.19100000000003</v>
      </c>
      <c r="D16">
        <v>0.27506399999999998</v>
      </c>
      <c r="E16">
        <v>1.80019</v>
      </c>
      <c r="F16">
        <v>1.8</v>
      </c>
    </row>
    <row r="17" spans="1:6" x14ac:dyDescent="0.25">
      <c r="A17">
        <v>1</v>
      </c>
      <c r="B17">
        <v>19</v>
      </c>
      <c r="C17">
        <v>1260.8</v>
      </c>
      <c r="D17">
        <v>0.420267</v>
      </c>
      <c r="E17">
        <v>2.8038599999999998</v>
      </c>
      <c r="F17">
        <v>2.8</v>
      </c>
    </row>
    <row r="18" spans="1:6" x14ac:dyDescent="0.25">
      <c r="A18">
        <v>2</v>
      </c>
      <c r="B18">
        <v>1</v>
      </c>
      <c r="C18">
        <v>1189</v>
      </c>
      <c r="D18">
        <v>1.32111</v>
      </c>
      <c r="E18">
        <v>0.465831</v>
      </c>
      <c r="F18">
        <v>0.2</v>
      </c>
    </row>
    <row r="19" spans="1:6" x14ac:dyDescent="0.25">
      <c r="A19">
        <v>2</v>
      </c>
      <c r="B19">
        <v>3</v>
      </c>
      <c r="C19">
        <v>720.36800000000005</v>
      </c>
      <c r="D19">
        <v>0.53360600000000002</v>
      </c>
      <c r="E19">
        <v>0.35202</v>
      </c>
      <c r="F19">
        <v>0.35</v>
      </c>
    </row>
    <row r="20" spans="1:6" x14ac:dyDescent="0.25">
      <c r="A20">
        <v>2</v>
      </c>
      <c r="B20">
        <v>10</v>
      </c>
      <c r="C20">
        <v>1690.8</v>
      </c>
      <c r="D20">
        <v>0.70449799999999996</v>
      </c>
      <c r="E20">
        <v>0.66986699999999999</v>
      </c>
      <c r="F20">
        <v>0.65</v>
      </c>
    </row>
    <row r="21" spans="1:6" x14ac:dyDescent="0.25">
      <c r="A21">
        <v>3</v>
      </c>
      <c r="B21">
        <v>2</v>
      </c>
      <c r="C21">
        <v>800.78700000000003</v>
      </c>
      <c r="D21">
        <v>0.59317600000000004</v>
      </c>
      <c r="E21">
        <v>0.35381200000000002</v>
      </c>
      <c r="F21">
        <v>0.35</v>
      </c>
    </row>
    <row r="22" spans="1:6" x14ac:dyDescent="0.25">
      <c r="A22">
        <v>3</v>
      </c>
      <c r="B22">
        <v>4</v>
      </c>
      <c r="C22">
        <v>809.91200000000003</v>
      </c>
      <c r="D22">
        <v>0.89990199999999998</v>
      </c>
      <c r="E22">
        <v>0.45310899999999998</v>
      </c>
      <c r="F22">
        <v>0.4</v>
      </c>
    </row>
    <row r="23" spans="1:6" x14ac:dyDescent="0.25">
      <c r="A23">
        <v>3</v>
      </c>
      <c r="B23">
        <v>5</v>
      </c>
      <c r="C23">
        <v>495.15</v>
      </c>
      <c r="D23">
        <v>0.82525000000000004</v>
      </c>
      <c r="E23">
        <v>0.377639</v>
      </c>
      <c r="F23">
        <v>0.35</v>
      </c>
    </row>
    <row r="24" spans="1:6" x14ac:dyDescent="0.25">
      <c r="A24">
        <v>4</v>
      </c>
      <c r="B24">
        <v>1</v>
      </c>
      <c r="C24">
        <v>928.19100000000003</v>
      </c>
      <c r="D24">
        <v>0.51566199999999995</v>
      </c>
      <c r="E24">
        <v>0.753525</v>
      </c>
      <c r="F24">
        <v>0.75</v>
      </c>
    </row>
    <row r="25" spans="1:6" x14ac:dyDescent="0.25">
      <c r="A25">
        <v>4</v>
      </c>
      <c r="B25">
        <v>3</v>
      </c>
      <c r="C25">
        <v>847.94500000000005</v>
      </c>
      <c r="D25">
        <v>0.94216200000000005</v>
      </c>
      <c r="E25">
        <v>0.46994399999999997</v>
      </c>
      <c r="F25">
        <v>0.4</v>
      </c>
    </row>
    <row r="26" spans="1:6" x14ac:dyDescent="0.25">
      <c r="A26">
        <v>4</v>
      </c>
      <c r="B26">
        <v>6</v>
      </c>
      <c r="C26">
        <v>5.2129899999999996</v>
      </c>
      <c r="D26">
        <v>8.6883199999999994E-3</v>
      </c>
      <c r="E26">
        <v>0.35</v>
      </c>
      <c r="F26">
        <v>0.35</v>
      </c>
    </row>
    <row r="27" spans="1:6" x14ac:dyDescent="0.25">
      <c r="A27">
        <v>4</v>
      </c>
      <c r="B27">
        <v>7</v>
      </c>
      <c r="C27">
        <v>1586.9</v>
      </c>
      <c r="D27">
        <v>0.88161199999999995</v>
      </c>
      <c r="E27">
        <v>0.89390700000000001</v>
      </c>
      <c r="F27">
        <v>0.8</v>
      </c>
    </row>
    <row r="28" spans="1:6" x14ac:dyDescent="0.25">
      <c r="A28">
        <v>5</v>
      </c>
      <c r="B28">
        <v>3</v>
      </c>
      <c r="C28">
        <v>537.53499999999997</v>
      </c>
      <c r="D28">
        <v>0.89589200000000002</v>
      </c>
      <c r="E28">
        <v>0.39524199999999998</v>
      </c>
      <c r="F28">
        <v>0.35</v>
      </c>
    </row>
    <row r="29" spans="1:6" x14ac:dyDescent="0.25">
      <c r="A29">
        <v>5</v>
      </c>
      <c r="B29">
        <v>6</v>
      </c>
      <c r="C29">
        <v>0</v>
      </c>
      <c r="D29">
        <v>0</v>
      </c>
      <c r="E29">
        <v>9999</v>
      </c>
      <c r="F29">
        <v>9999</v>
      </c>
    </row>
    <row r="30" spans="1:6" x14ac:dyDescent="0.25">
      <c r="A30">
        <v>5</v>
      </c>
      <c r="B30">
        <v>9</v>
      </c>
      <c r="C30">
        <v>495.15</v>
      </c>
      <c r="D30">
        <v>0.82525000000000004</v>
      </c>
      <c r="E30">
        <v>0.377639</v>
      </c>
      <c r="F30">
        <v>0.35</v>
      </c>
    </row>
    <row r="31" spans="1:6" x14ac:dyDescent="0.25">
      <c r="A31">
        <v>6</v>
      </c>
      <c r="B31">
        <v>4</v>
      </c>
      <c r="C31">
        <v>2.1425100000000001</v>
      </c>
      <c r="D31">
        <v>3.5708599999999999E-3</v>
      </c>
      <c r="E31">
        <v>0.3</v>
      </c>
      <c r="F31">
        <v>0.3</v>
      </c>
    </row>
    <row r="32" spans="1:6" x14ac:dyDescent="0.25">
      <c r="A32">
        <v>6</v>
      </c>
      <c r="B32">
        <v>5</v>
      </c>
      <c r="C32">
        <v>0</v>
      </c>
      <c r="D32">
        <v>0</v>
      </c>
      <c r="E32">
        <v>9999</v>
      </c>
      <c r="F32">
        <v>9999</v>
      </c>
    </row>
    <row r="33" spans="1:6" x14ac:dyDescent="0.25">
      <c r="A33">
        <v>6</v>
      </c>
      <c r="B33">
        <v>8</v>
      </c>
      <c r="C33">
        <v>5.2129899999999996</v>
      </c>
      <c r="D33">
        <v>8.6883199999999994E-3</v>
      </c>
      <c r="E33">
        <v>0.35</v>
      </c>
      <c r="F33">
        <v>0.35</v>
      </c>
    </row>
    <row r="34" spans="1:6" x14ac:dyDescent="0.25">
      <c r="A34">
        <v>7</v>
      </c>
      <c r="B34">
        <v>4</v>
      </c>
      <c r="C34">
        <v>1107.1600000000001</v>
      </c>
      <c r="D34">
        <v>0.61508799999999997</v>
      </c>
      <c r="E34">
        <v>0.81083099999999997</v>
      </c>
      <c r="F34">
        <v>0.8</v>
      </c>
    </row>
    <row r="35" spans="1:6" x14ac:dyDescent="0.25">
      <c r="A35">
        <v>7</v>
      </c>
      <c r="B35">
        <v>8</v>
      </c>
      <c r="C35">
        <v>1221.82</v>
      </c>
      <c r="D35">
        <v>1.35758</v>
      </c>
      <c r="E35">
        <v>0.38475999999999999</v>
      </c>
      <c r="F35">
        <v>0.15</v>
      </c>
    </row>
    <row r="36" spans="1:6" x14ac:dyDescent="0.25">
      <c r="A36">
        <v>7</v>
      </c>
      <c r="B36">
        <v>19</v>
      </c>
      <c r="C36">
        <v>1849.4</v>
      </c>
      <c r="D36">
        <v>1.0274399999999999</v>
      </c>
      <c r="E36">
        <v>1.68232</v>
      </c>
      <c r="F36">
        <v>1.3</v>
      </c>
    </row>
    <row r="37" spans="1:6" x14ac:dyDescent="0.25">
      <c r="A37">
        <v>8</v>
      </c>
      <c r="B37">
        <v>6</v>
      </c>
      <c r="C37">
        <v>2.1425100000000001</v>
      </c>
      <c r="D37">
        <v>3.5708599999999999E-3</v>
      </c>
      <c r="E37">
        <v>0.35</v>
      </c>
      <c r="F37">
        <v>0.35</v>
      </c>
    </row>
    <row r="38" spans="1:6" x14ac:dyDescent="0.25">
      <c r="A38">
        <v>8</v>
      </c>
      <c r="B38">
        <v>7</v>
      </c>
      <c r="C38">
        <v>1264.48</v>
      </c>
      <c r="D38">
        <v>1.4049799999999999</v>
      </c>
      <c r="E38">
        <v>0.43843199999999999</v>
      </c>
      <c r="F38">
        <v>0.15</v>
      </c>
    </row>
    <row r="39" spans="1:6" x14ac:dyDescent="0.25">
      <c r="A39">
        <v>8</v>
      </c>
      <c r="B39">
        <v>9</v>
      </c>
      <c r="C39">
        <v>1222.8399999999999</v>
      </c>
      <c r="D39">
        <v>1.3587199999999999</v>
      </c>
      <c r="E39">
        <v>1.28647</v>
      </c>
      <c r="F39">
        <v>0.5</v>
      </c>
    </row>
    <row r="40" spans="1:6" x14ac:dyDescent="0.25">
      <c r="A40">
        <v>9</v>
      </c>
      <c r="B40">
        <v>5</v>
      </c>
      <c r="C40">
        <v>537.53499999999997</v>
      </c>
      <c r="D40">
        <v>0.89589200000000002</v>
      </c>
      <c r="E40">
        <v>0.39524199999999998</v>
      </c>
      <c r="F40">
        <v>0.35</v>
      </c>
    </row>
    <row r="41" spans="1:6" x14ac:dyDescent="0.25">
      <c r="A41">
        <v>9</v>
      </c>
      <c r="B41">
        <v>8</v>
      </c>
      <c r="C41">
        <v>1262.43</v>
      </c>
      <c r="D41">
        <v>1.4027000000000001</v>
      </c>
      <c r="E41">
        <v>1.4521299999999999</v>
      </c>
      <c r="F41">
        <v>0.5</v>
      </c>
    </row>
    <row r="42" spans="1:6" x14ac:dyDescent="0.25">
      <c r="A42">
        <v>9</v>
      </c>
      <c r="B42">
        <v>10</v>
      </c>
      <c r="C42">
        <v>875.92499999999995</v>
      </c>
      <c r="D42">
        <v>0.97324999999999995</v>
      </c>
      <c r="E42">
        <v>0.48498599999999997</v>
      </c>
      <c r="F42">
        <v>0.4</v>
      </c>
    </row>
    <row r="43" spans="1:6" x14ac:dyDescent="0.25">
      <c r="A43">
        <v>9</v>
      </c>
      <c r="B43">
        <v>17</v>
      </c>
      <c r="C43">
        <v>1298.4100000000001</v>
      </c>
      <c r="D43">
        <v>0.54100400000000004</v>
      </c>
      <c r="E43">
        <v>0.65407400000000004</v>
      </c>
      <c r="F43">
        <v>0.65</v>
      </c>
    </row>
    <row r="44" spans="1:6" x14ac:dyDescent="0.25">
      <c r="A44">
        <v>10</v>
      </c>
      <c r="B44">
        <v>2</v>
      </c>
      <c r="C44">
        <v>1461.38</v>
      </c>
      <c r="D44">
        <v>0.60890699999999998</v>
      </c>
      <c r="E44">
        <v>0.65828200000000003</v>
      </c>
      <c r="F44">
        <v>0.65</v>
      </c>
    </row>
    <row r="45" spans="1:6" x14ac:dyDescent="0.25">
      <c r="A45">
        <v>10</v>
      </c>
      <c r="B45">
        <v>9</v>
      </c>
      <c r="C45">
        <v>761.98699999999997</v>
      </c>
      <c r="D45">
        <v>0.84665199999999996</v>
      </c>
      <c r="E45">
        <v>0.436832</v>
      </c>
      <c r="F45">
        <v>0.4</v>
      </c>
    </row>
    <row r="46" spans="1:6" x14ac:dyDescent="0.25">
      <c r="A46">
        <v>10</v>
      </c>
      <c r="B46">
        <v>11</v>
      </c>
      <c r="C46">
        <v>1095.5899999999999</v>
      </c>
      <c r="D46">
        <v>0.81154499999999996</v>
      </c>
      <c r="E46">
        <v>0.32142599999999999</v>
      </c>
      <c r="F46">
        <v>0.3</v>
      </c>
    </row>
    <row r="47" spans="1:6" x14ac:dyDescent="0.25">
      <c r="A47">
        <v>10</v>
      </c>
      <c r="B47">
        <v>16</v>
      </c>
      <c r="C47">
        <v>878.90300000000002</v>
      </c>
      <c r="D47">
        <v>0.48827999999999999</v>
      </c>
      <c r="E47">
        <v>0.702372</v>
      </c>
      <c r="F47">
        <v>0.7</v>
      </c>
    </row>
    <row r="48" spans="1:6" x14ac:dyDescent="0.25">
      <c r="A48">
        <v>11</v>
      </c>
      <c r="B48">
        <v>10</v>
      </c>
      <c r="C48">
        <v>1017.05</v>
      </c>
      <c r="D48">
        <v>0.75337399999999999</v>
      </c>
      <c r="E48">
        <v>0.31371300000000002</v>
      </c>
      <c r="F48">
        <v>0.3</v>
      </c>
    </row>
    <row r="49" spans="1:6" x14ac:dyDescent="0.25">
      <c r="A49">
        <v>11</v>
      </c>
      <c r="B49">
        <v>12</v>
      </c>
      <c r="C49">
        <v>769.80899999999997</v>
      </c>
      <c r="D49">
        <v>0.85534299999999996</v>
      </c>
      <c r="E49">
        <v>0.87831999999999999</v>
      </c>
      <c r="F49">
        <v>0.8</v>
      </c>
    </row>
    <row r="50" spans="1:6" x14ac:dyDescent="0.25">
      <c r="A50">
        <v>11</v>
      </c>
      <c r="B50">
        <v>13</v>
      </c>
      <c r="C50">
        <v>816</v>
      </c>
      <c r="D50">
        <v>0.68</v>
      </c>
      <c r="E50">
        <v>0.61482999999999999</v>
      </c>
      <c r="F50">
        <v>0.6</v>
      </c>
    </row>
    <row r="51" spans="1:6" x14ac:dyDescent="0.25">
      <c r="A51">
        <v>12</v>
      </c>
      <c r="B51">
        <v>1</v>
      </c>
      <c r="C51">
        <v>1173.8399999999999</v>
      </c>
      <c r="D51">
        <v>0.39128099999999999</v>
      </c>
      <c r="E51">
        <v>1.8016099999999999</v>
      </c>
      <c r="F51">
        <v>1.8</v>
      </c>
    </row>
    <row r="52" spans="1:6" x14ac:dyDescent="0.25">
      <c r="A52">
        <v>12</v>
      </c>
      <c r="B52">
        <v>11</v>
      </c>
      <c r="C52">
        <v>670.67200000000003</v>
      </c>
      <c r="D52">
        <v>0.74519100000000005</v>
      </c>
      <c r="E52">
        <v>0.83424799999999999</v>
      </c>
      <c r="F52">
        <v>0.8</v>
      </c>
    </row>
    <row r="53" spans="1:6" x14ac:dyDescent="0.25">
      <c r="A53">
        <v>12</v>
      </c>
      <c r="B53">
        <v>14</v>
      </c>
      <c r="C53">
        <v>136.48599999999999</v>
      </c>
      <c r="D53">
        <v>5.6869299999999998E-2</v>
      </c>
      <c r="E53">
        <v>1.6</v>
      </c>
      <c r="F53">
        <v>1.6</v>
      </c>
    </row>
    <row r="54" spans="1:6" x14ac:dyDescent="0.25">
      <c r="A54">
        <v>13</v>
      </c>
      <c r="B54">
        <v>11</v>
      </c>
      <c r="C54">
        <v>836.60500000000002</v>
      </c>
      <c r="D54">
        <v>0.69717099999999999</v>
      </c>
      <c r="E54">
        <v>0.61722399999999999</v>
      </c>
      <c r="F54">
        <v>0.6</v>
      </c>
    </row>
    <row r="55" spans="1:6" x14ac:dyDescent="0.25">
      <c r="A55">
        <v>13</v>
      </c>
      <c r="B55">
        <v>14</v>
      </c>
      <c r="C55">
        <v>727</v>
      </c>
      <c r="D55">
        <v>0.60583299999999995</v>
      </c>
      <c r="E55">
        <v>0.60741699999999998</v>
      </c>
      <c r="F55">
        <v>0.6</v>
      </c>
    </row>
    <row r="56" spans="1:6" x14ac:dyDescent="0.25">
      <c r="A56">
        <v>13</v>
      </c>
      <c r="B56">
        <v>16</v>
      </c>
      <c r="C56">
        <v>928.73599999999999</v>
      </c>
      <c r="D56">
        <v>0.77394700000000005</v>
      </c>
      <c r="E56">
        <v>0.36880499999999999</v>
      </c>
      <c r="F56">
        <v>0.35</v>
      </c>
    </row>
    <row r="57" spans="1:6" x14ac:dyDescent="0.25">
      <c r="A57">
        <v>14</v>
      </c>
      <c r="B57">
        <v>12</v>
      </c>
      <c r="C57">
        <v>499</v>
      </c>
      <c r="D57">
        <v>0.20791699999999999</v>
      </c>
      <c r="E57">
        <v>1.6000300000000001</v>
      </c>
      <c r="F57">
        <v>1.6</v>
      </c>
    </row>
    <row r="58" spans="1:6" x14ac:dyDescent="0.25">
      <c r="A58">
        <v>14</v>
      </c>
      <c r="B58">
        <v>13</v>
      </c>
      <c r="C58">
        <v>1275.1199999999999</v>
      </c>
      <c r="D58">
        <v>1.0626</v>
      </c>
      <c r="E58">
        <v>0.81592699999999996</v>
      </c>
      <c r="F58">
        <v>0.6</v>
      </c>
    </row>
    <row r="59" spans="1:6" x14ac:dyDescent="0.25">
      <c r="A59">
        <v>14</v>
      </c>
      <c r="B59">
        <v>15</v>
      </c>
      <c r="C59">
        <v>1047.3699999999999</v>
      </c>
      <c r="D59">
        <v>1.16374</v>
      </c>
      <c r="E59">
        <v>0.48629499999999998</v>
      </c>
      <c r="F59">
        <v>0.3</v>
      </c>
    </row>
    <row r="60" spans="1:6" x14ac:dyDescent="0.25">
      <c r="A60">
        <v>15</v>
      </c>
      <c r="B60">
        <v>14</v>
      </c>
      <c r="C60">
        <v>938</v>
      </c>
      <c r="D60">
        <v>0.781667</v>
      </c>
      <c r="E60">
        <v>0.317108</v>
      </c>
      <c r="F60">
        <v>0.3</v>
      </c>
    </row>
    <row r="61" spans="1:6" x14ac:dyDescent="0.25">
      <c r="A61">
        <v>15</v>
      </c>
      <c r="B61">
        <v>16</v>
      </c>
      <c r="C61">
        <v>48.104199999999999</v>
      </c>
      <c r="D61">
        <v>2.6724500000000002E-2</v>
      </c>
      <c r="E61">
        <v>0.7</v>
      </c>
      <c r="F61">
        <v>0.7</v>
      </c>
    </row>
    <row r="62" spans="1:6" x14ac:dyDescent="0.25">
      <c r="A62">
        <v>15</v>
      </c>
      <c r="B62">
        <v>18</v>
      </c>
      <c r="C62">
        <v>1000.25</v>
      </c>
      <c r="D62">
        <v>1.1113900000000001</v>
      </c>
      <c r="E62">
        <v>0.44133499999999998</v>
      </c>
      <c r="F62">
        <v>0.3</v>
      </c>
    </row>
    <row r="63" spans="1:6" x14ac:dyDescent="0.25">
      <c r="A63">
        <v>16</v>
      </c>
      <c r="B63">
        <v>10</v>
      </c>
      <c r="C63">
        <v>614.07799999999997</v>
      </c>
      <c r="D63">
        <v>0.34115400000000001</v>
      </c>
      <c r="E63">
        <v>0.70027600000000001</v>
      </c>
      <c r="F63">
        <v>0.7</v>
      </c>
    </row>
    <row r="64" spans="1:6" x14ac:dyDescent="0.25">
      <c r="A64">
        <v>16</v>
      </c>
      <c r="B64">
        <v>13</v>
      </c>
      <c r="C64">
        <v>401.22300000000001</v>
      </c>
      <c r="D64">
        <v>0.445803</v>
      </c>
      <c r="E64">
        <v>0.35068700000000003</v>
      </c>
      <c r="F64">
        <v>0.35</v>
      </c>
    </row>
    <row r="65" spans="1:6" x14ac:dyDescent="0.25">
      <c r="A65">
        <v>16</v>
      </c>
      <c r="B65">
        <v>15</v>
      </c>
      <c r="C65">
        <v>0</v>
      </c>
      <c r="D65">
        <v>0</v>
      </c>
      <c r="E65">
        <v>0.7</v>
      </c>
      <c r="F65">
        <v>0.7</v>
      </c>
    </row>
    <row r="66" spans="1:6" x14ac:dyDescent="0.25">
      <c r="A66">
        <v>16</v>
      </c>
      <c r="B66">
        <v>17</v>
      </c>
      <c r="C66">
        <v>1097.56</v>
      </c>
      <c r="D66">
        <v>0.91463000000000005</v>
      </c>
      <c r="E66">
        <v>0.34390700000000002</v>
      </c>
      <c r="F66">
        <v>0.3</v>
      </c>
    </row>
    <row r="67" spans="1:6" x14ac:dyDescent="0.25">
      <c r="A67">
        <v>17</v>
      </c>
      <c r="B67">
        <v>9</v>
      </c>
      <c r="C67">
        <v>1277.32</v>
      </c>
      <c r="D67">
        <v>0.53221499999999999</v>
      </c>
      <c r="E67">
        <v>0.65369299999999997</v>
      </c>
      <c r="F67">
        <v>0.65</v>
      </c>
    </row>
    <row r="68" spans="1:6" x14ac:dyDescent="0.25">
      <c r="A68">
        <v>17</v>
      </c>
      <c r="B68">
        <v>16</v>
      </c>
      <c r="C68">
        <v>963.11199999999997</v>
      </c>
      <c r="D68">
        <v>1.07012</v>
      </c>
      <c r="E68">
        <v>0.412634</v>
      </c>
      <c r="F68">
        <v>0.3</v>
      </c>
    </row>
    <row r="69" spans="1:6" x14ac:dyDescent="0.25">
      <c r="A69">
        <v>17</v>
      </c>
      <c r="B69">
        <v>18</v>
      </c>
      <c r="C69">
        <v>867.31200000000001</v>
      </c>
      <c r="D69">
        <v>0.36137999999999998</v>
      </c>
      <c r="E69">
        <v>0.60033400000000003</v>
      </c>
      <c r="F69">
        <v>0.6</v>
      </c>
    </row>
    <row r="70" spans="1:6" x14ac:dyDescent="0.25">
      <c r="A70">
        <v>18</v>
      </c>
      <c r="B70">
        <v>15</v>
      </c>
      <c r="C70">
        <v>938.98400000000004</v>
      </c>
      <c r="D70">
        <v>0.78248700000000004</v>
      </c>
      <c r="E70">
        <v>0.317216</v>
      </c>
      <c r="F70">
        <v>0.3</v>
      </c>
    </row>
    <row r="71" spans="1:6" x14ac:dyDescent="0.25">
      <c r="A71">
        <v>18</v>
      </c>
      <c r="B71">
        <v>17</v>
      </c>
      <c r="C71">
        <v>711.77700000000004</v>
      </c>
      <c r="D71">
        <v>0.296574</v>
      </c>
      <c r="E71">
        <v>0.60010200000000002</v>
      </c>
      <c r="F71">
        <v>0.6</v>
      </c>
    </row>
    <row r="72" spans="1:6" x14ac:dyDescent="0.25">
      <c r="A72">
        <v>18</v>
      </c>
      <c r="B72">
        <v>19</v>
      </c>
      <c r="C72">
        <v>1305.82</v>
      </c>
      <c r="D72">
        <v>1.4509099999999999</v>
      </c>
      <c r="E72">
        <v>2.3325900000000002</v>
      </c>
      <c r="F72">
        <v>0.7</v>
      </c>
    </row>
    <row r="73" spans="1:6" x14ac:dyDescent="0.25">
      <c r="A73">
        <v>19</v>
      </c>
      <c r="B73">
        <v>1</v>
      </c>
      <c r="C73">
        <v>328</v>
      </c>
      <c r="D73">
        <v>0.109333</v>
      </c>
      <c r="E73">
        <v>2.8</v>
      </c>
      <c r="F73">
        <v>2.8</v>
      </c>
    </row>
    <row r="74" spans="1:6" x14ac:dyDescent="0.25">
      <c r="A74">
        <v>19</v>
      </c>
      <c r="B74">
        <v>7</v>
      </c>
      <c r="C74">
        <v>446</v>
      </c>
      <c r="D74">
        <v>0.247778</v>
      </c>
      <c r="E74">
        <v>1.3000799999999999</v>
      </c>
      <c r="F74">
        <v>1.3</v>
      </c>
    </row>
    <row r="75" spans="1:6" x14ac:dyDescent="0.25">
      <c r="A75">
        <v>19</v>
      </c>
      <c r="B75">
        <v>18</v>
      </c>
      <c r="C75">
        <v>1089.02</v>
      </c>
      <c r="D75">
        <v>1.2100200000000001</v>
      </c>
      <c r="E75">
        <v>1.2492799999999999</v>
      </c>
      <c r="F75">
        <v>0.7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5"/>
  <sheetViews>
    <sheetView workbookViewId="0">
      <selection activeCell="D14" sqref="D14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  <c r="B3" t="s">
        <v>3</v>
      </c>
    </row>
    <row r="5" spans="1:7" x14ac:dyDescent="0.25">
      <c r="A5" t="s">
        <v>4</v>
      </c>
    </row>
    <row r="7" spans="1:7" x14ac:dyDescent="0.25">
      <c r="A7" t="s">
        <v>5</v>
      </c>
    </row>
    <row r="9" spans="1:7" x14ac:dyDescent="0.25">
      <c r="A9" t="s">
        <v>6</v>
      </c>
      <c r="E9">
        <v>42840.9</v>
      </c>
    </row>
    <row r="10" spans="1:7" x14ac:dyDescent="0.25">
      <c r="A10" t="s">
        <v>7</v>
      </c>
      <c r="C10">
        <v>178</v>
      </c>
    </row>
    <row r="11" spans="1:7" x14ac:dyDescent="0.25">
      <c r="A11" t="s">
        <v>8</v>
      </c>
      <c r="C11">
        <v>8.8774600000000002E-5</v>
      </c>
    </row>
    <row r="13" spans="1:7" x14ac:dyDescent="0.25">
      <c r="A13" t="s">
        <v>9</v>
      </c>
      <c r="B13" t="s">
        <v>10</v>
      </c>
      <c r="C13" t="s">
        <v>11</v>
      </c>
      <c r="D13" t="s">
        <v>12</v>
      </c>
      <c r="E13" t="s">
        <v>13</v>
      </c>
      <c r="F13" t="s">
        <v>14</v>
      </c>
    </row>
    <row r="14" spans="1:7" x14ac:dyDescent="0.25">
      <c r="A14">
        <v>7</v>
      </c>
      <c r="B14">
        <v>19</v>
      </c>
      <c r="C14" t="str">
        <f>CONCATENATE(A14, "-",B14)</f>
        <v>7-19</v>
      </c>
      <c r="D14">
        <v>1846.1</v>
      </c>
      <c r="E14">
        <v>1.0256099999999999</v>
      </c>
      <c r="F14">
        <v>1.67825</v>
      </c>
      <c r="G14">
        <v>1.3</v>
      </c>
    </row>
    <row r="15" spans="1:7" x14ac:dyDescent="0.25">
      <c r="A15">
        <v>2</v>
      </c>
      <c r="B15">
        <v>10</v>
      </c>
      <c r="C15" t="str">
        <f>CONCATENATE(A15, "-",B15)</f>
        <v>2-10</v>
      </c>
      <c r="D15">
        <v>1688.65</v>
      </c>
      <c r="E15">
        <v>0.70360599999999995</v>
      </c>
      <c r="F15">
        <v>0.66971700000000001</v>
      </c>
      <c r="G15">
        <v>0.65</v>
      </c>
    </row>
    <row r="16" spans="1:7" x14ac:dyDescent="0.25">
      <c r="A16">
        <v>4</v>
      </c>
      <c r="B16">
        <v>7</v>
      </c>
      <c r="C16" t="str">
        <f>CONCATENATE(A16, "-",B16)</f>
        <v>4-7</v>
      </c>
      <c r="D16">
        <v>1521.58</v>
      </c>
      <c r="E16">
        <v>0.84532200000000002</v>
      </c>
      <c r="F16">
        <v>0.872973</v>
      </c>
      <c r="G16">
        <v>0.8</v>
      </c>
    </row>
    <row r="17" spans="1:7" x14ac:dyDescent="0.25">
      <c r="A17">
        <v>10</v>
      </c>
      <c r="B17">
        <v>2</v>
      </c>
      <c r="C17" t="str">
        <f>CONCATENATE(A17, "-",B17)</f>
        <v>10-2</v>
      </c>
      <c r="D17">
        <v>1483.28</v>
      </c>
      <c r="E17">
        <v>0.61803200000000003</v>
      </c>
      <c r="F17">
        <v>0.65905599999999998</v>
      </c>
      <c r="G17">
        <v>0.65</v>
      </c>
    </row>
    <row r="18" spans="1:7" x14ac:dyDescent="0.25">
      <c r="A18">
        <v>8</v>
      </c>
      <c r="B18">
        <v>7</v>
      </c>
      <c r="C18" t="str">
        <f>CONCATENATE(A18, "-",B18)</f>
        <v>8-7</v>
      </c>
      <c r="D18">
        <v>1339.62</v>
      </c>
      <c r="E18">
        <v>1.4884599999999999</v>
      </c>
      <c r="F18">
        <v>0.55781000000000003</v>
      </c>
      <c r="G18">
        <v>0.15</v>
      </c>
    </row>
    <row r="19" spans="1:7" x14ac:dyDescent="0.25">
      <c r="A19">
        <v>1</v>
      </c>
      <c r="B19">
        <v>2</v>
      </c>
      <c r="C19" t="str">
        <f>CONCATENATE(A19, "-",B19)</f>
        <v>1-2</v>
      </c>
      <c r="D19">
        <v>1337.52</v>
      </c>
      <c r="E19">
        <v>1.48613</v>
      </c>
      <c r="F19">
        <v>0.73866500000000002</v>
      </c>
      <c r="G19">
        <v>0.2</v>
      </c>
    </row>
    <row r="20" spans="1:7" x14ac:dyDescent="0.25">
      <c r="A20">
        <v>17</v>
      </c>
      <c r="B20">
        <v>9</v>
      </c>
      <c r="C20" t="str">
        <f>CONCATENATE(A20, "-",B20)</f>
        <v>17-9</v>
      </c>
      <c r="D20">
        <v>1308.54</v>
      </c>
      <c r="E20">
        <v>0.54522400000000004</v>
      </c>
      <c r="F20">
        <v>0.65426899999999999</v>
      </c>
      <c r="G20">
        <v>0.65</v>
      </c>
    </row>
    <row r="21" spans="1:7" x14ac:dyDescent="0.25">
      <c r="A21">
        <v>1</v>
      </c>
      <c r="B21">
        <v>4</v>
      </c>
      <c r="C21" t="str">
        <f>CONCATENATE(A21, "-",B21)</f>
        <v>1-4</v>
      </c>
      <c r="D21">
        <v>1307.19</v>
      </c>
      <c r="E21">
        <v>0.72621500000000005</v>
      </c>
      <c r="F21">
        <v>0.77750399999999997</v>
      </c>
      <c r="G21">
        <v>0.75</v>
      </c>
    </row>
    <row r="22" spans="1:7" x14ac:dyDescent="0.25">
      <c r="A22">
        <v>9</v>
      </c>
      <c r="B22">
        <v>17</v>
      </c>
      <c r="C22" t="str">
        <f>CONCATENATE(A22, "-",B22)</f>
        <v>9-17</v>
      </c>
      <c r="D22">
        <v>1300.5</v>
      </c>
      <c r="E22">
        <v>0.54187700000000005</v>
      </c>
      <c r="F22">
        <v>0.65411399999999997</v>
      </c>
      <c r="G22">
        <v>0.65</v>
      </c>
    </row>
    <row r="23" spans="1:7" x14ac:dyDescent="0.25">
      <c r="A23">
        <v>18</v>
      </c>
      <c r="B23">
        <v>19</v>
      </c>
      <c r="C23" t="str">
        <f>CONCATENATE(A23, "-",B23)</f>
        <v>18-19</v>
      </c>
      <c r="D23">
        <v>1296.1500000000001</v>
      </c>
      <c r="E23">
        <v>1.44017</v>
      </c>
      <c r="F23">
        <v>2.2614200000000002</v>
      </c>
      <c r="G23">
        <v>0.7</v>
      </c>
    </row>
    <row r="24" spans="1:7" x14ac:dyDescent="0.25">
      <c r="A24">
        <v>14</v>
      </c>
      <c r="B24">
        <v>13</v>
      </c>
      <c r="C24" t="str">
        <f>CONCATENATE(A24, "-",B24)</f>
        <v>14-13</v>
      </c>
      <c r="D24">
        <v>1273.99</v>
      </c>
      <c r="E24">
        <v>1.06166</v>
      </c>
      <c r="F24">
        <v>0.81477900000000003</v>
      </c>
      <c r="G24">
        <v>0.6</v>
      </c>
    </row>
    <row r="25" spans="1:7" x14ac:dyDescent="0.25">
      <c r="A25">
        <v>1</v>
      </c>
      <c r="B25">
        <v>19</v>
      </c>
      <c r="C25" t="str">
        <f>CONCATENATE(A25, "-",B25)</f>
        <v>1-19</v>
      </c>
      <c r="D25">
        <v>1260.94</v>
      </c>
      <c r="E25">
        <v>0.42031499999999999</v>
      </c>
      <c r="F25">
        <v>2.8038599999999998</v>
      </c>
      <c r="G25">
        <v>2.8</v>
      </c>
    </row>
    <row r="26" spans="1:7" x14ac:dyDescent="0.25">
      <c r="A26">
        <v>7</v>
      </c>
      <c r="B26">
        <v>8</v>
      </c>
      <c r="C26" t="str">
        <f>CONCATENATE(A26, "-",B26)</f>
        <v>7-8</v>
      </c>
      <c r="D26">
        <v>1257.02</v>
      </c>
      <c r="E26">
        <v>1.39669</v>
      </c>
      <c r="F26">
        <v>0.42836999999999997</v>
      </c>
      <c r="G26">
        <v>0.15</v>
      </c>
    </row>
    <row r="27" spans="1:7" x14ac:dyDescent="0.25">
      <c r="A27">
        <v>9</v>
      </c>
      <c r="B27">
        <v>8</v>
      </c>
      <c r="C27" t="str">
        <f>CONCATENATE(A27, "-",B27)</f>
        <v>9-8</v>
      </c>
      <c r="D27">
        <v>1218.31</v>
      </c>
      <c r="E27">
        <v>1.35368</v>
      </c>
      <c r="F27">
        <v>1.26915</v>
      </c>
      <c r="G27">
        <v>0.5</v>
      </c>
    </row>
    <row r="28" spans="1:7" x14ac:dyDescent="0.25">
      <c r="A28">
        <v>8</v>
      </c>
      <c r="B28">
        <v>9</v>
      </c>
      <c r="C28" t="str">
        <f>CONCATENATE(A28, "-",B28)</f>
        <v>8-9</v>
      </c>
      <c r="D28">
        <v>1199.0999999999999</v>
      </c>
      <c r="E28">
        <v>1.33233</v>
      </c>
      <c r="F28">
        <v>1.1991799999999999</v>
      </c>
      <c r="G28">
        <v>0.5</v>
      </c>
    </row>
    <row r="29" spans="1:7" x14ac:dyDescent="0.25">
      <c r="A29">
        <v>2</v>
      </c>
      <c r="B29">
        <v>1</v>
      </c>
      <c r="C29" t="str">
        <f>CONCATENATE(A29, "-",B29)</f>
        <v>2-1</v>
      </c>
      <c r="D29">
        <v>1189.29</v>
      </c>
      <c r="E29">
        <v>1.3214300000000001</v>
      </c>
      <c r="F29">
        <v>0.46621699999999999</v>
      </c>
      <c r="G29">
        <v>0.2</v>
      </c>
    </row>
    <row r="30" spans="1:7" x14ac:dyDescent="0.25">
      <c r="A30">
        <v>16</v>
      </c>
      <c r="B30">
        <v>17</v>
      </c>
      <c r="C30" t="str">
        <f>CONCATENATE(A30, "-",B30)</f>
        <v>16-17</v>
      </c>
      <c r="D30">
        <v>1123.6099999999999</v>
      </c>
      <c r="E30">
        <v>0.936338</v>
      </c>
      <c r="F30">
        <v>0.35054299999999999</v>
      </c>
      <c r="G30">
        <v>0.3</v>
      </c>
    </row>
    <row r="31" spans="1:7" x14ac:dyDescent="0.25">
      <c r="A31">
        <v>10</v>
      </c>
      <c r="B31">
        <v>11</v>
      </c>
      <c r="C31" t="str">
        <f>CONCATENATE(A31, "-",B31)</f>
        <v>10-11</v>
      </c>
      <c r="D31">
        <v>1116.76</v>
      </c>
      <c r="E31">
        <v>0.82722600000000002</v>
      </c>
      <c r="F31">
        <v>0.32403300000000002</v>
      </c>
      <c r="G31">
        <v>0.3</v>
      </c>
    </row>
    <row r="32" spans="1:7" x14ac:dyDescent="0.25">
      <c r="A32">
        <v>12</v>
      </c>
      <c r="B32">
        <v>1</v>
      </c>
      <c r="C32" t="str">
        <f>CONCATENATE(A32, "-",B32)</f>
        <v>12-1</v>
      </c>
      <c r="D32">
        <v>1108.3599999999999</v>
      </c>
      <c r="E32">
        <v>0.36945499999999998</v>
      </c>
      <c r="F32">
        <v>1.80114</v>
      </c>
      <c r="G32">
        <v>1.8</v>
      </c>
    </row>
    <row r="33" spans="1:7" x14ac:dyDescent="0.25">
      <c r="A33">
        <v>7</v>
      </c>
      <c r="B33">
        <v>4</v>
      </c>
      <c r="C33" t="str">
        <f>CONCATENATE(A33, "-",B33)</f>
        <v>7-4</v>
      </c>
      <c r="D33">
        <v>1085.9000000000001</v>
      </c>
      <c r="E33">
        <v>0.60327900000000001</v>
      </c>
      <c r="F33">
        <v>0.80964100000000006</v>
      </c>
      <c r="G33">
        <v>0.8</v>
      </c>
    </row>
    <row r="34" spans="1:7" x14ac:dyDescent="0.25">
      <c r="A34">
        <v>19</v>
      </c>
      <c r="B34">
        <v>18</v>
      </c>
      <c r="C34" t="str">
        <f>CONCATENATE(A34, "-",B34)</f>
        <v>19-18</v>
      </c>
      <c r="D34">
        <v>1075.3699999999999</v>
      </c>
      <c r="E34">
        <v>1.19486</v>
      </c>
      <c r="F34">
        <v>1.20926</v>
      </c>
      <c r="G34">
        <v>0.7</v>
      </c>
    </row>
    <row r="35" spans="1:7" x14ac:dyDescent="0.25">
      <c r="A35">
        <v>14</v>
      </c>
      <c r="B35">
        <v>15</v>
      </c>
      <c r="C35" t="str">
        <f>CONCATENATE(A35, "-",B35)</f>
        <v>14-15</v>
      </c>
      <c r="D35">
        <v>1050.6400000000001</v>
      </c>
      <c r="E35">
        <v>1.1673800000000001</v>
      </c>
      <c r="F35">
        <v>0.48981200000000003</v>
      </c>
      <c r="G35">
        <v>0.3</v>
      </c>
    </row>
    <row r="36" spans="1:7" x14ac:dyDescent="0.25">
      <c r="A36">
        <v>11</v>
      </c>
      <c r="B36">
        <v>10</v>
      </c>
      <c r="C36" t="str">
        <f>CONCATENATE(A36, "-",B36)</f>
        <v>11-10</v>
      </c>
      <c r="D36">
        <v>1047.6600000000001</v>
      </c>
      <c r="E36">
        <v>0.77604200000000001</v>
      </c>
      <c r="F36">
        <v>0.316382</v>
      </c>
      <c r="G36">
        <v>0.3</v>
      </c>
    </row>
    <row r="37" spans="1:7" x14ac:dyDescent="0.25">
      <c r="A37">
        <v>15</v>
      </c>
      <c r="B37">
        <v>18</v>
      </c>
      <c r="C37" t="str">
        <f>CONCATENATE(A37, "-",B37)</f>
        <v>15-18</v>
      </c>
      <c r="D37">
        <v>1006.64</v>
      </c>
      <c r="E37">
        <v>1.11849</v>
      </c>
      <c r="F37">
        <v>0.44683899999999999</v>
      </c>
      <c r="G37">
        <v>0.3</v>
      </c>
    </row>
    <row r="38" spans="1:7" x14ac:dyDescent="0.25">
      <c r="A38">
        <v>17</v>
      </c>
      <c r="B38">
        <v>16</v>
      </c>
      <c r="C38" t="str">
        <f>CONCATENATE(A38, "-",B38)</f>
        <v>17-16</v>
      </c>
      <c r="D38">
        <v>963.005</v>
      </c>
      <c r="E38">
        <v>1.0700099999999999</v>
      </c>
      <c r="F38">
        <v>0.41255799999999998</v>
      </c>
      <c r="G38">
        <v>0.3</v>
      </c>
    </row>
    <row r="39" spans="1:7" x14ac:dyDescent="0.25">
      <c r="A39">
        <v>13</v>
      </c>
      <c r="B39">
        <v>16</v>
      </c>
      <c r="C39" t="str">
        <f>CONCATENATE(A39, "-",B39)</f>
        <v>13-16</v>
      </c>
      <c r="D39">
        <v>960.34100000000001</v>
      </c>
      <c r="E39">
        <v>0.800284</v>
      </c>
      <c r="F39">
        <v>0.37298700000000001</v>
      </c>
      <c r="G39">
        <v>0.35</v>
      </c>
    </row>
    <row r="40" spans="1:7" x14ac:dyDescent="0.25">
      <c r="A40">
        <v>18</v>
      </c>
      <c r="B40">
        <v>15</v>
      </c>
      <c r="C40" t="str">
        <f>CONCATENATE(A40, "-",B40)</f>
        <v>18-15</v>
      </c>
      <c r="D40">
        <v>938.42499999999995</v>
      </c>
      <c r="E40">
        <v>0.78202099999999997</v>
      </c>
      <c r="F40">
        <v>0.31715399999999999</v>
      </c>
      <c r="G40">
        <v>0.3</v>
      </c>
    </row>
    <row r="41" spans="1:7" x14ac:dyDescent="0.25">
      <c r="A41">
        <v>15</v>
      </c>
      <c r="B41">
        <v>14</v>
      </c>
      <c r="C41" t="str">
        <f>CONCATENATE(A41, "-",B41)</f>
        <v>15-14</v>
      </c>
      <c r="D41">
        <v>938.21400000000006</v>
      </c>
      <c r="E41">
        <v>0.78184500000000001</v>
      </c>
      <c r="F41">
        <v>0.317131</v>
      </c>
      <c r="G41">
        <v>0.3</v>
      </c>
    </row>
    <row r="42" spans="1:7" x14ac:dyDescent="0.25">
      <c r="A42">
        <v>9</v>
      </c>
      <c r="B42">
        <v>10</v>
      </c>
      <c r="C42" t="str">
        <f>CONCATENATE(A42, "-",B42)</f>
        <v>9-10</v>
      </c>
      <c r="D42">
        <v>921.654</v>
      </c>
      <c r="E42">
        <v>1.02406</v>
      </c>
      <c r="F42">
        <v>0.51533300000000004</v>
      </c>
      <c r="G42">
        <v>0.4</v>
      </c>
    </row>
    <row r="43" spans="1:7" x14ac:dyDescent="0.25">
      <c r="A43">
        <v>4</v>
      </c>
      <c r="B43">
        <v>1</v>
      </c>
      <c r="C43" t="str">
        <f>CONCATENATE(A43, "-",B43)</f>
        <v>4-1</v>
      </c>
      <c r="D43">
        <v>906.03</v>
      </c>
      <c r="E43">
        <v>0.50334999999999996</v>
      </c>
      <c r="F43">
        <v>0.75304899999999997</v>
      </c>
      <c r="G43">
        <v>0.75</v>
      </c>
    </row>
    <row r="44" spans="1:7" x14ac:dyDescent="0.25">
      <c r="A44">
        <v>10</v>
      </c>
      <c r="B44">
        <v>16</v>
      </c>
      <c r="C44" t="str">
        <f>CONCATENATE(A44, "-",B44)</f>
        <v>10-16</v>
      </c>
      <c r="D44">
        <v>879.78499999999997</v>
      </c>
      <c r="E44">
        <v>0.48876900000000001</v>
      </c>
      <c r="F44">
        <v>0.70238599999999995</v>
      </c>
      <c r="G44">
        <v>0.7</v>
      </c>
    </row>
    <row r="45" spans="1:7" x14ac:dyDescent="0.25">
      <c r="A45">
        <v>17</v>
      </c>
      <c r="B45">
        <v>18</v>
      </c>
      <c r="C45" t="str">
        <f>CONCATENATE(A45, "-",B45)</f>
        <v>17-18</v>
      </c>
      <c r="D45">
        <v>869.66499999999996</v>
      </c>
      <c r="E45">
        <v>0.36236000000000002</v>
      </c>
      <c r="F45">
        <v>0.60033999999999998</v>
      </c>
      <c r="G45">
        <v>0.6</v>
      </c>
    </row>
    <row r="46" spans="1:7" x14ac:dyDescent="0.25">
      <c r="A46">
        <v>11</v>
      </c>
      <c r="B46">
        <v>13</v>
      </c>
      <c r="C46" t="str">
        <f>CONCATENATE(A46, "-",B46)</f>
        <v>11-13</v>
      </c>
      <c r="D46">
        <v>815.505</v>
      </c>
      <c r="E46">
        <v>0.67958700000000005</v>
      </c>
      <c r="F46">
        <v>0.61477599999999999</v>
      </c>
      <c r="G46">
        <v>0.6</v>
      </c>
    </row>
    <row r="47" spans="1:7" x14ac:dyDescent="0.25">
      <c r="A47">
        <v>13</v>
      </c>
      <c r="B47">
        <v>11</v>
      </c>
      <c r="C47" t="str">
        <f>CONCATENATE(A47, "-",B47)</f>
        <v>13-11</v>
      </c>
      <c r="D47">
        <v>804.14200000000005</v>
      </c>
      <c r="E47">
        <v>0.67011799999999999</v>
      </c>
      <c r="F47">
        <v>0.61358299999999999</v>
      </c>
      <c r="G47">
        <v>0.6</v>
      </c>
    </row>
    <row r="48" spans="1:7" x14ac:dyDescent="0.25">
      <c r="A48">
        <v>1</v>
      </c>
      <c r="B48">
        <v>12</v>
      </c>
      <c r="C48" t="str">
        <f>CONCATENATE(A48, "-",B48)</f>
        <v>1-12</v>
      </c>
      <c r="D48">
        <v>803.03</v>
      </c>
      <c r="E48">
        <v>0.267677</v>
      </c>
      <c r="F48">
        <v>1.80017</v>
      </c>
      <c r="G48">
        <v>1.8</v>
      </c>
    </row>
    <row r="49" spans="1:7" x14ac:dyDescent="0.25">
      <c r="A49">
        <v>10</v>
      </c>
      <c r="B49">
        <v>9</v>
      </c>
      <c r="C49" t="str">
        <f>CONCATENATE(A49, "-",B49)</f>
        <v>10-9</v>
      </c>
      <c r="D49">
        <v>793.88599999999997</v>
      </c>
      <c r="E49">
        <v>0.88209499999999996</v>
      </c>
      <c r="F49">
        <v>0.44710800000000001</v>
      </c>
      <c r="G49">
        <v>0.4</v>
      </c>
    </row>
    <row r="50" spans="1:7" x14ac:dyDescent="0.25">
      <c r="A50">
        <v>11</v>
      </c>
      <c r="B50">
        <v>12</v>
      </c>
      <c r="C50" t="str">
        <f>CONCATENATE(A50, "-",B50)</f>
        <v>11-12</v>
      </c>
      <c r="D50">
        <v>791.74699999999996</v>
      </c>
      <c r="E50">
        <v>0.87971900000000003</v>
      </c>
      <c r="F50">
        <v>0.89270300000000002</v>
      </c>
      <c r="G50">
        <v>0.8</v>
      </c>
    </row>
    <row r="51" spans="1:7" x14ac:dyDescent="0.25">
      <c r="A51">
        <v>3</v>
      </c>
      <c r="B51">
        <v>2</v>
      </c>
      <c r="C51" t="str">
        <f>CONCATENATE(A51, "-",B51)</f>
        <v>3-2</v>
      </c>
      <c r="D51">
        <v>777.88599999999997</v>
      </c>
      <c r="E51">
        <v>0.57621199999999995</v>
      </c>
      <c r="F51">
        <v>0.35320299999999999</v>
      </c>
      <c r="G51">
        <v>0.35</v>
      </c>
    </row>
    <row r="52" spans="1:7" x14ac:dyDescent="0.25">
      <c r="A52">
        <v>4</v>
      </c>
      <c r="B52">
        <v>3</v>
      </c>
      <c r="C52" t="str">
        <f>CONCATENATE(A52, "-",B52)</f>
        <v>4-3</v>
      </c>
      <c r="D52">
        <v>771.74099999999999</v>
      </c>
      <c r="E52">
        <v>0.85748999999999997</v>
      </c>
      <c r="F52">
        <v>0.439753</v>
      </c>
      <c r="G52">
        <v>0.4</v>
      </c>
    </row>
    <row r="53" spans="1:7" x14ac:dyDescent="0.25">
      <c r="A53">
        <v>12</v>
      </c>
      <c r="B53">
        <v>11</v>
      </c>
      <c r="C53" t="str">
        <f>CONCATENATE(A53, "-",B53)</f>
        <v>12-11</v>
      </c>
      <c r="D53">
        <v>734.01099999999997</v>
      </c>
      <c r="E53">
        <v>0.81556799999999996</v>
      </c>
      <c r="F53">
        <v>0.85885599999999995</v>
      </c>
      <c r="G53">
        <v>0.8</v>
      </c>
    </row>
    <row r="54" spans="1:7" x14ac:dyDescent="0.25">
      <c r="A54">
        <v>13</v>
      </c>
      <c r="B54">
        <v>14</v>
      </c>
      <c r="C54" t="str">
        <f>CONCATENATE(A54, "-",B54)</f>
        <v>13-14</v>
      </c>
      <c r="D54">
        <v>727.00800000000004</v>
      </c>
      <c r="E54">
        <v>0.60584000000000005</v>
      </c>
      <c r="F54">
        <v>0.60741699999999998</v>
      </c>
      <c r="G54">
        <v>0.6</v>
      </c>
    </row>
    <row r="55" spans="1:7" x14ac:dyDescent="0.25">
      <c r="A55">
        <v>2</v>
      </c>
      <c r="B55">
        <v>3</v>
      </c>
      <c r="C55" t="str">
        <f>CONCATENATE(A55, "-",B55)</f>
        <v>2-3</v>
      </c>
      <c r="D55">
        <v>720.74099999999999</v>
      </c>
      <c r="E55">
        <v>0.53388199999999997</v>
      </c>
      <c r="F55">
        <v>0.35202600000000001</v>
      </c>
      <c r="G55">
        <v>0.35</v>
      </c>
    </row>
    <row r="56" spans="1:7" x14ac:dyDescent="0.25">
      <c r="A56">
        <v>18</v>
      </c>
      <c r="B56">
        <v>17</v>
      </c>
      <c r="C56" t="str">
        <f>CONCATENATE(A56, "-",B56)</f>
        <v>18-17</v>
      </c>
      <c r="D56">
        <v>717.09699999999998</v>
      </c>
      <c r="E56">
        <v>0.29879</v>
      </c>
      <c r="F56">
        <v>0.60010699999999995</v>
      </c>
      <c r="G56">
        <v>0.6</v>
      </c>
    </row>
    <row r="57" spans="1:7" x14ac:dyDescent="0.25">
      <c r="A57">
        <v>9</v>
      </c>
      <c r="B57">
        <v>5</v>
      </c>
      <c r="C57" t="str">
        <f>CONCATENATE(A57, "-",B57)</f>
        <v>9-5</v>
      </c>
      <c r="D57">
        <v>634.89300000000003</v>
      </c>
      <c r="E57">
        <v>1.05816</v>
      </c>
      <c r="F57">
        <v>0.47282999999999997</v>
      </c>
      <c r="G57">
        <v>0.35</v>
      </c>
    </row>
    <row r="58" spans="1:7" x14ac:dyDescent="0.25">
      <c r="A58">
        <v>16</v>
      </c>
      <c r="B58">
        <v>10</v>
      </c>
      <c r="C58" t="str">
        <f>CONCATENATE(A58, "-",B58)</f>
        <v>16-10</v>
      </c>
      <c r="D58">
        <v>615.73699999999997</v>
      </c>
      <c r="E58">
        <v>0.34207599999999999</v>
      </c>
      <c r="F58">
        <v>0.70028000000000001</v>
      </c>
      <c r="G58">
        <v>0.7</v>
      </c>
    </row>
    <row r="59" spans="1:7" x14ac:dyDescent="0.25">
      <c r="A59">
        <v>3</v>
      </c>
      <c r="B59">
        <v>4</v>
      </c>
      <c r="C59" t="str">
        <f>CONCATENATE(A59, "-",B59)</f>
        <v>3-4</v>
      </c>
      <c r="D59">
        <v>558.93399999999997</v>
      </c>
      <c r="E59">
        <v>0.62103799999999998</v>
      </c>
      <c r="F59">
        <v>0.40573700000000001</v>
      </c>
      <c r="G59">
        <v>0.4</v>
      </c>
    </row>
    <row r="60" spans="1:7" x14ac:dyDescent="0.25">
      <c r="A60">
        <v>5</v>
      </c>
      <c r="B60">
        <v>9</v>
      </c>
      <c r="C60" t="str">
        <f>CONCATENATE(A60, "-",B60)</f>
        <v>5-9</v>
      </c>
      <c r="D60">
        <v>556.84199999999998</v>
      </c>
      <c r="E60">
        <v>0.92806900000000003</v>
      </c>
      <c r="F60">
        <v>0.40590999999999999</v>
      </c>
      <c r="G60">
        <v>0.35</v>
      </c>
    </row>
    <row r="61" spans="1:7" x14ac:dyDescent="0.25">
      <c r="A61">
        <v>14</v>
      </c>
      <c r="B61">
        <v>12</v>
      </c>
      <c r="C61" t="str">
        <f>CONCATENATE(A61, "-",B61)</f>
        <v>14-12</v>
      </c>
      <c r="D61">
        <v>499.22300000000001</v>
      </c>
      <c r="E61">
        <v>0.208009</v>
      </c>
      <c r="F61">
        <v>1.6000300000000001</v>
      </c>
      <c r="G61">
        <v>1.6</v>
      </c>
    </row>
    <row r="62" spans="1:7" x14ac:dyDescent="0.25">
      <c r="A62">
        <v>19</v>
      </c>
      <c r="B62">
        <v>7</v>
      </c>
      <c r="C62" t="str">
        <f>CONCATENATE(A62, "-",B62)</f>
        <v>19-7</v>
      </c>
      <c r="D62">
        <v>446.827</v>
      </c>
      <c r="E62">
        <v>0.24823700000000001</v>
      </c>
      <c r="F62">
        <v>1.3000799999999999</v>
      </c>
      <c r="G62">
        <v>1.3</v>
      </c>
    </row>
    <row r="63" spans="1:7" x14ac:dyDescent="0.25">
      <c r="A63">
        <v>3</v>
      </c>
      <c r="B63">
        <v>5</v>
      </c>
      <c r="C63" t="str">
        <f>CONCATENATE(A63, "-",B63)</f>
        <v>3-5</v>
      </c>
      <c r="D63">
        <v>420.60700000000003</v>
      </c>
      <c r="E63">
        <v>0.70101199999999997</v>
      </c>
      <c r="F63">
        <v>0.36038399999999998</v>
      </c>
      <c r="G63">
        <v>0.35</v>
      </c>
    </row>
    <row r="64" spans="1:7" x14ac:dyDescent="0.25">
      <c r="A64">
        <v>16</v>
      </c>
      <c r="B64">
        <v>13</v>
      </c>
      <c r="C64" t="str">
        <f>CONCATENATE(A64, "-",B64)</f>
        <v>16-13</v>
      </c>
      <c r="D64">
        <v>402</v>
      </c>
      <c r="E64">
        <v>0.44666699999999998</v>
      </c>
      <c r="F64">
        <v>0.35069499999999998</v>
      </c>
      <c r="G64">
        <v>0.35</v>
      </c>
    </row>
    <row r="65" spans="1:7" x14ac:dyDescent="0.25">
      <c r="A65">
        <v>5</v>
      </c>
      <c r="B65">
        <v>6</v>
      </c>
      <c r="C65" t="str">
        <f>CONCATENATE(A65, "-",B65)</f>
        <v>5-6</v>
      </c>
      <c r="D65">
        <v>369.94799999999998</v>
      </c>
      <c r="E65">
        <v>0.61658000000000002</v>
      </c>
      <c r="F65">
        <v>0.456181</v>
      </c>
      <c r="G65">
        <v>0.45</v>
      </c>
    </row>
    <row r="66" spans="1:7" x14ac:dyDescent="0.25">
      <c r="A66">
        <v>19</v>
      </c>
      <c r="B66">
        <v>1</v>
      </c>
      <c r="C66" t="str">
        <f>CONCATENATE(A66, "-",B66)</f>
        <v>19-1</v>
      </c>
      <c r="D66">
        <v>328</v>
      </c>
      <c r="E66">
        <v>0.109333</v>
      </c>
      <c r="F66">
        <v>2.8</v>
      </c>
      <c r="G66">
        <v>2.8</v>
      </c>
    </row>
    <row r="67" spans="1:7" x14ac:dyDescent="0.25">
      <c r="A67">
        <v>5</v>
      </c>
      <c r="B67">
        <v>3</v>
      </c>
      <c r="C67" t="str">
        <f>CONCATENATE(A67, "-",B67)</f>
        <v>5-3</v>
      </c>
      <c r="D67">
        <v>264.94600000000003</v>
      </c>
      <c r="E67">
        <v>0.44157600000000002</v>
      </c>
      <c r="F67">
        <v>0.35064899999999999</v>
      </c>
      <c r="G67">
        <v>0.35</v>
      </c>
    </row>
    <row r="68" spans="1:7" x14ac:dyDescent="0.25">
      <c r="A68">
        <v>6</v>
      </c>
      <c r="B68">
        <v>4</v>
      </c>
      <c r="C68" t="str">
        <f>CONCATENATE(A68, "-",B68)</f>
        <v>6-4</v>
      </c>
      <c r="D68">
        <v>251.178</v>
      </c>
      <c r="E68">
        <v>0.41863</v>
      </c>
      <c r="F68">
        <v>0.300404</v>
      </c>
      <c r="G68">
        <v>0.3</v>
      </c>
    </row>
    <row r="69" spans="1:7" x14ac:dyDescent="0.25">
      <c r="A69">
        <v>12</v>
      </c>
      <c r="B69">
        <v>14</v>
      </c>
      <c r="C69" t="str">
        <f>CONCATENATE(A69, "-",B69)</f>
        <v>12-14</v>
      </c>
      <c r="D69">
        <v>138.624</v>
      </c>
      <c r="E69">
        <v>5.7760100000000002E-2</v>
      </c>
      <c r="F69">
        <v>1.6</v>
      </c>
      <c r="G69">
        <v>1.6</v>
      </c>
    </row>
    <row r="70" spans="1:7" x14ac:dyDescent="0.25">
      <c r="A70">
        <v>6</v>
      </c>
      <c r="B70">
        <v>5</v>
      </c>
      <c r="C70" t="str">
        <f>CONCATENATE(A70, "-",B70)</f>
        <v>6-5</v>
      </c>
      <c r="D70">
        <v>136.23400000000001</v>
      </c>
      <c r="E70">
        <v>0.22705700000000001</v>
      </c>
      <c r="F70">
        <v>0.450015</v>
      </c>
      <c r="G70">
        <v>0.45</v>
      </c>
    </row>
    <row r="71" spans="1:7" x14ac:dyDescent="0.25">
      <c r="A71">
        <v>6</v>
      </c>
      <c r="B71">
        <v>8</v>
      </c>
      <c r="C71" t="str">
        <f>CONCATENATE(A71, "-",B71)</f>
        <v>6-8</v>
      </c>
      <c r="D71">
        <v>122.63800000000001</v>
      </c>
      <c r="E71">
        <v>0.204397</v>
      </c>
      <c r="F71">
        <v>0.35000599999999998</v>
      </c>
      <c r="G71">
        <v>0.35</v>
      </c>
    </row>
    <row r="72" spans="1:7" x14ac:dyDescent="0.25">
      <c r="A72">
        <v>4</v>
      </c>
      <c r="B72">
        <v>6</v>
      </c>
      <c r="C72" t="str">
        <f>CONCATENATE(A72, "-",B72)</f>
        <v>4-6</v>
      </c>
      <c r="D72">
        <v>80.850999999999999</v>
      </c>
      <c r="E72">
        <v>0.13475200000000001</v>
      </c>
      <c r="F72">
        <v>0.35000100000000001</v>
      </c>
      <c r="G72">
        <v>0.35</v>
      </c>
    </row>
    <row r="73" spans="1:7" x14ac:dyDescent="0.25">
      <c r="A73">
        <v>8</v>
      </c>
      <c r="B73">
        <v>6</v>
      </c>
      <c r="C73" t="str">
        <f>CONCATENATE(A73, "-",B73)</f>
        <v>8-6</v>
      </c>
      <c r="D73">
        <v>59.251800000000003</v>
      </c>
      <c r="E73">
        <v>9.8752999999999994E-2</v>
      </c>
      <c r="F73">
        <v>0.35</v>
      </c>
      <c r="G73">
        <v>0.35</v>
      </c>
    </row>
    <row r="74" spans="1:7" x14ac:dyDescent="0.25">
      <c r="A74">
        <v>15</v>
      </c>
      <c r="B74">
        <v>16</v>
      </c>
      <c r="C74" t="str">
        <f>CONCATENATE(A74, "-",B74)</f>
        <v>15-16</v>
      </c>
      <c r="D74">
        <v>44.211399999999998</v>
      </c>
      <c r="E74">
        <v>2.4561900000000001E-2</v>
      </c>
      <c r="F74">
        <v>0.7</v>
      </c>
      <c r="G74">
        <v>0.7</v>
      </c>
    </row>
    <row r="75" spans="1:7" x14ac:dyDescent="0.25">
      <c r="A75">
        <v>16</v>
      </c>
      <c r="B75">
        <v>15</v>
      </c>
      <c r="C75" t="str">
        <f>CONCATENATE(A75, "-",B75)</f>
        <v>16-15</v>
      </c>
      <c r="D75">
        <v>0</v>
      </c>
      <c r="E75">
        <v>0</v>
      </c>
      <c r="F75">
        <v>0.7</v>
      </c>
      <c r="G75">
        <v>0.7</v>
      </c>
    </row>
  </sheetData>
  <sortState ref="A14:G75">
    <sortCondition descending="1" ref="D7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5"/>
  <sheetViews>
    <sheetView topLeftCell="A49" workbookViewId="0">
      <selection activeCell="J66" sqref="J66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  <c r="B3" t="s">
        <v>3</v>
      </c>
    </row>
    <row r="5" spans="1:7" x14ac:dyDescent="0.25">
      <c r="A5" t="s">
        <v>4</v>
      </c>
    </row>
    <row r="7" spans="1:7" x14ac:dyDescent="0.25">
      <c r="A7" t="s">
        <v>5</v>
      </c>
    </row>
    <row r="9" spans="1:7" x14ac:dyDescent="0.25">
      <c r="A9" t="s">
        <v>6</v>
      </c>
      <c r="E9">
        <v>43335.9</v>
      </c>
    </row>
    <row r="10" spans="1:7" x14ac:dyDescent="0.25">
      <c r="A10" t="s">
        <v>7</v>
      </c>
      <c r="C10">
        <v>153</v>
      </c>
    </row>
    <row r="11" spans="1:7" x14ac:dyDescent="0.25">
      <c r="A11" t="s">
        <v>8</v>
      </c>
      <c r="C11">
        <v>9.2163299999999999E-5</v>
      </c>
    </row>
    <row r="13" spans="1:7" x14ac:dyDescent="0.25">
      <c r="A13" t="s">
        <v>9</v>
      </c>
      <c r="B13" t="s">
        <v>10</v>
      </c>
      <c r="D13" t="s">
        <v>11</v>
      </c>
      <c r="E13" t="s">
        <v>12</v>
      </c>
      <c r="F13" t="s">
        <v>13</v>
      </c>
      <c r="G13" t="s">
        <v>14</v>
      </c>
    </row>
    <row r="14" spans="1:7" x14ac:dyDescent="0.25">
      <c r="A14">
        <v>10</v>
      </c>
      <c r="B14">
        <v>2</v>
      </c>
      <c r="C14" t="str">
        <f>CONCATENATE(A14, "-", B14)</f>
        <v>10-2</v>
      </c>
      <c r="D14">
        <v>1912.26</v>
      </c>
      <c r="E14">
        <v>0.79677600000000004</v>
      </c>
      <c r="F14">
        <v>0.69157900000000005</v>
      </c>
      <c r="G14">
        <v>0.65</v>
      </c>
    </row>
    <row r="15" spans="1:7" x14ac:dyDescent="0.25">
      <c r="A15">
        <v>7</v>
      </c>
      <c r="B15">
        <v>19</v>
      </c>
      <c r="C15" t="str">
        <f>CONCATENATE(A15, "-", B15)</f>
        <v>7-19</v>
      </c>
      <c r="D15">
        <v>1779.99</v>
      </c>
      <c r="E15">
        <v>0.98888500000000001</v>
      </c>
      <c r="F15">
        <v>1.60392</v>
      </c>
      <c r="G15">
        <v>1.3</v>
      </c>
    </row>
    <row r="16" spans="1:7" x14ac:dyDescent="0.25">
      <c r="A16">
        <v>2</v>
      </c>
      <c r="B16">
        <v>10</v>
      </c>
      <c r="C16" t="str">
        <f>CONCATENATE(A16, "-", B16)</f>
        <v>2-10</v>
      </c>
      <c r="D16">
        <v>1716.07</v>
      </c>
      <c r="E16">
        <v>0.71502900000000003</v>
      </c>
      <c r="F16">
        <v>0.67171700000000001</v>
      </c>
      <c r="G16">
        <v>0.65</v>
      </c>
    </row>
    <row r="17" spans="1:7" x14ac:dyDescent="0.25">
      <c r="A17">
        <v>4</v>
      </c>
      <c r="B17">
        <v>7</v>
      </c>
      <c r="C17" t="str">
        <f>CONCATENATE(A17, "-", B17)</f>
        <v>4-7</v>
      </c>
      <c r="D17">
        <v>1687.65</v>
      </c>
      <c r="E17">
        <v>0.93758300000000006</v>
      </c>
      <c r="F17">
        <v>0.935859</v>
      </c>
      <c r="G17">
        <v>0.8</v>
      </c>
    </row>
    <row r="18" spans="1:7" x14ac:dyDescent="0.25">
      <c r="A18">
        <v>1</v>
      </c>
      <c r="B18">
        <v>4</v>
      </c>
      <c r="C18" t="str">
        <f>CONCATENATE(A18, "-", B18)</f>
        <v>1-4</v>
      </c>
      <c r="D18">
        <v>1417.5</v>
      </c>
      <c r="E18">
        <v>0.78749999999999998</v>
      </c>
      <c r="F18">
        <v>0.79471999999999998</v>
      </c>
      <c r="G18">
        <v>0.75</v>
      </c>
    </row>
    <row r="19" spans="1:7" x14ac:dyDescent="0.25">
      <c r="A19">
        <v>9</v>
      </c>
      <c r="B19">
        <v>17</v>
      </c>
      <c r="C19" t="str">
        <f>CONCATENATE(A19, "-", B19)</f>
        <v>9-17</v>
      </c>
      <c r="D19">
        <v>1368.51</v>
      </c>
      <c r="E19">
        <v>0.57021299999999997</v>
      </c>
      <c r="F19">
        <v>0.655586</v>
      </c>
      <c r="G19">
        <v>0.65</v>
      </c>
    </row>
    <row r="20" spans="1:7" x14ac:dyDescent="0.25">
      <c r="A20">
        <v>1</v>
      </c>
      <c r="B20">
        <v>2</v>
      </c>
      <c r="C20" t="str">
        <f>CONCATENATE(A20, "-", B20)</f>
        <v>1-2</v>
      </c>
      <c r="D20">
        <v>1337.03</v>
      </c>
      <c r="E20">
        <v>1.48559</v>
      </c>
      <c r="F20">
        <v>0.73748999999999998</v>
      </c>
      <c r="G20">
        <v>0.2</v>
      </c>
    </row>
    <row r="21" spans="1:7" x14ac:dyDescent="0.25">
      <c r="A21">
        <v>18</v>
      </c>
      <c r="B21">
        <v>19</v>
      </c>
      <c r="C21" t="str">
        <f>CONCATENATE(A21, "-", B21)</f>
        <v>18-19</v>
      </c>
      <c r="D21">
        <v>1306.56</v>
      </c>
      <c r="E21">
        <v>1.45173</v>
      </c>
      <c r="F21">
        <v>2.3381799999999999</v>
      </c>
      <c r="G21">
        <v>0.7</v>
      </c>
    </row>
    <row r="22" spans="1:7" x14ac:dyDescent="0.25">
      <c r="A22">
        <v>9</v>
      </c>
      <c r="B22">
        <v>8</v>
      </c>
      <c r="C22" t="str">
        <f>CONCATENATE(A22, "-", B22)</f>
        <v>9-8</v>
      </c>
      <c r="D22">
        <v>1302.92</v>
      </c>
      <c r="E22">
        <v>1.4476899999999999</v>
      </c>
      <c r="F22">
        <v>1.65069</v>
      </c>
      <c r="G22">
        <v>0.5</v>
      </c>
    </row>
    <row r="23" spans="1:7" x14ac:dyDescent="0.25">
      <c r="A23">
        <v>14</v>
      </c>
      <c r="B23">
        <v>13</v>
      </c>
      <c r="C23" t="str">
        <f>CONCATENATE(A23, "-", B23)</f>
        <v>14-13</v>
      </c>
      <c r="D23">
        <v>1276.68</v>
      </c>
      <c r="E23">
        <v>1.0639000000000001</v>
      </c>
      <c r="F23">
        <v>0.81751600000000002</v>
      </c>
      <c r="G23">
        <v>0.6</v>
      </c>
    </row>
    <row r="24" spans="1:7" x14ac:dyDescent="0.25">
      <c r="A24">
        <v>1</v>
      </c>
      <c r="B24">
        <v>19</v>
      </c>
      <c r="C24" t="str">
        <f>CONCATENATE(A24, "-", B24)</f>
        <v>1-19</v>
      </c>
      <c r="D24">
        <v>1261.96</v>
      </c>
      <c r="E24">
        <v>0.42065399999999997</v>
      </c>
      <c r="F24">
        <v>2.8038799999999999</v>
      </c>
      <c r="G24">
        <v>2.8</v>
      </c>
    </row>
    <row r="25" spans="1:7" x14ac:dyDescent="0.25">
      <c r="A25">
        <v>17</v>
      </c>
      <c r="B25">
        <v>9</v>
      </c>
      <c r="C25" t="str">
        <f>CONCATENATE(A25, "-", B25)</f>
        <v>17-9</v>
      </c>
      <c r="D25">
        <v>1247.5</v>
      </c>
      <c r="E25">
        <v>0.51979200000000003</v>
      </c>
      <c r="F25">
        <v>0.65320500000000004</v>
      </c>
      <c r="G25">
        <v>0.65</v>
      </c>
    </row>
    <row r="26" spans="1:7" x14ac:dyDescent="0.25">
      <c r="A26">
        <v>7</v>
      </c>
      <c r="B26">
        <v>4</v>
      </c>
      <c r="C26" t="str">
        <f>CONCATENATE(A26, "-", B26)</f>
        <v>7-4</v>
      </c>
      <c r="D26">
        <v>1229.6099999999999</v>
      </c>
      <c r="E26">
        <v>0.683114</v>
      </c>
      <c r="F26">
        <v>0.82032300000000002</v>
      </c>
      <c r="G26">
        <v>0.8</v>
      </c>
    </row>
    <row r="27" spans="1:7" x14ac:dyDescent="0.25">
      <c r="A27">
        <v>12</v>
      </c>
      <c r="B27">
        <v>1</v>
      </c>
      <c r="C27" t="str">
        <f>CONCATENATE(A27, "-", B27)</f>
        <v>12-1</v>
      </c>
      <c r="D27">
        <v>1219.26</v>
      </c>
      <c r="E27">
        <v>0.40641899999999997</v>
      </c>
      <c r="F27">
        <v>1.80203</v>
      </c>
      <c r="G27">
        <v>1.8</v>
      </c>
    </row>
    <row r="28" spans="1:7" x14ac:dyDescent="0.25">
      <c r="A28">
        <v>2</v>
      </c>
      <c r="B28">
        <v>1</v>
      </c>
      <c r="C28" t="str">
        <f>CONCATENATE(A28, "-", B28)</f>
        <v>2-1</v>
      </c>
      <c r="D28">
        <v>1188.97</v>
      </c>
      <c r="E28">
        <v>1.32108</v>
      </c>
      <c r="F28">
        <v>0.46579300000000001</v>
      </c>
      <c r="G28">
        <v>0.2</v>
      </c>
    </row>
    <row r="29" spans="1:7" x14ac:dyDescent="0.25">
      <c r="A29">
        <v>7</v>
      </c>
      <c r="B29">
        <v>8</v>
      </c>
      <c r="C29" t="str">
        <f>CONCATENATE(A29, "-", B29)</f>
        <v>7-8</v>
      </c>
      <c r="D29">
        <v>1167.31</v>
      </c>
      <c r="E29">
        <v>1.2970200000000001</v>
      </c>
      <c r="F29">
        <v>0.32852599999999998</v>
      </c>
      <c r="G29">
        <v>0.15</v>
      </c>
    </row>
    <row r="30" spans="1:7" x14ac:dyDescent="0.25">
      <c r="A30">
        <v>8</v>
      </c>
      <c r="B30">
        <v>9</v>
      </c>
      <c r="C30" t="str">
        <f>CONCATENATE(A30, "-", B30)</f>
        <v>8-9</v>
      </c>
      <c r="D30">
        <v>1165.82</v>
      </c>
      <c r="E30">
        <v>1.2953600000000001</v>
      </c>
      <c r="F30">
        <v>1.0905499999999999</v>
      </c>
      <c r="G30">
        <v>0.5</v>
      </c>
    </row>
    <row r="31" spans="1:7" x14ac:dyDescent="0.25">
      <c r="A31">
        <v>8</v>
      </c>
      <c r="B31">
        <v>7</v>
      </c>
      <c r="C31" t="str">
        <f>CONCATENATE(A31, "-", B31)</f>
        <v>8-7</v>
      </c>
      <c r="D31">
        <v>1162.26</v>
      </c>
      <c r="E31">
        <v>1.2914000000000001</v>
      </c>
      <c r="F31">
        <v>0.32394099999999998</v>
      </c>
      <c r="G31">
        <v>0.15</v>
      </c>
    </row>
    <row r="32" spans="1:7" x14ac:dyDescent="0.25">
      <c r="A32">
        <v>9</v>
      </c>
      <c r="B32">
        <v>10</v>
      </c>
      <c r="C32" t="str">
        <f>CONCATENATE(A32, "-", B32)</f>
        <v>9-10</v>
      </c>
      <c r="D32">
        <v>1147.77</v>
      </c>
      <c r="E32">
        <v>1.2753000000000001</v>
      </c>
      <c r="F32">
        <v>0.83021</v>
      </c>
      <c r="G32">
        <v>0.4</v>
      </c>
    </row>
    <row r="33" spans="1:7" x14ac:dyDescent="0.25">
      <c r="A33">
        <v>16</v>
      </c>
      <c r="B33">
        <v>17</v>
      </c>
      <c r="C33" t="str">
        <f>CONCATENATE(A33, "-", B33)</f>
        <v>16-17</v>
      </c>
      <c r="D33">
        <v>1072.52</v>
      </c>
      <c r="E33">
        <v>0.89376800000000001</v>
      </c>
      <c r="F33">
        <v>0.33822999999999998</v>
      </c>
      <c r="G33">
        <v>0.3</v>
      </c>
    </row>
    <row r="34" spans="1:7" x14ac:dyDescent="0.25">
      <c r="A34">
        <v>4</v>
      </c>
      <c r="B34">
        <v>1</v>
      </c>
      <c r="C34" t="str">
        <f>CONCATENATE(A34, "-", B34)</f>
        <v>4-1</v>
      </c>
      <c r="D34">
        <v>1051.6600000000001</v>
      </c>
      <c r="E34">
        <v>0.58425800000000006</v>
      </c>
      <c r="F34">
        <v>0.75745799999999996</v>
      </c>
      <c r="G34">
        <v>0.75</v>
      </c>
    </row>
    <row r="35" spans="1:7" x14ac:dyDescent="0.25">
      <c r="A35">
        <v>14</v>
      </c>
      <c r="B35">
        <v>15</v>
      </c>
      <c r="C35" t="str">
        <f>CONCATENATE(A35, "-", B35)</f>
        <v>14-15</v>
      </c>
      <c r="D35">
        <v>1045.98</v>
      </c>
      <c r="E35">
        <v>1.1621999999999999</v>
      </c>
      <c r="F35">
        <v>0.48481999999999997</v>
      </c>
      <c r="G35">
        <v>0.3</v>
      </c>
    </row>
    <row r="36" spans="1:7" x14ac:dyDescent="0.25">
      <c r="A36">
        <v>19</v>
      </c>
      <c r="B36">
        <v>18</v>
      </c>
      <c r="C36" t="str">
        <f>CONCATENATE(A36, "-", B36)</f>
        <v>19-18</v>
      </c>
      <c r="D36">
        <v>1021.52</v>
      </c>
      <c r="E36">
        <v>1.1350199999999999</v>
      </c>
      <c r="F36">
        <v>1.07416</v>
      </c>
      <c r="G36">
        <v>0.7</v>
      </c>
    </row>
    <row r="37" spans="1:7" x14ac:dyDescent="0.25">
      <c r="A37">
        <v>11</v>
      </c>
      <c r="B37">
        <v>10</v>
      </c>
      <c r="C37" t="str">
        <f>CONCATENATE(A37, "-", B37)</f>
        <v>11-10</v>
      </c>
      <c r="D37">
        <v>995.072</v>
      </c>
      <c r="E37">
        <v>0.73709000000000002</v>
      </c>
      <c r="F37">
        <v>0.31202800000000003</v>
      </c>
      <c r="G37">
        <v>0.3</v>
      </c>
    </row>
    <row r="38" spans="1:7" x14ac:dyDescent="0.25">
      <c r="A38">
        <v>15</v>
      </c>
      <c r="B38">
        <v>18</v>
      </c>
      <c r="C38" t="str">
        <f>CONCATENATE(A38, "-", B38)</f>
        <v>15-18</v>
      </c>
      <c r="D38">
        <v>993.65899999999999</v>
      </c>
      <c r="E38">
        <v>1.1040700000000001</v>
      </c>
      <c r="F38">
        <v>0.43584099999999998</v>
      </c>
      <c r="G38">
        <v>0.3</v>
      </c>
    </row>
    <row r="39" spans="1:7" x14ac:dyDescent="0.25">
      <c r="A39">
        <v>10</v>
      </c>
      <c r="B39">
        <v>11</v>
      </c>
      <c r="C39" t="str">
        <f>CONCATENATE(A39, "-", B39)</f>
        <v>10-11</v>
      </c>
      <c r="D39">
        <v>971.45799999999997</v>
      </c>
      <c r="E39">
        <v>0.71959799999999996</v>
      </c>
      <c r="F39">
        <v>0.31041400000000002</v>
      </c>
      <c r="G39">
        <v>0.3</v>
      </c>
    </row>
    <row r="40" spans="1:7" x14ac:dyDescent="0.25">
      <c r="A40">
        <v>17</v>
      </c>
      <c r="B40">
        <v>16</v>
      </c>
      <c r="C40" t="str">
        <f>CONCATENATE(A40, "-", B40)</f>
        <v>17-16</v>
      </c>
      <c r="D40">
        <v>964.01099999999997</v>
      </c>
      <c r="E40">
        <v>1.0711200000000001</v>
      </c>
      <c r="F40">
        <v>0.41326600000000002</v>
      </c>
      <c r="G40">
        <v>0.3</v>
      </c>
    </row>
    <row r="41" spans="1:7" x14ac:dyDescent="0.25">
      <c r="A41">
        <v>1</v>
      </c>
      <c r="B41">
        <v>12</v>
      </c>
      <c r="C41" t="str">
        <f>CONCATENATE(A41, "-", B41)</f>
        <v>1-12</v>
      </c>
      <c r="D41">
        <v>948.39599999999996</v>
      </c>
      <c r="E41">
        <v>0.31613200000000002</v>
      </c>
      <c r="F41">
        <v>1.8004500000000001</v>
      </c>
      <c r="G41">
        <v>1.8</v>
      </c>
    </row>
    <row r="42" spans="1:7" x14ac:dyDescent="0.25">
      <c r="A42">
        <v>18</v>
      </c>
      <c r="B42">
        <v>15</v>
      </c>
      <c r="C42" t="str">
        <f>CONCATENATE(A42, "-", B42)</f>
        <v>18-15</v>
      </c>
      <c r="D42">
        <v>938.13499999999999</v>
      </c>
      <c r="E42">
        <v>0.781779</v>
      </c>
      <c r="F42">
        <v>0.31712200000000001</v>
      </c>
      <c r="G42">
        <v>0.3</v>
      </c>
    </row>
    <row r="43" spans="1:7" x14ac:dyDescent="0.25">
      <c r="A43">
        <v>15</v>
      </c>
      <c r="B43">
        <v>14</v>
      </c>
      <c r="C43" t="str">
        <f>CONCATENATE(A43, "-", B43)</f>
        <v>15-14</v>
      </c>
      <c r="D43">
        <v>938</v>
      </c>
      <c r="E43">
        <v>0.781667</v>
      </c>
      <c r="F43">
        <v>0.317108</v>
      </c>
      <c r="G43">
        <v>0.3</v>
      </c>
    </row>
    <row r="44" spans="1:7" x14ac:dyDescent="0.25">
      <c r="A44">
        <v>17</v>
      </c>
      <c r="B44">
        <v>18</v>
      </c>
      <c r="C44" t="str">
        <f>CONCATENATE(A44, "-", B44)</f>
        <v>17-18</v>
      </c>
      <c r="D44">
        <v>936.42499999999995</v>
      </c>
      <c r="E44">
        <v>0.390177</v>
      </c>
      <c r="F44">
        <v>0.60052899999999998</v>
      </c>
      <c r="G44">
        <v>0.6</v>
      </c>
    </row>
    <row r="45" spans="1:7" x14ac:dyDescent="0.25">
      <c r="A45">
        <v>13</v>
      </c>
      <c r="B45">
        <v>16</v>
      </c>
      <c r="C45" t="str">
        <f>CONCATENATE(A45, "-", B45)</f>
        <v>13-16</v>
      </c>
      <c r="D45">
        <v>906.69</v>
      </c>
      <c r="E45">
        <v>0.755575</v>
      </c>
      <c r="F45">
        <v>0.36628100000000002</v>
      </c>
      <c r="G45">
        <v>0.35</v>
      </c>
    </row>
    <row r="46" spans="1:7" x14ac:dyDescent="0.25">
      <c r="A46">
        <v>2</v>
      </c>
      <c r="B46">
        <v>3</v>
      </c>
      <c r="C46" t="str">
        <f>CONCATENATE(A46, "-", B46)</f>
        <v>2-3</v>
      </c>
      <c r="D46">
        <v>893.95699999999999</v>
      </c>
      <c r="E46">
        <v>0.66218999999999995</v>
      </c>
      <c r="F46">
        <v>0.357377</v>
      </c>
      <c r="G46">
        <v>0.35</v>
      </c>
    </row>
    <row r="47" spans="1:7" x14ac:dyDescent="0.25">
      <c r="A47">
        <v>10</v>
      </c>
      <c r="B47">
        <v>16</v>
      </c>
      <c r="C47" t="str">
        <f>CONCATENATE(A47, "-", B47)</f>
        <v>10-16</v>
      </c>
      <c r="D47">
        <v>879.00099999999998</v>
      </c>
      <c r="E47">
        <v>0.48833399999999999</v>
      </c>
      <c r="F47">
        <v>0.70237300000000003</v>
      </c>
      <c r="G47">
        <v>0.7</v>
      </c>
    </row>
    <row r="48" spans="1:7" x14ac:dyDescent="0.25">
      <c r="A48">
        <v>13</v>
      </c>
      <c r="B48">
        <v>11</v>
      </c>
      <c r="C48" t="str">
        <f>CONCATENATE(A48, "-", B48)</f>
        <v>13-11</v>
      </c>
      <c r="D48">
        <v>860.81100000000004</v>
      </c>
      <c r="E48">
        <v>0.71734299999999995</v>
      </c>
      <c r="F48">
        <v>0.62043899999999996</v>
      </c>
      <c r="G48">
        <v>0.6</v>
      </c>
    </row>
    <row r="49" spans="1:7" x14ac:dyDescent="0.25">
      <c r="A49">
        <v>4</v>
      </c>
      <c r="B49">
        <v>3</v>
      </c>
      <c r="C49" t="str">
        <f>CONCATENATE(A49, "-", B49)</f>
        <v>4-3</v>
      </c>
      <c r="D49">
        <v>850.22699999999998</v>
      </c>
      <c r="E49">
        <v>0.94469700000000001</v>
      </c>
      <c r="F49">
        <v>0.47108100000000003</v>
      </c>
      <c r="G49">
        <v>0.4</v>
      </c>
    </row>
    <row r="50" spans="1:7" x14ac:dyDescent="0.25">
      <c r="A50">
        <v>11</v>
      </c>
      <c r="B50">
        <v>13</v>
      </c>
      <c r="C50" t="str">
        <f>CONCATENATE(A50, "-", B50)</f>
        <v>11-13</v>
      </c>
      <c r="D50">
        <v>815.149</v>
      </c>
      <c r="E50">
        <v>0.67929099999999998</v>
      </c>
      <c r="F50">
        <v>0.61473800000000001</v>
      </c>
      <c r="G50">
        <v>0.6</v>
      </c>
    </row>
    <row r="51" spans="1:7" x14ac:dyDescent="0.25">
      <c r="A51">
        <v>13</v>
      </c>
      <c r="B51">
        <v>14</v>
      </c>
      <c r="C51" t="str">
        <f>CONCATENATE(A51, "-", B51)</f>
        <v>13-14</v>
      </c>
      <c r="D51">
        <v>726.471</v>
      </c>
      <c r="E51">
        <v>0.60539299999999996</v>
      </c>
      <c r="F51">
        <v>0.60738400000000003</v>
      </c>
      <c r="G51">
        <v>0.6</v>
      </c>
    </row>
    <row r="52" spans="1:7" x14ac:dyDescent="0.25">
      <c r="A52">
        <v>3</v>
      </c>
      <c r="B52">
        <v>4</v>
      </c>
      <c r="C52" t="str">
        <f>CONCATENATE(A52, "-", B52)</f>
        <v>3-4</v>
      </c>
      <c r="D52">
        <v>723.29100000000005</v>
      </c>
      <c r="E52">
        <v>0.80365699999999995</v>
      </c>
      <c r="F52">
        <v>0.42694199999999999</v>
      </c>
      <c r="G52">
        <v>0.4</v>
      </c>
    </row>
    <row r="53" spans="1:7" x14ac:dyDescent="0.25">
      <c r="A53">
        <v>10</v>
      </c>
      <c r="B53">
        <v>9</v>
      </c>
      <c r="C53" t="str">
        <f>CONCATENATE(A53, "-", B53)</f>
        <v>10-9</v>
      </c>
      <c r="D53">
        <v>717.68399999999997</v>
      </c>
      <c r="E53">
        <v>0.797427</v>
      </c>
      <c r="F53">
        <v>0.42571300000000001</v>
      </c>
      <c r="G53">
        <v>0.4</v>
      </c>
    </row>
    <row r="54" spans="1:7" x14ac:dyDescent="0.25">
      <c r="A54">
        <v>18</v>
      </c>
      <c r="B54">
        <v>17</v>
      </c>
      <c r="C54" t="str">
        <f>CONCATENATE(A54, "-", B54)</f>
        <v>18-17</v>
      </c>
      <c r="D54">
        <v>706.90499999999997</v>
      </c>
      <c r="E54">
        <v>0.29454399999999997</v>
      </c>
      <c r="F54">
        <v>0.60009800000000002</v>
      </c>
      <c r="G54">
        <v>0.6</v>
      </c>
    </row>
    <row r="55" spans="1:7" x14ac:dyDescent="0.25">
      <c r="A55">
        <v>11</v>
      </c>
      <c r="B55">
        <v>12</v>
      </c>
      <c r="C55" t="str">
        <f>CONCATENATE(A55, "-", B55)</f>
        <v>11-12</v>
      </c>
      <c r="D55">
        <v>647.13300000000004</v>
      </c>
      <c r="E55">
        <v>0.71903600000000001</v>
      </c>
      <c r="F55">
        <v>0.82764000000000004</v>
      </c>
      <c r="G55">
        <v>0.8</v>
      </c>
    </row>
    <row r="56" spans="1:7" x14ac:dyDescent="0.25">
      <c r="A56">
        <v>12</v>
      </c>
      <c r="B56">
        <v>11</v>
      </c>
      <c r="C56" t="str">
        <f>CONCATENATE(A56, "-", B56)</f>
        <v>12-11</v>
      </c>
      <c r="D56">
        <v>625.08399999999995</v>
      </c>
      <c r="E56">
        <v>0.69453799999999999</v>
      </c>
      <c r="F56">
        <v>0.82244899999999999</v>
      </c>
      <c r="G56">
        <v>0.8</v>
      </c>
    </row>
    <row r="57" spans="1:7" x14ac:dyDescent="0.25">
      <c r="A57">
        <v>16</v>
      </c>
      <c r="B57">
        <v>10</v>
      </c>
      <c r="C57" t="str">
        <f>CONCATENATE(A57, "-", B57)</f>
        <v>16-10</v>
      </c>
      <c r="D57">
        <v>621.49099999999999</v>
      </c>
      <c r="E57">
        <v>0.345273</v>
      </c>
      <c r="F57">
        <v>0.70029600000000003</v>
      </c>
      <c r="G57">
        <v>0.7</v>
      </c>
    </row>
    <row r="58" spans="1:7" x14ac:dyDescent="0.25">
      <c r="A58">
        <v>3</v>
      </c>
      <c r="B58">
        <v>2</v>
      </c>
      <c r="C58" t="str">
        <f>CONCATENATE(A58, "-", B58)</f>
        <v>3-2</v>
      </c>
      <c r="D58">
        <v>549.70000000000005</v>
      </c>
      <c r="E58">
        <v>0.40718500000000002</v>
      </c>
      <c r="F58">
        <v>0.35039900000000002</v>
      </c>
      <c r="G58">
        <v>0.35</v>
      </c>
    </row>
    <row r="59" spans="1:7" x14ac:dyDescent="0.25">
      <c r="A59">
        <v>14</v>
      </c>
      <c r="B59">
        <v>12</v>
      </c>
      <c r="C59" t="str">
        <f>CONCATENATE(A59, "-", B59)</f>
        <v>14-12</v>
      </c>
      <c r="D59">
        <v>499.142</v>
      </c>
      <c r="E59">
        <v>0.20797599999999999</v>
      </c>
      <c r="F59">
        <v>1.6000300000000001</v>
      </c>
      <c r="G59">
        <v>1.6</v>
      </c>
    </row>
    <row r="60" spans="1:7" x14ac:dyDescent="0.25">
      <c r="A60">
        <v>3</v>
      </c>
      <c r="B60">
        <v>5</v>
      </c>
      <c r="C60" t="str">
        <f>CONCATENATE(A60, "-", B60)</f>
        <v>3-5</v>
      </c>
      <c r="D60">
        <v>471.19299999999998</v>
      </c>
      <c r="E60">
        <v>0.78532100000000005</v>
      </c>
      <c r="F60">
        <v>0.37052499999999999</v>
      </c>
      <c r="G60">
        <v>0.35</v>
      </c>
    </row>
    <row r="61" spans="1:7" x14ac:dyDescent="0.25">
      <c r="A61">
        <v>5</v>
      </c>
      <c r="B61">
        <v>9</v>
      </c>
      <c r="C61" t="str">
        <f>CONCATENATE(A61, "-", B61)</f>
        <v>5-9</v>
      </c>
      <c r="D61">
        <v>471.19299999999998</v>
      </c>
      <c r="E61">
        <v>0.78532100000000005</v>
      </c>
      <c r="F61">
        <v>0.37052499999999999</v>
      </c>
      <c r="G61">
        <v>0.35</v>
      </c>
    </row>
    <row r="62" spans="1:7" x14ac:dyDescent="0.25">
      <c r="A62">
        <v>19</v>
      </c>
      <c r="B62">
        <v>7</v>
      </c>
      <c r="C62" t="str">
        <f>CONCATENATE(A62, "-", B62)</f>
        <v>19-7</v>
      </c>
      <c r="D62">
        <v>446</v>
      </c>
      <c r="E62">
        <v>0.247778</v>
      </c>
      <c r="F62">
        <v>1.3000799999999999</v>
      </c>
      <c r="G62">
        <v>1.3</v>
      </c>
    </row>
    <row r="63" spans="1:7" x14ac:dyDescent="0.25">
      <c r="A63">
        <v>16</v>
      </c>
      <c r="B63">
        <v>13</v>
      </c>
      <c r="C63" t="str">
        <f>CONCATENATE(A63, "-", B63)</f>
        <v>16-13</v>
      </c>
      <c r="D63">
        <v>402.14600000000002</v>
      </c>
      <c r="E63">
        <v>0.44682899999999998</v>
      </c>
      <c r="F63">
        <v>0.35069600000000001</v>
      </c>
      <c r="G63">
        <v>0.35</v>
      </c>
    </row>
    <row r="64" spans="1:7" x14ac:dyDescent="0.25">
      <c r="A64">
        <v>19</v>
      </c>
      <c r="B64">
        <v>1</v>
      </c>
      <c r="C64" t="str">
        <f>CONCATENATE(A64, "-", B64)</f>
        <v>19-1</v>
      </c>
      <c r="D64">
        <v>328</v>
      </c>
      <c r="E64">
        <v>0.109333</v>
      </c>
      <c r="F64">
        <v>2.8</v>
      </c>
      <c r="G64">
        <v>2.8</v>
      </c>
    </row>
    <row r="65" spans="1:7" x14ac:dyDescent="0.25">
      <c r="A65">
        <v>6</v>
      </c>
      <c r="B65">
        <v>4</v>
      </c>
      <c r="C65" t="str">
        <f>CONCATENATE(A65, "-", B65)</f>
        <v>6-4</v>
      </c>
      <c r="D65">
        <v>142.14500000000001</v>
      </c>
      <c r="E65">
        <v>0.23690800000000001</v>
      </c>
      <c r="F65">
        <v>0.30001299999999997</v>
      </c>
      <c r="G65">
        <v>0.3</v>
      </c>
    </row>
    <row r="66" spans="1:7" x14ac:dyDescent="0.25">
      <c r="A66">
        <v>8</v>
      </c>
      <c r="B66">
        <v>6</v>
      </c>
      <c r="C66" t="str">
        <f>CONCATENATE(A66, "-", B66)</f>
        <v>8-6</v>
      </c>
      <c r="D66">
        <v>142.14500000000001</v>
      </c>
      <c r="E66">
        <v>0.23690800000000001</v>
      </c>
      <c r="F66">
        <v>0.35001500000000002</v>
      </c>
      <c r="G66">
        <v>0.35</v>
      </c>
    </row>
    <row r="67" spans="1:7" x14ac:dyDescent="0.25">
      <c r="A67">
        <v>12</v>
      </c>
      <c r="B67">
        <v>14</v>
      </c>
      <c r="C67" t="str">
        <f>CONCATENATE(A67, "-", B67)</f>
        <v>12-14</v>
      </c>
      <c r="D67">
        <v>137.33000000000001</v>
      </c>
      <c r="E67">
        <v>5.7220899999999998E-2</v>
      </c>
      <c r="F67">
        <v>1.6</v>
      </c>
      <c r="G67">
        <v>1.6</v>
      </c>
    </row>
    <row r="68" spans="1:7" x14ac:dyDescent="0.25">
      <c r="A68">
        <v>15</v>
      </c>
      <c r="B68">
        <v>16</v>
      </c>
      <c r="C68" t="str">
        <f>CONCATENATE(A68, "-", B68)</f>
        <v>15-16</v>
      </c>
      <c r="D68">
        <v>52.457099999999997</v>
      </c>
      <c r="E68">
        <v>2.91428E-2</v>
      </c>
      <c r="F68">
        <v>0.7</v>
      </c>
      <c r="G68">
        <v>0.7</v>
      </c>
    </row>
    <row r="69" spans="1:7" x14ac:dyDescent="0.25">
      <c r="A69">
        <v>4</v>
      </c>
      <c r="B69">
        <v>6</v>
      </c>
      <c r="C69" t="str">
        <f>CONCATENATE(A69, "-", B69)</f>
        <v>4-6</v>
      </c>
      <c r="D69">
        <v>0</v>
      </c>
      <c r="E69">
        <v>0</v>
      </c>
      <c r="F69">
        <v>9999</v>
      </c>
      <c r="G69">
        <v>9999</v>
      </c>
    </row>
    <row r="70" spans="1:7" x14ac:dyDescent="0.25">
      <c r="A70">
        <v>5</v>
      </c>
      <c r="B70">
        <v>3</v>
      </c>
      <c r="C70" t="str">
        <f>CONCATENATE(A70, "-", B70)</f>
        <v>5-3</v>
      </c>
      <c r="D70">
        <v>0</v>
      </c>
      <c r="E70">
        <v>0</v>
      </c>
      <c r="F70">
        <v>9999</v>
      </c>
      <c r="G70">
        <v>9999</v>
      </c>
    </row>
    <row r="71" spans="1:7" x14ac:dyDescent="0.25">
      <c r="A71">
        <v>5</v>
      </c>
      <c r="B71">
        <v>6</v>
      </c>
      <c r="C71" t="str">
        <f>CONCATENATE(A71, "-", B71)</f>
        <v>5-6</v>
      </c>
      <c r="D71">
        <v>0</v>
      </c>
      <c r="E71">
        <v>0</v>
      </c>
      <c r="F71">
        <v>9999</v>
      </c>
      <c r="G71">
        <v>9999</v>
      </c>
    </row>
    <row r="72" spans="1:7" x14ac:dyDescent="0.25">
      <c r="A72">
        <v>6</v>
      </c>
      <c r="B72">
        <v>5</v>
      </c>
      <c r="C72" t="str">
        <f>CONCATENATE(A72, "-", B72)</f>
        <v>6-5</v>
      </c>
      <c r="D72">
        <v>0</v>
      </c>
      <c r="E72">
        <v>0</v>
      </c>
      <c r="F72">
        <v>9999</v>
      </c>
      <c r="G72">
        <v>9999</v>
      </c>
    </row>
    <row r="73" spans="1:7" x14ac:dyDescent="0.25">
      <c r="A73">
        <v>6</v>
      </c>
      <c r="B73">
        <v>8</v>
      </c>
      <c r="C73" t="str">
        <f>CONCATENATE(A73, "-", B73)</f>
        <v>6-8</v>
      </c>
      <c r="D73">
        <v>0</v>
      </c>
      <c r="E73">
        <v>0</v>
      </c>
      <c r="F73">
        <v>9999</v>
      </c>
      <c r="G73">
        <v>9999</v>
      </c>
    </row>
    <row r="74" spans="1:7" x14ac:dyDescent="0.25">
      <c r="A74">
        <v>9</v>
      </c>
      <c r="B74">
        <v>5</v>
      </c>
      <c r="C74" t="str">
        <f>CONCATENATE(A74, "-", B74)</f>
        <v>9-5</v>
      </c>
      <c r="D74">
        <v>0</v>
      </c>
      <c r="E74">
        <v>0</v>
      </c>
      <c r="F74">
        <v>9999</v>
      </c>
      <c r="G74">
        <v>9999</v>
      </c>
    </row>
    <row r="75" spans="1:7" x14ac:dyDescent="0.25">
      <c r="A75">
        <v>16</v>
      </c>
      <c r="B75">
        <v>15</v>
      </c>
      <c r="C75" t="str">
        <f>CONCATENATE(A75, "-", B75)</f>
        <v>16-15</v>
      </c>
      <c r="D75">
        <v>0</v>
      </c>
      <c r="E75">
        <v>0</v>
      </c>
      <c r="F75">
        <v>0.7</v>
      </c>
      <c r="G75">
        <v>0.7</v>
      </c>
    </row>
  </sheetData>
  <sortState ref="A13:G75">
    <sortCondition descending="1" ref="D1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288AA-7C09-4A4E-A29D-76F34400B0EE}">
  <dimension ref="A1:F75"/>
  <sheetViews>
    <sheetView topLeftCell="A16" workbookViewId="0">
      <selection activeCell="I24" sqref="I24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</row>
    <row r="3" spans="1:6" x14ac:dyDescent="0.25">
      <c r="A3" t="s">
        <v>2</v>
      </c>
      <c r="B3" t="s">
        <v>3</v>
      </c>
    </row>
    <row r="5" spans="1:6" x14ac:dyDescent="0.25">
      <c r="A5" t="s">
        <v>4</v>
      </c>
    </row>
    <row r="7" spans="1:6" x14ac:dyDescent="0.25">
      <c r="A7" t="s">
        <v>5</v>
      </c>
    </row>
    <row r="9" spans="1:6" x14ac:dyDescent="0.25">
      <c r="A9" t="s">
        <v>6</v>
      </c>
      <c r="E9">
        <v>43513.1</v>
      </c>
    </row>
    <row r="10" spans="1:6" x14ac:dyDescent="0.25">
      <c r="A10" t="s">
        <v>7</v>
      </c>
      <c r="C10">
        <v>161</v>
      </c>
    </row>
    <row r="11" spans="1:6" x14ac:dyDescent="0.25">
      <c r="A11" t="s">
        <v>8</v>
      </c>
      <c r="C11" s="1">
        <v>9.9625300000000003E-5</v>
      </c>
    </row>
    <row r="13" spans="1:6" x14ac:dyDescent="0.25">
      <c r="A13" t="s">
        <v>9</v>
      </c>
      <c r="B13" t="s">
        <v>10</v>
      </c>
      <c r="C13" t="s">
        <v>11</v>
      </c>
      <c r="D13" t="s">
        <v>12</v>
      </c>
      <c r="E13" t="s">
        <v>13</v>
      </c>
      <c r="F13" t="s">
        <v>14</v>
      </c>
    </row>
    <row r="14" spans="1:6" x14ac:dyDescent="0.25">
      <c r="A14">
        <v>1</v>
      </c>
      <c r="B14">
        <v>2</v>
      </c>
      <c r="C14">
        <v>1338</v>
      </c>
      <c r="D14">
        <v>1.4866699999999999</v>
      </c>
      <c r="E14">
        <v>0.73982300000000001</v>
      </c>
      <c r="F14">
        <v>0.2</v>
      </c>
    </row>
    <row r="15" spans="1:6" x14ac:dyDescent="0.25">
      <c r="A15">
        <v>1</v>
      </c>
      <c r="B15">
        <v>4</v>
      </c>
      <c r="C15">
        <v>1405.51</v>
      </c>
      <c r="D15">
        <v>0.78083599999999997</v>
      </c>
      <c r="E15">
        <v>0.79249700000000001</v>
      </c>
      <c r="F15">
        <v>0.75</v>
      </c>
    </row>
    <row r="16" spans="1:6" x14ac:dyDescent="0.25">
      <c r="A16">
        <v>1</v>
      </c>
      <c r="B16">
        <v>12</v>
      </c>
      <c r="C16">
        <v>882.52700000000004</v>
      </c>
      <c r="D16">
        <v>0.29417599999999999</v>
      </c>
      <c r="E16">
        <v>1.8002899999999999</v>
      </c>
      <c r="F16">
        <v>1.8</v>
      </c>
    </row>
    <row r="17" spans="1:6" x14ac:dyDescent="0.25">
      <c r="A17">
        <v>1</v>
      </c>
      <c r="B17">
        <v>19</v>
      </c>
      <c r="C17">
        <v>1261.72</v>
      </c>
      <c r="D17">
        <v>0.42057299999999997</v>
      </c>
      <c r="E17">
        <v>2.8038699999999999</v>
      </c>
      <c r="F17">
        <v>2.8</v>
      </c>
    </row>
    <row r="18" spans="1:6" x14ac:dyDescent="0.25">
      <c r="A18">
        <v>2</v>
      </c>
      <c r="B18">
        <v>1</v>
      </c>
      <c r="C18">
        <v>1188.8399999999999</v>
      </c>
      <c r="D18">
        <v>1.3209299999999999</v>
      </c>
      <c r="E18">
        <v>0.46561200000000003</v>
      </c>
      <c r="F18">
        <v>0.2</v>
      </c>
    </row>
    <row r="19" spans="1:6" x14ac:dyDescent="0.25">
      <c r="A19">
        <v>2</v>
      </c>
      <c r="B19">
        <v>3</v>
      </c>
      <c r="C19">
        <v>528.16700000000003</v>
      </c>
      <c r="D19">
        <v>0.391235</v>
      </c>
      <c r="E19">
        <v>0.35031400000000001</v>
      </c>
      <c r="F19">
        <v>0.35</v>
      </c>
    </row>
    <row r="20" spans="1:6" x14ac:dyDescent="0.25">
      <c r="A20">
        <v>2</v>
      </c>
      <c r="B20">
        <v>10</v>
      </c>
      <c r="C20">
        <v>2084.88</v>
      </c>
      <c r="D20">
        <v>0.86870199999999997</v>
      </c>
      <c r="E20">
        <v>0.71983600000000003</v>
      </c>
      <c r="F20">
        <v>0.65</v>
      </c>
    </row>
    <row r="21" spans="1:6" x14ac:dyDescent="0.25">
      <c r="A21">
        <v>3</v>
      </c>
      <c r="B21">
        <v>2</v>
      </c>
      <c r="C21">
        <v>971.30799999999999</v>
      </c>
      <c r="D21">
        <v>0.71948699999999999</v>
      </c>
      <c r="E21">
        <v>0.36213800000000002</v>
      </c>
      <c r="F21">
        <v>0.35</v>
      </c>
    </row>
    <row r="22" spans="1:6" x14ac:dyDescent="0.25">
      <c r="A22">
        <v>3</v>
      </c>
      <c r="B22">
        <v>4</v>
      </c>
      <c r="C22">
        <v>812.49099999999999</v>
      </c>
      <c r="D22">
        <v>0.90276800000000001</v>
      </c>
      <c r="E22">
        <v>0.45413199999999998</v>
      </c>
      <c r="F22">
        <v>0.4</v>
      </c>
    </row>
    <row r="23" spans="1:6" x14ac:dyDescent="0.25">
      <c r="A23">
        <v>3</v>
      </c>
      <c r="B23">
        <v>5</v>
      </c>
      <c r="C23">
        <v>0</v>
      </c>
      <c r="D23">
        <v>0</v>
      </c>
      <c r="E23">
        <v>9999</v>
      </c>
      <c r="F23">
        <v>9999</v>
      </c>
    </row>
    <row r="24" spans="1:6" x14ac:dyDescent="0.25">
      <c r="A24">
        <v>4</v>
      </c>
      <c r="B24">
        <v>1</v>
      </c>
      <c r="C24">
        <v>985.52700000000004</v>
      </c>
      <c r="D24">
        <v>0.54751499999999997</v>
      </c>
      <c r="E24">
        <v>0.75505100000000003</v>
      </c>
      <c r="F24">
        <v>0.75</v>
      </c>
    </row>
    <row r="25" spans="1:6" x14ac:dyDescent="0.25">
      <c r="A25">
        <v>4</v>
      </c>
      <c r="B25">
        <v>3</v>
      </c>
      <c r="C25">
        <v>746.88499999999999</v>
      </c>
      <c r="D25">
        <v>0.82987200000000005</v>
      </c>
      <c r="E25">
        <v>0.43266399999999999</v>
      </c>
      <c r="F25">
        <v>0.4</v>
      </c>
    </row>
    <row r="26" spans="1:6" x14ac:dyDescent="0.25">
      <c r="A26">
        <v>4</v>
      </c>
      <c r="B26">
        <v>6</v>
      </c>
      <c r="C26">
        <v>106.79600000000001</v>
      </c>
      <c r="D26">
        <v>0.17799400000000001</v>
      </c>
      <c r="E26">
        <v>0.35000300000000001</v>
      </c>
      <c r="F26">
        <v>0.35</v>
      </c>
    </row>
    <row r="27" spans="1:6" x14ac:dyDescent="0.25">
      <c r="A27">
        <v>4</v>
      </c>
      <c r="B27">
        <v>7</v>
      </c>
      <c r="C27">
        <v>1623.67</v>
      </c>
      <c r="D27">
        <v>0.90203999999999995</v>
      </c>
      <c r="E27">
        <v>0.90774200000000005</v>
      </c>
      <c r="F27">
        <v>0.8</v>
      </c>
    </row>
    <row r="28" spans="1:6" x14ac:dyDescent="0.25">
      <c r="A28">
        <v>5</v>
      </c>
      <c r="B28">
        <v>3</v>
      </c>
      <c r="C28">
        <v>508.74700000000001</v>
      </c>
      <c r="D28">
        <v>0.847912</v>
      </c>
      <c r="E28">
        <v>0.382517</v>
      </c>
      <c r="F28">
        <v>0.35</v>
      </c>
    </row>
    <row r="29" spans="1:6" x14ac:dyDescent="0.25">
      <c r="A29">
        <v>5</v>
      </c>
      <c r="B29">
        <v>6</v>
      </c>
      <c r="C29">
        <v>0</v>
      </c>
      <c r="D29">
        <v>0</v>
      </c>
      <c r="E29">
        <v>9999</v>
      </c>
      <c r="F29">
        <v>9999</v>
      </c>
    </row>
    <row r="30" spans="1:6" x14ac:dyDescent="0.25">
      <c r="A30">
        <v>5</v>
      </c>
      <c r="B30">
        <v>9</v>
      </c>
      <c r="C30">
        <v>0</v>
      </c>
      <c r="D30">
        <v>0</v>
      </c>
      <c r="E30">
        <v>9999</v>
      </c>
      <c r="F30">
        <v>9999</v>
      </c>
    </row>
    <row r="31" spans="1:6" x14ac:dyDescent="0.25">
      <c r="A31">
        <v>6</v>
      </c>
      <c r="B31">
        <v>4</v>
      </c>
      <c r="C31">
        <v>0</v>
      </c>
      <c r="D31">
        <v>0</v>
      </c>
      <c r="E31">
        <v>9999</v>
      </c>
      <c r="F31">
        <v>9999</v>
      </c>
    </row>
    <row r="32" spans="1:6" x14ac:dyDescent="0.25">
      <c r="A32">
        <v>6</v>
      </c>
      <c r="B32">
        <v>5</v>
      </c>
      <c r="C32">
        <v>0</v>
      </c>
      <c r="D32">
        <v>0</v>
      </c>
      <c r="E32">
        <v>9999</v>
      </c>
      <c r="F32">
        <v>9999</v>
      </c>
    </row>
    <row r="33" spans="1:6" x14ac:dyDescent="0.25">
      <c r="A33">
        <v>6</v>
      </c>
      <c r="B33">
        <v>8</v>
      </c>
      <c r="C33">
        <v>106.79600000000001</v>
      </c>
      <c r="D33">
        <v>0.17799400000000001</v>
      </c>
      <c r="E33">
        <v>0.35000300000000001</v>
      </c>
      <c r="F33">
        <v>0.35</v>
      </c>
    </row>
    <row r="34" spans="1:6" x14ac:dyDescent="0.25">
      <c r="A34">
        <v>7</v>
      </c>
      <c r="B34">
        <v>4</v>
      </c>
      <c r="C34">
        <v>1167.8800000000001</v>
      </c>
      <c r="D34">
        <v>0.64882399999999996</v>
      </c>
      <c r="E34">
        <v>0.81492100000000001</v>
      </c>
      <c r="F34">
        <v>0.8</v>
      </c>
    </row>
    <row r="35" spans="1:6" x14ac:dyDescent="0.25">
      <c r="A35">
        <v>7</v>
      </c>
      <c r="B35">
        <v>8</v>
      </c>
      <c r="C35">
        <v>1151.21</v>
      </c>
      <c r="D35">
        <v>1.27912</v>
      </c>
      <c r="E35">
        <v>0.314245</v>
      </c>
      <c r="F35">
        <v>0.15</v>
      </c>
    </row>
    <row r="36" spans="1:6" x14ac:dyDescent="0.25">
      <c r="A36">
        <v>7</v>
      </c>
      <c r="B36">
        <v>19</v>
      </c>
      <c r="C36">
        <v>1872.59</v>
      </c>
      <c r="D36">
        <v>1.04033</v>
      </c>
      <c r="E36">
        <v>1.71201</v>
      </c>
      <c r="F36">
        <v>1.3</v>
      </c>
    </row>
    <row r="37" spans="1:6" x14ac:dyDescent="0.25">
      <c r="A37">
        <v>8</v>
      </c>
      <c r="B37">
        <v>6</v>
      </c>
      <c r="C37">
        <v>0</v>
      </c>
      <c r="D37">
        <v>0</v>
      </c>
      <c r="E37">
        <v>9999</v>
      </c>
      <c r="F37">
        <v>9999</v>
      </c>
    </row>
    <row r="38" spans="1:6" x14ac:dyDescent="0.25">
      <c r="A38">
        <v>8</v>
      </c>
      <c r="B38">
        <v>7</v>
      </c>
      <c r="C38">
        <v>1240.6400000000001</v>
      </c>
      <c r="D38">
        <v>1.37849</v>
      </c>
      <c r="E38">
        <v>0.40731000000000001</v>
      </c>
      <c r="F38">
        <v>0.15</v>
      </c>
    </row>
    <row r="39" spans="1:6" x14ac:dyDescent="0.25">
      <c r="A39">
        <v>8</v>
      </c>
      <c r="B39">
        <v>9</v>
      </c>
      <c r="C39">
        <v>1256.45</v>
      </c>
      <c r="D39">
        <v>1.39605</v>
      </c>
      <c r="E39">
        <v>1.42537</v>
      </c>
      <c r="F39">
        <v>0.5</v>
      </c>
    </row>
    <row r="40" spans="1:6" x14ac:dyDescent="0.25">
      <c r="A40">
        <v>9</v>
      </c>
      <c r="B40">
        <v>5</v>
      </c>
      <c r="C40">
        <v>508.74700000000001</v>
      </c>
      <c r="D40">
        <v>0.847912</v>
      </c>
      <c r="E40">
        <v>0.382517</v>
      </c>
      <c r="F40">
        <v>0.35</v>
      </c>
    </row>
    <row r="41" spans="1:6" x14ac:dyDescent="0.25">
      <c r="A41">
        <v>9</v>
      </c>
      <c r="B41">
        <v>8</v>
      </c>
      <c r="C41">
        <v>1239.0899999999999</v>
      </c>
      <c r="D41">
        <v>1.37676</v>
      </c>
      <c r="E41">
        <v>1.3512599999999999</v>
      </c>
      <c r="F41">
        <v>0.5</v>
      </c>
    </row>
    <row r="42" spans="1:6" x14ac:dyDescent="0.25">
      <c r="A42">
        <v>9</v>
      </c>
      <c r="B42">
        <v>10</v>
      </c>
      <c r="C42">
        <v>844.74699999999996</v>
      </c>
      <c r="D42">
        <v>0.93860699999999997</v>
      </c>
      <c r="E42">
        <v>0.46837600000000001</v>
      </c>
      <c r="F42">
        <v>0.4</v>
      </c>
    </row>
    <row r="43" spans="1:6" x14ac:dyDescent="0.25">
      <c r="A43">
        <v>9</v>
      </c>
      <c r="B43">
        <v>17</v>
      </c>
      <c r="C43">
        <v>1272.9000000000001</v>
      </c>
      <c r="D43">
        <v>0.53037500000000004</v>
      </c>
      <c r="E43">
        <v>0.653617</v>
      </c>
      <c r="F43">
        <v>0.65</v>
      </c>
    </row>
    <row r="44" spans="1:6" x14ac:dyDescent="0.25">
      <c r="A44">
        <v>10</v>
      </c>
      <c r="B44">
        <v>2</v>
      </c>
      <c r="C44">
        <v>1492.58</v>
      </c>
      <c r="D44">
        <v>0.62190900000000005</v>
      </c>
      <c r="E44">
        <v>0.65940200000000004</v>
      </c>
      <c r="F44">
        <v>0.65</v>
      </c>
    </row>
    <row r="45" spans="1:6" x14ac:dyDescent="0.25">
      <c r="A45">
        <v>10</v>
      </c>
      <c r="B45">
        <v>9</v>
      </c>
      <c r="C45">
        <v>1015.02</v>
      </c>
      <c r="D45">
        <v>1.1277999999999999</v>
      </c>
      <c r="E45">
        <v>0.60577800000000004</v>
      </c>
      <c r="F45">
        <v>0.4</v>
      </c>
    </row>
    <row r="46" spans="1:6" x14ac:dyDescent="0.25">
      <c r="A46">
        <v>10</v>
      </c>
      <c r="B46">
        <v>11</v>
      </c>
      <c r="C46">
        <v>1037.47</v>
      </c>
      <c r="D46">
        <v>0.76849800000000001</v>
      </c>
      <c r="E46">
        <v>0.31545000000000001</v>
      </c>
      <c r="F46">
        <v>0.3</v>
      </c>
    </row>
    <row r="47" spans="1:6" x14ac:dyDescent="0.25">
      <c r="A47">
        <v>10</v>
      </c>
      <c r="B47">
        <v>16</v>
      </c>
      <c r="C47">
        <v>881.178</v>
      </c>
      <c r="D47">
        <v>0.48954300000000001</v>
      </c>
      <c r="E47">
        <v>0.70240899999999995</v>
      </c>
      <c r="F47">
        <v>0.7</v>
      </c>
    </row>
    <row r="48" spans="1:6" x14ac:dyDescent="0.25">
      <c r="A48">
        <v>11</v>
      </c>
      <c r="B48">
        <v>10</v>
      </c>
      <c r="C48">
        <v>881.505</v>
      </c>
      <c r="D48">
        <v>0.65296699999999996</v>
      </c>
      <c r="E48">
        <v>0.305813</v>
      </c>
      <c r="F48">
        <v>0.3</v>
      </c>
    </row>
    <row r="49" spans="1:6" x14ac:dyDescent="0.25">
      <c r="A49">
        <v>11</v>
      </c>
      <c r="B49">
        <v>12</v>
      </c>
      <c r="C49">
        <v>712.29600000000005</v>
      </c>
      <c r="D49">
        <v>0.791439</v>
      </c>
      <c r="E49">
        <v>0.84915099999999999</v>
      </c>
      <c r="F49">
        <v>0.8</v>
      </c>
    </row>
    <row r="50" spans="1:6" x14ac:dyDescent="0.25">
      <c r="A50">
        <v>11</v>
      </c>
      <c r="B50">
        <v>13</v>
      </c>
      <c r="C50">
        <v>815.77599999999995</v>
      </c>
      <c r="D50">
        <v>0.67981400000000003</v>
      </c>
      <c r="E50">
        <v>0.61480599999999996</v>
      </c>
      <c r="F50">
        <v>0.6</v>
      </c>
    </row>
    <row r="51" spans="1:6" x14ac:dyDescent="0.25">
      <c r="A51">
        <v>12</v>
      </c>
      <c r="B51">
        <v>1</v>
      </c>
      <c r="C51">
        <v>1208.3900000000001</v>
      </c>
      <c r="D51">
        <v>0.40279599999999999</v>
      </c>
      <c r="E51">
        <v>1.80192</v>
      </c>
      <c r="F51">
        <v>1.8</v>
      </c>
    </row>
    <row r="52" spans="1:6" x14ac:dyDescent="0.25">
      <c r="A52">
        <v>12</v>
      </c>
      <c r="B52">
        <v>11</v>
      </c>
      <c r="C52">
        <v>635.73599999999999</v>
      </c>
      <c r="D52">
        <v>0.70637300000000003</v>
      </c>
      <c r="E52">
        <v>0.82484500000000005</v>
      </c>
      <c r="F52">
        <v>0.8</v>
      </c>
    </row>
    <row r="53" spans="1:6" x14ac:dyDescent="0.25">
      <c r="A53">
        <v>12</v>
      </c>
      <c r="B53">
        <v>14</v>
      </c>
      <c r="C53">
        <v>137.60499999999999</v>
      </c>
      <c r="D53">
        <v>5.73356E-2</v>
      </c>
      <c r="E53">
        <v>1.6</v>
      </c>
      <c r="F53">
        <v>1.6</v>
      </c>
    </row>
    <row r="54" spans="1:6" x14ac:dyDescent="0.25">
      <c r="A54">
        <v>13</v>
      </c>
      <c r="B54">
        <v>11</v>
      </c>
      <c r="C54">
        <v>736.36900000000003</v>
      </c>
      <c r="D54">
        <v>0.61363999999999996</v>
      </c>
      <c r="E54">
        <v>0.60800900000000002</v>
      </c>
      <c r="F54">
        <v>0.6</v>
      </c>
    </row>
    <row r="55" spans="1:6" x14ac:dyDescent="0.25">
      <c r="A55">
        <v>13</v>
      </c>
      <c r="B55">
        <v>14</v>
      </c>
      <c r="C55">
        <v>727.17700000000002</v>
      </c>
      <c r="D55">
        <v>0.60598099999999999</v>
      </c>
      <c r="E55">
        <v>0.60742799999999997</v>
      </c>
      <c r="F55">
        <v>0.6</v>
      </c>
    </row>
    <row r="56" spans="1:6" x14ac:dyDescent="0.25">
      <c r="A56">
        <v>13</v>
      </c>
      <c r="B56">
        <v>16</v>
      </c>
      <c r="C56">
        <v>1019.89</v>
      </c>
      <c r="D56">
        <v>0.849912</v>
      </c>
      <c r="E56">
        <v>0.38297999999999999</v>
      </c>
      <c r="F56">
        <v>0.35</v>
      </c>
    </row>
    <row r="57" spans="1:6" x14ac:dyDescent="0.25">
      <c r="A57">
        <v>14</v>
      </c>
      <c r="B57">
        <v>12</v>
      </c>
      <c r="C57">
        <v>499.90600000000001</v>
      </c>
      <c r="D57">
        <v>0.20829400000000001</v>
      </c>
      <c r="E57">
        <v>1.6000300000000001</v>
      </c>
      <c r="F57">
        <v>1.6</v>
      </c>
    </row>
    <row r="58" spans="1:6" x14ac:dyDescent="0.25">
      <c r="A58">
        <v>14</v>
      </c>
      <c r="B58">
        <v>13</v>
      </c>
      <c r="C58">
        <v>1265.6600000000001</v>
      </c>
      <c r="D58">
        <v>1.0547200000000001</v>
      </c>
      <c r="E58">
        <v>0.80649800000000005</v>
      </c>
      <c r="F58">
        <v>0.6</v>
      </c>
    </row>
    <row r="59" spans="1:6" x14ac:dyDescent="0.25">
      <c r="A59">
        <v>14</v>
      </c>
      <c r="B59">
        <v>15</v>
      </c>
      <c r="C59">
        <v>1057.21</v>
      </c>
      <c r="D59">
        <v>1.1746799999999999</v>
      </c>
      <c r="E59">
        <v>0.49705100000000002</v>
      </c>
      <c r="F59">
        <v>0.3</v>
      </c>
    </row>
    <row r="60" spans="1:6" x14ac:dyDescent="0.25">
      <c r="A60">
        <v>15</v>
      </c>
      <c r="B60">
        <v>14</v>
      </c>
      <c r="C60">
        <v>938</v>
      </c>
      <c r="D60">
        <v>0.781667</v>
      </c>
      <c r="E60">
        <v>0.317108</v>
      </c>
      <c r="F60">
        <v>0.3</v>
      </c>
    </row>
    <row r="61" spans="1:6" x14ac:dyDescent="0.25">
      <c r="A61">
        <v>15</v>
      </c>
      <c r="B61">
        <v>16</v>
      </c>
      <c r="C61">
        <v>34.089199999999998</v>
      </c>
      <c r="D61">
        <v>1.8938400000000001E-2</v>
      </c>
      <c r="E61">
        <v>0.7</v>
      </c>
      <c r="F61">
        <v>0.7</v>
      </c>
    </row>
    <row r="62" spans="1:6" x14ac:dyDescent="0.25">
      <c r="A62">
        <v>15</v>
      </c>
      <c r="B62">
        <v>18</v>
      </c>
      <c r="C62">
        <v>1023.12</v>
      </c>
      <c r="D62">
        <v>1.1368</v>
      </c>
      <c r="E62">
        <v>0.461872</v>
      </c>
      <c r="F62">
        <v>0.3</v>
      </c>
    </row>
    <row r="63" spans="1:6" x14ac:dyDescent="0.25">
      <c r="A63">
        <v>16</v>
      </c>
      <c r="B63">
        <v>10</v>
      </c>
      <c r="C63">
        <v>615.11699999999996</v>
      </c>
      <c r="D63">
        <v>0.34173100000000001</v>
      </c>
      <c r="E63">
        <v>0.70027899999999998</v>
      </c>
      <c r="F63">
        <v>0.7</v>
      </c>
    </row>
    <row r="64" spans="1:6" x14ac:dyDescent="0.25">
      <c r="A64">
        <v>16</v>
      </c>
      <c r="B64">
        <v>13</v>
      </c>
      <c r="C64">
        <v>402</v>
      </c>
      <c r="D64">
        <v>0.44666699999999998</v>
      </c>
      <c r="E64">
        <v>0.35069499999999998</v>
      </c>
      <c r="F64">
        <v>0.35</v>
      </c>
    </row>
    <row r="65" spans="1:6" x14ac:dyDescent="0.25">
      <c r="A65">
        <v>16</v>
      </c>
      <c r="B65">
        <v>15</v>
      </c>
      <c r="C65">
        <v>0</v>
      </c>
      <c r="D65">
        <v>0</v>
      </c>
      <c r="E65">
        <v>0.7</v>
      </c>
      <c r="F65">
        <v>0.7</v>
      </c>
    </row>
    <row r="66" spans="1:6" x14ac:dyDescent="0.25">
      <c r="A66">
        <v>16</v>
      </c>
      <c r="B66">
        <v>17</v>
      </c>
      <c r="C66">
        <v>1173.8699999999999</v>
      </c>
      <c r="D66">
        <v>0.97822299999999995</v>
      </c>
      <c r="E66">
        <v>0.36571900000000002</v>
      </c>
      <c r="F66">
        <v>0.3</v>
      </c>
    </row>
    <row r="67" spans="1:6" x14ac:dyDescent="0.25">
      <c r="A67">
        <v>17</v>
      </c>
      <c r="B67">
        <v>9</v>
      </c>
      <c r="C67">
        <v>1377.01</v>
      </c>
      <c r="D67">
        <v>0.57375600000000004</v>
      </c>
      <c r="E67">
        <v>0.65579699999999996</v>
      </c>
      <c r="F67">
        <v>0.65</v>
      </c>
    </row>
    <row r="68" spans="1:6" x14ac:dyDescent="0.25">
      <c r="A68">
        <v>17</v>
      </c>
      <c r="B68">
        <v>16</v>
      </c>
      <c r="C68">
        <v>961.822</v>
      </c>
      <c r="D68">
        <v>1.0686899999999999</v>
      </c>
      <c r="E68">
        <v>0.41173100000000001</v>
      </c>
      <c r="F68">
        <v>0.3</v>
      </c>
    </row>
    <row r="69" spans="1:6" x14ac:dyDescent="0.25">
      <c r="A69">
        <v>17</v>
      </c>
      <c r="B69">
        <v>18</v>
      </c>
      <c r="C69">
        <v>843.24</v>
      </c>
      <c r="D69">
        <v>0.35135</v>
      </c>
      <c r="E69">
        <v>0.60028199999999998</v>
      </c>
      <c r="F69">
        <v>0.6</v>
      </c>
    </row>
    <row r="70" spans="1:6" x14ac:dyDescent="0.25">
      <c r="A70">
        <v>18</v>
      </c>
      <c r="B70">
        <v>15</v>
      </c>
      <c r="C70">
        <v>938</v>
      </c>
      <c r="D70">
        <v>0.781667</v>
      </c>
      <c r="E70">
        <v>0.317108</v>
      </c>
      <c r="F70">
        <v>0.3</v>
      </c>
    </row>
    <row r="71" spans="1:6" x14ac:dyDescent="0.25">
      <c r="A71">
        <v>18</v>
      </c>
      <c r="B71">
        <v>17</v>
      </c>
      <c r="C71">
        <v>735.30799999999999</v>
      </c>
      <c r="D71">
        <v>0.30637799999999998</v>
      </c>
      <c r="E71">
        <v>0.60012399999999999</v>
      </c>
      <c r="F71">
        <v>0.6</v>
      </c>
    </row>
    <row r="72" spans="1:6" x14ac:dyDescent="0.25">
      <c r="A72">
        <v>18</v>
      </c>
      <c r="B72">
        <v>19</v>
      </c>
      <c r="C72">
        <v>1292.2</v>
      </c>
      <c r="D72">
        <v>1.4357800000000001</v>
      </c>
      <c r="E72">
        <v>2.23305</v>
      </c>
      <c r="F72">
        <v>0.7</v>
      </c>
    </row>
    <row r="73" spans="1:6" x14ac:dyDescent="0.25">
      <c r="A73">
        <v>19</v>
      </c>
      <c r="B73">
        <v>1</v>
      </c>
      <c r="C73">
        <v>328</v>
      </c>
      <c r="D73">
        <v>0.109333</v>
      </c>
      <c r="E73">
        <v>2.8</v>
      </c>
      <c r="F73">
        <v>2.8</v>
      </c>
    </row>
    <row r="74" spans="1:6" x14ac:dyDescent="0.25">
      <c r="A74">
        <v>19</v>
      </c>
      <c r="B74">
        <v>7</v>
      </c>
      <c r="C74">
        <v>446.36900000000003</v>
      </c>
      <c r="D74">
        <v>0.24798300000000001</v>
      </c>
      <c r="E74">
        <v>1.3000799999999999</v>
      </c>
      <c r="F74">
        <v>1.3</v>
      </c>
    </row>
    <row r="75" spans="1:6" x14ac:dyDescent="0.25">
      <c r="A75">
        <v>19</v>
      </c>
      <c r="B75">
        <v>18</v>
      </c>
      <c r="C75">
        <v>1099.1400000000001</v>
      </c>
      <c r="D75">
        <v>1.2212700000000001</v>
      </c>
      <c r="E75">
        <v>1.28064</v>
      </c>
      <c r="F75">
        <v>0.7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4"/>
  <sheetViews>
    <sheetView topLeftCell="A13" workbookViewId="0">
      <selection activeCell="C24" sqref="C24"/>
    </sheetView>
  </sheetViews>
  <sheetFormatPr defaultRowHeight="15" x14ac:dyDescent="0.25"/>
  <cols>
    <col min="7" max="7" width="16.42578125" customWidth="1"/>
    <col min="9" max="9" width="16.7109375" customWidth="1"/>
    <col min="11" max="11" width="12.710937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1" x14ac:dyDescent="0.25">
      <c r="A2">
        <v>2</v>
      </c>
      <c r="B2">
        <v>10</v>
      </c>
      <c r="C2">
        <v>1690.8</v>
      </c>
      <c r="D2">
        <v>0.70449799999999996</v>
      </c>
      <c r="E2">
        <v>0.66986699999999999</v>
      </c>
      <c r="F2">
        <v>0.65</v>
      </c>
      <c r="G2" t="str">
        <f>CONCATENATE(A2, "-", B2)</f>
        <v>2-10</v>
      </c>
      <c r="H2">
        <f>VLOOKUP($G2,Baseline!$C$14:$G$75,2,FALSE)</f>
        <v>1688.65</v>
      </c>
      <c r="I2">
        <f>VLOOKUP($G2,Baseline!$C$14:$G$75,4, FALSE)</f>
        <v>0.66971700000000001</v>
      </c>
      <c r="J2" s="2">
        <f>(C2-H2)/H2</f>
        <v>1.2732064074851884E-3</v>
      </c>
      <c r="K2" s="3"/>
    </row>
    <row r="3" spans="1:11" x14ac:dyDescent="0.25">
      <c r="A3">
        <v>4</v>
      </c>
      <c r="B3">
        <v>7</v>
      </c>
      <c r="C3">
        <v>1586.9</v>
      </c>
      <c r="D3">
        <v>0.88161199999999995</v>
      </c>
      <c r="E3">
        <v>0.89390700000000001</v>
      </c>
      <c r="F3">
        <v>0.8</v>
      </c>
      <c r="G3" t="str">
        <f>CONCATENATE(A3, "-", B3)</f>
        <v>4-7</v>
      </c>
      <c r="H3">
        <f>VLOOKUP($G3,Baseline!$C$14:$G$75,2,FALSE)</f>
        <v>1521.58</v>
      </c>
      <c r="I3">
        <f>VLOOKUP($G3,Baseline!$C$14:$G$75,4, FALSE)</f>
        <v>0.872973</v>
      </c>
      <c r="J3" s="2">
        <f>(C3-H3)/H3</f>
        <v>4.2929060581763802E-2</v>
      </c>
      <c r="K3" s="3"/>
    </row>
    <row r="4" spans="1:11" x14ac:dyDescent="0.25">
      <c r="A4">
        <v>10</v>
      </c>
      <c r="B4">
        <v>2</v>
      </c>
      <c r="C4">
        <v>1461.38</v>
      </c>
      <c r="D4">
        <v>0.60890699999999998</v>
      </c>
      <c r="E4">
        <v>0.65828200000000003</v>
      </c>
      <c r="F4">
        <v>0.65</v>
      </c>
      <c r="G4" t="str">
        <f>CONCATENATE(A4, "-", B4)</f>
        <v>10-2</v>
      </c>
      <c r="H4">
        <f>VLOOKUP($G4,Baseline!$C$14:$G$75,2,FALSE)</f>
        <v>1483.28</v>
      </c>
      <c r="I4">
        <f>VLOOKUP($G4,Baseline!$C$14:$G$75,4, FALSE)</f>
        <v>0.65905599999999998</v>
      </c>
      <c r="J4" s="2">
        <f>(C4-H4)/H4</f>
        <v>-1.4764575804972672E-2</v>
      </c>
      <c r="K4" s="3"/>
    </row>
    <row r="5" spans="1:11" x14ac:dyDescent="0.25">
      <c r="A5">
        <v>9</v>
      </c>
      <c r="B5">
        <v>8</v>
      </c>
      <c r="C5">
        <v>1262.43</v>
      </c>
      <c r="D5">
        <v>1.4027000000000001</v>
      </c>
      <c r="E5">
        <v>1.4521299999999999</v>
      </c>
      <c r="F5">
        <v>0.5</v>
      </c>
      <c r="G5" t="str">
        <f>CONCATENATE(A5, "-", B5)</f>
        <v>9-8</v>
      </c>
      <c r="H5">
        <f>VLOOKUP($G5,Baseline!$C$14:$G$75,2,FALSE)</f>
        <v>1218.31</v>
      </c>
      <c r="I5">
        <f>VLOOKUP($G5,Baseline!$C$14:$G$75,4, FALSE)</f>
        <v>1.26915</v>
      </c>
      <c r="J5" s="2">
        <f>(C5-H5)/H5</f>
        <v>3.6214099859641732E-2</v>
      </c>
      <c r="K5" s="3"/>
    </row>
    <row r="6" spans="1:11" x14ac:dyDescent="0.25">
      <c r="A6">
        <v>8</v>
      </c>
      <c r="B6">
        <v>9</v>
      </c>
      <c r="C6">
        <v>1222.8399999999999</v>
      </c>
      <c r="D6">
        <v>1.3587199999999999</v>
      </c>
      <c r="E6">
        <v>1.28647</v>
      </c>
      <c r="F6">
        <v>0.5</v>
      </c>
      <c r="G6" t="str">
        <f>CONCATENATE(A6, "-", B6)</f>
        <v>8-9</v>
      </c>
      <c r="H6">
        <f>VLOOKUP($G6,Baseline!$C$14:$G$75,2,FALSE)</f>
        <v>1199.0999999999999</v>
      </c>
      <c r="I6">
        <f>VLOOKUP($G6,Baseline!$C$14:$G$75,4, FALSE)</f>
        <v>1.1991799999999999</v>
      </c>
      <c r="J6" s="2">
        <f>(C6-H6)/H6</f>
        <v>1.9798181969810702E-2</v>
      </c>
      <c r="K6" s="3"/>
    </row>
    <row r="7" spans="1:11" x14ac:dyDescent="0.25">
      <c r="A7">
        <v>7</v>
      </c>
      <c r="B7">
        <v>4</v>
      </c>
      <c r="C7">
        <v>1107.1600000000001</v>
      </c>
      <c r="D7">
        <v>0.61508799999999997</v>
      </c>
      <c r="E7">
        <v>0.81083099999999997</v>
      </c>
      <c r="F7">
        <v>0.8</v>
      </c>
      <c r="G7" t="str">
        <f>CONCATENATE(A7, "-", B7)</f>
        <v>7-4</v>
      </c>
      <c r="H7">
        <f>VLOOKUP($G7,Baseline!$C$14:$G$75,2,FALSE)</f>
        <v>1085.9000000000001</v>
      </c>
      <c r="I7">
        <f>VLOOKUP($G7,Baseline!$C$14:$G$75,4, FALSE)</f>
        <v>0.80964100000000006</v>
      </c>
      <c r="J7" s="2">
        <f>(C7-H7)/H7</f>
        <v>1.9578230039598479E-2</v>
      </c>
      <c r="K7" s="3"/>
    </row>
    <row r="8" spans="1:11" x14ac:dyDescent="0.25">
      <c r="A8">
        <v>9</v>
      </c>
      <c r="B8">
        <v>10</v>
      </c>
      <c r="C8">
        <v>875.92499999999995</v>
      </c>
      <c r="D8">
        <v>0.97324999999999995</v>
      </c>
      <c r="E8">
        <v>0.48498599999999997</v>
      </c>
      <c r="F8">
        <v>0.4</v>
      </c>
      <c r="G8" t="str">
        <f>CONCATENATE(A8, "-", B8)</f>
        <v>9-10</v>
      </c>
      <c r="H8">
        <f>VLOOKUP($G8,Baseline!$C$14:$G$75,2,FALSE)</f>
        <v>921.654</v>
      </c>
      <c r="I8">
        <f>VLOOKUP($G8,Baseline!$C$14:$G$75,4, FALSE)</f>
        <v>0.51533300000000004</v>
      </c>
      <c r="J8" s="2">
        <f>(C8-H8)/H8</f>
        <v>-4.9616233423822868E-2</v>
      </c>
      <c r="K8" s="3"/>
    </row>
    <row r="9" spans="1:11" x14ac:dyDescent="0.25">
      <c r="A9">
        <v>4</v>
      </c>
      <c r="B9">
        <v>3</v>
      </c>
      <c r="C9">
        <v>847.94500000000005</v>
      </c>
      <c r="D9">
        <v>0.94216200000000005</v>
      </c>
      <c r="E9">
        <v>0.46994399999999997</v>
      </c>
      <c r="F9">
        <v>0.4</v>
      </c>
      <c r="G9" t="str">
        <f>CONCATENATE(A9, "-", B9)</f>
        <v>4-3</v>
      </c>
      <c r="H9">
        <f>VLOOKUP($G9,Baseline!$C$14:$G$75,2,FALSE)</f>
        <v>771.74099999999999</v>
      </c>
      <c r="I9">
        <f>VLOOKUP($G9,Baseline!$C$14:$G$75,4, FALSE)</f>
        <v>0.439753</v>
      </c>
      <c r="J9" s="2">
        <f>(C9-H9)/H9</f>
        <v>9.8742972059279038E-2</v>
      </c>
      <c r="K9" s="3"/>
    </row>
    <row r="10" spans="1:11" x14ac:dyDescent="0.25">
      <c r="A10">
        <v>3</v>
      </c>
      <c r="B10">
        <v>4</v>
      </c>
      <c r="C10">
        <v>809.91200000000003</v>
      </c>
      <c r="D10">
        <v>0.89990199999999998</v>
      </c>
      <c r="E10">
        <v>0.45310899999999998</v>
      </c>
      <c r="F10">
        <v>0.4</v>
      </c>
      <c r="G10" t="str">
        <f>CONCATENATE(A10, "-", B10)</f>
        <v>3-4</v>
      </c>
      <c r="H10">
        <f>VLOOKUP($G10,Baseline!$C$14:$G$75,2,FALSE)</f>
        <v>558.93399999999997</v>
      </c>
      <c r="I10">
        <f>VLOOKUP($G10,Baseline!$C$14:$G$75,4, FALSE)</f>
        <v>0.40573700000000001</v>
      </c>
      <c r="J10" s="2">
        <f>(C10-H10)/H10</f>
        <v>0.44902976022213731</v>
      </c>
      <c r="K10" s="3"/>
    </row>
    <row r="11" spans="1:11" x14ac:dyDescent="0.25">
      <c r="A11">
        <v>3</v>
      </c>
      <c r="B11">
        <v>2</v>
      </c>
      <c r="C11">
        <v>800.78700000000003</v>
      </c>
      <c r="D11">
        <v>0.59317600000000004</v>
      </c>
      <c r="E11">
        <v>0.35381200000000002</v>
      </c>
      <c r="F11">
        <v>0.35</v>
      </c>
      <c r="G11" t="str">
        <f>CONCATENATE(A11, "-", B11)</f>
        <v>3-2</v>
      </c>
      <c r="H11">
        <f>VLOOKUP($G11,Baseline!$C$14:$G$75,2,FALSE)</f>
        <v>777.88599999999997</v>
      </c>
      <c r="I11">
        <f>VLOOKUP($G11,Baseline!$C$14:$G$75,4, FALSE)</f>
        <v>0.35320299999999999</v>
      </c>
      <c r="J11" s="2">
        <f>(C11-H11)/H11</f>
        <v>2.9440046484960607E-2</v>
      </c>
      <c r="K11" s="3"/>
    </row>
    <row r="12" spans="1:11" x14ac:dyDescent="0.25">
      <c r="A12">
        <v>10</v>
      </c>
      <c r="B12">
        <v>9</v>
      </c>
      <c r="C12">
        <v>761.98699999999997</v>
      </c>
      <c r="D12">
        <v>0.84665199999999996</v>
      </c>
      <c r="E12">
        <v>0.436832</v>
      </c>
      <c r="F12">
        <v>0.4</v>
      </c>
      <c r="G12" t="str">
        <f>CONCATENATE(A12, "-", B12)</f>
        <v>10-9</v>
      </c>
      <c r="H12">
        <f>VLOOKUP($G12,Baseline!$C$14:$G$75,2,FALSE)</f>
        <v>793.88599999999997</v>
      </c>
      <c r="I12">
        <f>VLOOKUP($G12,Baseline!$C$14:$G$75,4, FALSE)</f>
        <v>0.44710800000000001</v>
      </c>
      <c r="J12" s="2">
        <f>(C12-H12)/H12</f>
        <v>-4.0180832008625926E-2</v>
      </c>
      <c r="K12" s="3"/>
    </row>
    <row r="13" spans="1:11" x14ac:dyDescent="0.25">
      <c r="A13">
        <v>2</v>
      </c>
      <c r="B13">
        <v>3</v>
      </c>
      <c r="C13">
        <v>720.36800000000005</v>
      </c>
      <c r="D13">
        <v>0.53360600000000002</v>
      </c>
      <c r="E13">
        <v>0.35202</v>
      </c>
      <c r="F13">
        <v>0.35</v>
      </c>
      <c r="G13" t="str">
        <f>CONCATENATE(A13, "-", B13)</f>
        <v>2-3</v>
      </c>
      <c r="H13">
        <f>VLOOKUP($G13,Baseline!$C$14:$G$75,2,FALSE)</f>
        <v>720.74099999999999</v>
      </c>
      <c r="I13">
        <f>VLOOKUP($G13,Baseline!$C$14:$G$75,4, FALSE)</f>
        <v>0.35202600000000001</v>
      </c>
      <c r="J13" s="2">
        <f>(C13-H13)/H13</f>
        <v>-5.1752293819823435E-4</v>
      </c>
      <c r="K13" s="3"/>
    </row>
    <row r="14" spans="1:11" x14ac:dyDescent="0.25">
      <c r="A14">
        <v>5</v>
      </c>
      <c r="B14">
        <v>3</v>
      </c>
      <c r="C14">
        <v>537.53499999999997</v>
      </c>
      <c r="D14">
        <v>0.89589200000000002</v>
      </c>
      <c r="E14">
        <v>0.39524199999999998</v>
      </c>
      <c r="F14">
        <v>0.35</v>
      </c>
      <c r="G14" t="str">
        <f>CONCATENATE(A14, "-", B14)</f>
        <v>5-3</v>
      </c>
      <c r="H14">
        <f>VLOOKUP($G14,Baseline!$C$14:$G$75,2,FALSE)</f>
        <v>264.94600000000003</v>
      </c>
      <c r="I14">
        <f>VLOOKUP($G14,Baseline!$C$14:$G$75,4, FALSE)</f>
        <v>0.35064899999999999</v>
      </c>
      <c r="J14" s="2">
        <f>(C14-H14)/H14</f>
        <v>1.028847387769583</v>
      </c>
      <c r="K14" s="3"/>
    </row>
    <row r="15" spans="1:11" x14ac:dyDescent="0.25">
      <c r="A15">
        <v>9</v>
      </c>
      <c r="B15">
        <v>5</v>
      </c>
      <c r="C15">
        <v>537.53499999999997</v>
      </c>
      <c r="D15">
        <v>0.89589200000000002</v>
      </c>
      <c r="E15">
        <v>0.39524199999999998</v>
      </c>
      <c r="F15">
        <v>0.35</v>
      </c>
      <c r="G15" t="str">
        <f>CONCATENATE(A15, "-", B15)</f>
        <v>9-5</v>
      </c>
      <c r="H15">
        <f>VLOOKUP($G15,Baseline!$C$14:$G$75,2,FALSE)</f>
        <v>634.89300000000003</v>
      </c>
      <c r="I15">
        <f>VLOOKUP($G15,Baseline!$C$14:$G$75,4, FALSE)</f>
        <v>0.47282999999999997</v>
      </c>
      <c r="J15" s="2">
        <f>(C15-H15)/H15</f>
        <v>-0.15334552436394802</v>
      </c>
      <c r="K15" s="3"/>
    </row>
    <row r="16" spans="1:11" x14ac:dyDescent="0.25">
      <c r="A16">
        <v>3</v>
      </c>
      <c r="B16">
        <v>5</v>
      </c>
      <c r="C16">
        <v>495.15</v>
      </c>
      <c r="D16">
        <v>0.82525000000000004</v>
      </c>
      <c r="E16">
        <v>0.377639</v>
      </c>
      <c r="F16">
        <v>0.35</v>
      </c>
      <c r="G16" t="str">
        <f>CONCATENATE(A16, "-", B16)</f>
        <v>3-5</v>
      </c>
      <c r="H16">
        <f>VLOOKUP($G16,Baseline!$C$14:$G$75,2,FALSE)</f>
        <v>420.60700000000003</v>
      </c>
      <c r="I16">
        <f>VLOOKUP($G16,Baseline!$C$14:$G$75,4, FALSE)</f>
        <v>0.36038399999999998</v>
      </c>
      <c r="J16" s="2">
        <f>(C16-H16)/H16</f>
        <v>0.17722719783550903</v>
      </c>
      <c r="K16" s="3"/>
    </row>
    <row r="17" spans="1:11" x14ac:dyDescent="0.25">
      <c r="A17">
        <v>5</v>
      </c>
      <c r="B17">
        <v>9</v>
      </c>
      <c r="C17">
        <v>495.15</v>
      </c>
      <c r="D17">
        <v>0.82525000000000004</v>
      </c>
      <c r="E17">
        <v>0.377639</v>
      </c>
      <c r="F17">
        <v>0.35</v>
      </c>
      <c r="G17" t="str">
        <f>CONCATENATE(A17, "-", B17)</f>
        <v>5-9</v>
      </c>
      <c r="H17">
        <f>VLOOKUP($G17,Baseline!$C$14:$G$75,2,FALSE)</f>
        <v>556.84199999999998</v>
      </c>
      <c r="I17">
        <f>VLOOKUP($G17,Baseline!$C$14:$G$75,4, FALSE)</f>
        <v>0.40590999999999999</v>
      </c>
      <c r="J17" s="2">
        <f>(C17-H17)/H17</f>
        <v>-0.11078905685993515</v>
      </c>
      <c r="K17" s="3"/>
    </row>
    <row r="18" spans="1:11" x14ac:dyDescent="0.25">
      <c r="A18">
        <v>6</v>
      </c>
      <c r="B18">
        <v>8</v>
      </c>
      <c r="C18">
        <v>5.2129899999999996</v>
      </c>
      <c r="D18">
        <v>8.6883199999999994E-3</v>
      </c>
      <c r="E18">
        <v>0.35</v>
      </c>
      <c r="F18">
        <v>0.35</v>
      </c>
      <c r="G18" t="str">
        <f>CONCATENATE(A18, "-", B18)</f>
        <v>6-8</v>
      </c>
      <c r="H18">
        <f>VLOOKUP($G18,Baseline!$C$14:$G$75,2,FALSE)</f>
        <v>122.63800000000001</v>
      </c>
      <c r="I18">
        <f>VLOOKUP($G18,Baseline!$C$14:$G$75,4, FALSE)</f>
        <v>0.35000599999999998</v>
      </c>
      <c r="J18" s="2">
        <f>(C18-H18)/H18</f>
        <v>-0.95749286518044974</v>
      </c>
      <c r="K18" s="3"/>
    </row>
    <row r="19" spans="1:11" x14ac:dyDescent="0.25">
      <c r="A19">
        <v>8</v>
      </c>
      <c r="B19">
        <v>6</v>
      </c>
      <c r="C19">
        <v>2.1425100000000001</v>
      </c>
      <c r="D19">
        <v>3.5708599999999999E-3</v>
      </c>
      <c r="E19">
        <v>0.35</v>
      </c>
      <c r="F19">
        <v>0.35</v>
      </c>
      <c r="G19" t="str">
        <f>CONCATENATE(A19, "-", B19)</f>
        <v>8-6</v>
      </c>
      <c r="H19">
        <f>VLOOKUP($G19,Baseline!$C$14:$G$75,2,FALSE)</f>
        <v>59.251800000000003</v>
      </c>
      <c r="I19">
        <f>VLOOKUP($G19,Baseline!$C$14:$G$75,4, FALSE)</f>
        <v>0.35</v>
      </c>
      <c r="J19" s="2">
        <f>(C19-H19)/H19</f>
        <v>-0.96384059218454121</v>
      </c>
      <c r="K19" s="3"/>
    </row>
    <row r="20" spans="1:11" x14ac:dyDescent="0.25">
      <c r="A20">
        <v>5</v>
      </c>
      <c r="B20">
        <v>6</v>
      </c>
      <c r="C20">
        <v>0</v>
      </c>
      <c r="D20">
        <v>0</v>
      </c>
      <c r="E20">
        <v>9999</v>
      </c>
      <c r="F20">
        <v>9999</v>
      </c>
      <c r="G20" t="str">
        <f>CONCATENATE(A20, "-", B20)</f>
        <v>5-6</v>
      </c>
      <c r="H20">
        <f>VLOOKUP($G20,Baseline!$C$14:$G$75,2,FALSE)</f>
        <v>369.94799999999998</v>
      </c>
      <c r="I20">
        <f>VLOOKUP($G20,Baseline!$C$14:$G$75,4, FALSE)</f>
        <v>0.456181</v>
      </c>
      <c r="J20" s="2">
        <f>(C20-H20)/H20</f>
        <v>-1</v>
      </c>
      <c r="K20" s="3"/>
    </row>
    <row r="21" spans="1:11" x14ac:dyDescent="0.25">
      <c r="A21">
        <v>6</v>
      </c>
      <c r="B21">
        <v>5</v>
      </c>
      <c r="C21">
        <v>0</v>
      </c>
      <c r="D21">
        <v>0</v>
      </c>
      <c r="E21">
        <v>9999</v>
      </c>
      <c r="F21">
        <v>9999</v>
      </c>
      <c r="G21" t="str">
        <f>CONCATENATE(A21, "-", B21)</f>
        <v>6-5</v>
      </c>
      <c r="H21">
        <f>VLOOKUP($G21,Baseline!$C$14:$G$75,2,FALSE)</f>
        <v>136.23400000000001</v>
      </c>
      <c r="I21">
        <f>VLOOKUP($G21,Baseline!$C$14:$G$75,4, FALSE)</f>
        <v>0.450015</v>
      </c>
      <c r="J21" s="2">
        <f>(C21-H21)/H21</f>
        <v>-1</v>
      </c>
      <c r="K21" s="3"/>
    </row>
    <row r="23" spans="1:11" x14ac:dyDescent="0.25">
      <c r="A23" t="s">
        <v>9</v>
      </c>
      <c r="B23" t="s">
        <v>10</v>
      </c>
      <c r="C23" t="s">
        <v>11</v>
      </c>
      <c r="D23" t="s">
        <v>12</v>
      </c>
      <c r="E23" t="s">
        <v>13</v>
      </c>
      <c r="F23" t="s">
        <v>14</v>
      </c>
      <c r="G23" t="s">
        <v>15</v>
      </c>
      <c r="H23" t="s">
        <v>16</v>
      </c>
      <c r="I23" t="s">
        <v>17</v>
      </c>
      <c r="J23" t="s">
        <v>18</v>
      </c>
    </row>
    <row r="24" spans="1:11" x14ac:dyDescent="0.25">
      <c r="A24">
        <v>10</v>
      </c>
      <c r="B24">
        <v>2</v>
      </c>
      <c r="C24">
        <f>VLOOKUP(G24,Couplet!$C$14:$D$75,2,)</f>
        <v>1912.26</v>
      </c>
      <c r="D24">
        <f>VLOOKUP(G24,Couplet!$C$14:$G$75,3,FALSE)</f>
        <v>0.79677600000000004</v>
      </c>
      <c r="E24">
        <v>0.65828200000000003</v>
      </c>
      <c r="F24">
        <v>0.65</v>
      </c>
      <c r="G24" t="str">
        <f>CONCATENATE(A24, "-", B24)</f>
        <v>10-2</v>
      </c>
      <c r="H24">
        <f>VLOOKUP($G24,Baseline!$C$14:$G$75,2,FALSE)</f>
        <v>1483.28</v>
      </c>
      <c r="I24">
        <f>VLOOKUP($G24,Baseline!$C$14:$G$75,4, FALSE)</f>
        <v>0.65905599999999998</v>
      </c>
      <c r="J24" s="2">
        <f>(C24-H24)/H24</f>
        <v>0.28921039857612862</v>
      </c>
    </row>
    <row r="25" spans="1:11" x14ac:dyDescent="0.25">
      <c r="A25">
        <v>2</v>
      </c>
      <c r="B25">
        <v>10</v>
      </c>
      <c r="C25">
        <f>VLOOKUP(G25,Couplet!$C$14:$D$75,2,)</f>
        <v>1716.07</v>
      </c>
      <c r="D25">
        <f>VLOOKUP(G25,Couplet!$C$14:$G$75,3,FALSE)</f>
        <v>0.71502900000000003</v>
      </c>
      <c r="E25">
        <v>0.66986699999999999</v>
      </c>
      <c r="F25">
        <v>0.65</v>
      </c>
      <c r="G25" t="str">
        <f>CONCATENATE(A25, "-", B25)</f>
        <v>2-10</v>
      </c>
      <c r="H25">
        <f>VLOOKUP($G25,Baseline!$C$14:$G$75,2,FALSE)</f>
        <v>1688.65</v>
      </c>
      <c r="I25">
        <f>VLOOKUP($G25,Baseline!$C$14:$G$75,4, FALSE)</f>
        <v>0.66971700000000001</v>
      </c>
      <c r="J25" s="2">
        <f>(C25-H25)/H25</f>
        <v>1.6237823113137623E-2</v>
      </c>
    </row>
    <row r="26" spans="1:11" x14ac:dyDescent="0.25">
      <c r="A26">
        <v>4</v>
      </c>
      <c r="B26">
        <v>7</v>
      </c>
      <c r="C26">
        <f>VLOOKUP(G26,Couplet!$C$14:$D$75,2,)</f>
        <v>1687.65</v>
      </c>
      <c r="D26">
        <f>VLOOKUP(G26,Couplet!$C$14:$G$75,3,FALSE)</f>
        <v>0.93758300000000006</v>
      </c>
      <c r="E26">
        <v>0.89390700000000001</v>
      </c>
      <c r="F26">
        <v>0.8</v>
      </c>
      <c r="G26" t="str">
        <f>CONCATENATE(A26, "-", B26)</f>
        <v>4-7</v>
      </c>
      <c r="H26">
        <f>VLOOKUP($G26,Baseline!$C$14:$G$75,2,FALSE)</f>
        <v>1521.58</v>
      </c>
      <c r="I26">
        <f>VLOOKUP($G26,Baseline!$C$14:$G$75,4, FALSE)</f>
        <v>0.872973</v>
      </c>
      <c r="J26" s="2">
        <f>(C26-H26)/H26</f>
        <v>0.10914312753847985</v>
      </c>
    </row>
    <row r="27" spans="1:11" x14ac:dyDescent="0.25">
      <c r="A27">
        <v>9</v>
      </c>
      <c r="B27">
        <v>8</v>
      </c>
      <c r="C27">
        <f>VLOOKUP(G27,Couplet!$C$14:$D$75,2,)</f>
        <v>1302.92</v>
      </c>
      <c r="D27">
        <f>VLOOKUP(G27,Couplet!$C$14:$G$75,3,FALSE)</f>
        <v>1.4476899999999999</v>
      </c>
      <c r="E27">
        <v>1.4521299999999999</v>
      </c>
      <c r="F27">
        <v>0.5</v>
      </c>
      <c r="G27" t="str">
        <f>CONCATENATE(A27, "-", B27)</f>
        <v>9-8</v>
      </c>
      <c r="H27">
        <f>VLOOKUP($G27,Baseline!$C$14:$G$75,2,FALSE)</f>
        <v>1218.31</v>
      </c>
      <c r="I27">
        <f>VLOOKUP($G27,Baseline!$C$14:$G$75,4, FALSE)</f>
        <v>1.26915</v>
      </c>
      <c r="J27" s="2">
        <f>(C27-H27)/H27</f>
        <v>6.9448662491484209E-2</v>
      </c>
    </row>
    <row r="28" spans="1:11" x14ac:dyDescent="0.25">
      <c r="A28">
        <v>7</v>
      </c>
      <c r="B28">
        <v>4</v>
      </c>
      <c r="C28">
        <f>VLOOKUP(G28,Couplet!$C$14:$D$75,2,)</f>
        <v>1229.6099999999999</v>
      </c>
      <c r="D28">
        <f>VLOOKUP(G28,Couplet!$C$14:$G$75,3,FALSE)</f>
        <v>0.683114</v>
      </c>
      <c r="E28">
        <v>0.81083099999999997</v>
      </c>
      <c r="F28">
        <v>0.8</v>
      </c>
      <c r="G28" t="str">
        <f>CONCATENATE(A28, "-", B28)</f>
        <v>7-4</v>
      </c>
      <c r="H28">
        <f>VLOOKUP($G28,Baseline!$C$14:$G$75,2,FALSE)</f>
        <v>1085.9000000000001</v>
      </c>
      <c r="I28">
        <f>VLOOKUP($G28,Baseline!$C$14:$G$75,4, FALSE)</f>
        <v>0.80964100000000006</v>
      </c>
      <c r="J28" s="2">
        <f>(C28-H28)/H28</f>
        <v>0.13234183626484924</v>
      </c>
    </row>
    <row r="29" spans="1:11" x14ac:dyDescent="0.25">
      <c r="A29">
        <v>8</v>
      </c>
      <c r="B29">
        <v>9</v>
      </c>
      <c r="C29">
        <f>VLOOKUP(G29,Couplet!$C$14:$D$75,2,)</f>
        <v>1165.82</v>
      </c>
      <c r="D29">
        <f>VLOOKUP(G29,Couplet!$C$14:$G$75,3,FALSE)</f>
        <v>1.2953600000000001</v>
      </c>
      <c r="E29">
        <v>1.28647</v>
      </c>
      <c r="F29">
        <v>0.5</v>
      </c>
      <c r="G29" t="str">
        <f>CONCATENATE(A29, "-", B29)</f>
        <v>8-9</v>
      </c>
      <c r="H29">
        <f>VLOOKUP($G29,Baseline!$C$14:$G$75,2,FALSE)</f>
        <v>1199.0999999999999</v>
      </c>
      <c r="I29">
        <f>VLOOKUP($G29,Baseline!$C$14:$G$75,4, FALSE)</f>
        <v>1.1991799999999999</v>
      </c>
      <c r="J29" s="2">
        <f>(C29-H29)/H29</f>
        <v>-2.7754148945042096E-2</v>
      </c>
    </row>
    <row r="30" spans="1:11" x14ac:dyDescent="0.25">
      <c r="A30">
        <v>9</v>
      </c>
      <c r="B30">
        <v>10</v>
      </c>
      <c r="C30">
        <f>VLOOKUP(G30,Couplet!$C$14:$D$75,2,)</f>
        <v>1147.77</v>
      </c>
      <c r="D30">
        <f>VLOOKUP(G30,Couplet!$C$14:$G$75,3,FALSE)</f>
        <v>1.2753000000000001</v>
      </c>
      <c r="E30">
        <v>0.48498599999999997</v>
      </c>
      <c r="F30">
        <v>0.4</v>
      </c>
      <c r="G30" t="str">
        <f>CONCATENATE(A30, "-", B30)</f>
        <v>9-10</v>
      </c>
      <c r="H30">
        <f>VLOOKUP($G30,Baseline!$C$14:$G$75,2,FALSE)</f>
        <v>921.654</v>
      </c>
      <c r="I30">
        <f>VLOOKUP($G30,Baseline!$C$14:$G$75,4, FALSE)</f>
        <v>0.51533300000000004</v>
      </c>
      <c r="J30" s="2">
        <f>(C30-H30)/H30</f>
        <v>0.24533718727418313</v>
      </c>
    </row>
    <row r="31" spans="1:11" x14ac:dyDescent="0.25">
      <c r="A31">
        <v>2</v>
      </c>
      <c r="B31">
        <v>3</v>
      </c>
      <c r="C31">
        <f>VLOOKUP(G31,Couplet!$C$14:$D$75,2,)</f>
        <v>893.95699999999999</v>
      </c>
      <c r="D31">
        <f>VLOOKUP(G31,Couplet!$C$14:$G$75,3,FALSE)</f>
        <v>0.66218999999999995</v>
      </c>
      <c r="E31">
        <v>0.35202</v>
      </c>
      <c r="F31">
        <v>0.35</v>
      </c>
      <c r="G31" t="str">
        <f>CONCATENATE(A31, "-", B31)</f>
        <v>2-3</v>
      </c>
      <c r="H31">
        <f>VLOOKUP($G31,Baseline!$C$14:$G$75,2,FALSE)</f>
        <v>720.74099999999999</v>
      </c>
      <c r="I31">
        <f>VLOOKUP($G31,Baseline!$C$14:$G$75,4, FALSE)</f>
        <v>0.35202600000000001</v>
      </c>
      <c r="J31" s="2">
        <f>(C31-H31)/H31</f>
        <v>0.24033043770230916</v>
      </c>
    </row>
    <row r="32" spans="1:11" x14ac:dyDescent="0.25">
      <c r="A32">
        <v>4</v>
      </c>
      <c r="B32">
        <v>3</v>
      </c>
      <c r="C32">
        <f>VLOOKUP(G32,Couplet!$C$14:$D$75,2,)</f>
        <v>850.22699999999998</v>
      </c>
      <c r="D32">
        <f>VLOOKUP(G32,Couplet!$C$14:$G$75,3,FALSE)</f>
        <v>0.94469700000000001</v>
      </c>
      <c r="E32">
        <v>0.46994399999999997</v>
      </c>
      <c r="F32">
        <v>0.4</v>
      </c>
      <c r="G32" t="str">
        <f>CONCATENATE(A32, "-", B32)</f>
        <v>4-3</v>
      </c>
      <c r="H32">
        <f>VLOOKUP($G32,Baseline!$C$14:$G$75,2,FALSE)</f>
        <v>771.74099999999999</v>
      </c>
      <c r="I32">
        <f>VLOOKUP($G32,Baseline!$C$14:$G$75,4, FALSE)</f>
        <v>0.439753</v>
      </c>
      <c r="J32" s="2">
        <f>(C32-H32)/H32</f>
        <v>0.10169992264244092</v>
      </c>
    </row>
    <row r="33" spans="1:10" x14ac:dyDescent="0.25">
      <c r="A33">
        <v>3</v>
      </c>
      <c r="B33">
        <v>4</v>
      </c>
      <c r="C33">
        <f>VLOOKUP(G33,Couplet!$C$14:$D$75,2,)</f>
        <v>723.29100000000005</v>
      </c>
      <c r="D33">
        <f>VLOOKUP(G33,Couplet!$C$14:$G$75,3,FALSE)</f>
        <v>0.80365699999999995</v>
      </c>
      <c r="E33">
        <v>0.45310899999999998</v>
      </c>
      <c r="F33">
        <v>0.4</v>
      </c>
      <c r="G33" t="str">
        <f>CONCATENATE(A33, "-", B33)</f>
        <v>3-4</v>
      </c>
      <c r="H33">
        <f>VLOOKUP($G33,Baseline!$C$14:$G$75,2,FALSE)</f>
        <v>558.93399999999997</v>
      </c>
      <c r="I33">
        <f>VLOOKUP($G33,Baseline!$C$14:$G$75,4, FALSE)</f>
        <v>0.40573700000000001</v>
      </c>
      <c r="J33" s="2">
        <f>(C33-H33)/H33</f>
        <v>0.29405439640458458</v>
      </c>
    </row>
    <row r="34" spans="1:10" x14ac:dyDescent="0.25">
      <c r="A34">
        <v>10</v>
      </c>
      <c r="B34">
        <v>9</v>
      </c>
      <c r="C34">
        <f>VLOOKUP(G34,Couplet!$C$14:$D$75,2,)</f>
        <v>717.68399999999997</v>
      </c>
      <c r="D34">
        <f>VLOOKUP(G34,Couplet!$C$14:$G$75,3,FALSE)</f>
        <v>0.797427</v>
      </c>
      <c r="E34">
        <v>0.436832</v>
      </c>
      <c r="F34">
        <v>0.4</v>
      </c>
      <c r="G34" t="str">
        <f>CONCATENATE(A34, "-", B34)</f>
        <v>10-9</v>
      </c>
      <c r="H34">
        <f>VLOOKUP($G34,Baseline!$C$14:$G$75,2,FALSE)</f>
        <v>793.88599999999997</v>
      </c>
      <c r="I34">
        <f>VLOOKUP($G34,Baseline!$C$14:$G$75,4, FALSE)</f>
        <v>0.44710800000000001</v>
      </c>
      <c r="J34" s="2">
        <f>(C34-H34)/H34</f>
        <v>-9.5986073567237609E-2</v>
      </c>
    </row>
    <row r="35" spans="1:10" x14ac:dyDescent="0.25">
      <c r="A35">
        <v>3</v>
      </c>
      <c r="B35">
        <v>2</v>
      </c>
      <c r="C35">
        <f>VLOOKUP(G35,Couplet!$C$14:$D$75,2,)</f>
        <v>549.70000000000005</v>
      </c>
      <c r="D35">
        <f>VLOOKUP(G35,Couplet!$C$14:$G$75,3,FALSE)</f>
        <v>0.40718500000000002</v>
      </c>
      <c r="E35">
        <v>0.35381200000000002</v>
      </c>
      <c r="F35">
        <v>0.35</v>
      </c>
      <c r="G35" t="str">
        <f>CONCATENATE(A35, "-", B35)</f>
        <v>3-2</v>
      </c>
      <c r="H35">
        <f>VLOOKUP($G35,Baseline!$C$14:$G$75,2,FALSE)</f>
        <v>777.88599999999997</v>
      </c>
      <c r="I35">
        <f>VLOOKUP($G35,Baseline!$C$14:$G$75,4, FALSE)</f>
        <v>0.35320299999999999</v>
      </c>
      <c r="J35" s="2">
        <f>(C35-H35)/H35</f>
        <v>-0.29334118366958645</v>
      </c>
    </row>
    <row r="36" spans="1:10" x14ac:dyDescent="0.25">
      <c r="A36">
        <v>3</v>
      </c>
      <c r="B36">
        <v>5</v>
      </c>
      <c r="C36">
        <f>VLOOKUP(G36,Couplet!$C$14:$D$75,2,)</f>
        <v>471.19299999999998</v>
      </c>
      <c r="D36">
        <f>VLOOKUP(G36,Couplet!$C$14:$G$75,3,FALSE)</f>
        <v>0.78532100000000005</v>
      </c>
      <c r="E36">
        <v>0.377639</v>
      </c>
      <c r="F36">
        <v>0.35</v>
      </c>
      <c r="G36" t="str">
        <f>CONCATENATE(A36, "-", B36)</f>
        <v>3-5</v>
      </c>
      <c r="H36">
        <f>VLOOKUP($G36,Baseline!$C$14:$G$75,2,FALSE)</f>
        <v>420.60700000000003</v>
      </c>
      <c r="I36">
        <f>VLOOKUP($G36,Baseline!$C$14:$G$75,4, FALSE)</f>
        <v>0.36038399999999998</v>
      </c>
      <c r="J36" s="2">
        <f>(C36-H36)/H36</f>
        <v>0.12026903974493994</v>
      </c>
    </row>
    <row r="37" spans="1:10" x14ac:dyDescent="0.25">
      <c r="A37">
        <v>5</v>
      </c>
      <c r="B37">
        <v>9</v>
      </c>
      <c r="C37">
        <f>VLOOKUP(G37,Couplet!$C$14:$D$75,2,)</f>
        <v>471.19299999999998</v>
      </c>
      <c r="D37">
        <f>VLOOKUP(G37,Couplet!$C$14:$G$75,3,FALSE)</f>
        <v>0.78532100000000005</v>
      </c>
      <c r="E37">
        <v>0.377639</v>
      </c>
      <c r="F37">
        <v>0.35</v>
      </c>
      <c r="G37" t="str">
        <f>CONCATENATE(A37, "-", B37)</f>
        <v>5-9</v>
      </c>
      <c r="H37">
        <f>VLOOKUP($G37,Baseline!$C$14:$G$75,2,FALSE)</f>
        <v>556.84199999999998</v>
      </c>
      <c r="I37">
        <f>VLOOKUP($G37,Baseline!$C$14:$G$75,4, FALSE)</f>
        <v>0.40590999999999999</v>
      </c>
      <c r="J37" s="2">
        <f>(C37-H37)/H37</f>
        <v>-0.15381203285671699</v>
      </c>
    </row>
    <row r="38" spans="1:10" x14ac:dyDescent="0.25">
      <c r="A38">
        <v>8</v>
      </c>
      <c r="B38">
        <v>6</v>
      </c>
      <c r="C38">
        <f>VLOOKUP(G38,Couplet!$C$14:$D$75,2,)</f>
        <v>142.14500000000001</v>
      </c>
      <c r="D38">
        <f>VLOOKUP(G38,Couplet!$C$14:$G$75,3,FALSE)</f>
        <v>0.23690800000000001</v>
      </c>
      <c r="E38">
        <v>0.35</v>
      </c>
      <c r="F38">
        <v>0.35</v>
      </c>
      <c r="G38" t="str">
        <f>CONCATENATE(A38, "-", B38)</f>
        <v>8-6</v>
      </c>
      <c r="H38">
        <f>VLOOKUP($G38,Baseline!$C$14:$G$75,2,FALSE)</f>
        <v>59.251800000000003</v>
      </c>
      <c r="I38">
        <f>VLOOKUP($G38,Baseline!$C$14:$G$75,4, FALSE)</f>
        <v>0.35</v>
      </c>
      <c r="J38" s="2">
        <f>(C38-H38)/H38</f>
        <v>1.3989988489801155</v>
      </c>
    </row>
    <row r="39" spans="1:10" x14ac:dyDescent="0.25">
      <c r="A39">
        <v>5</v>
      </c>
      <c r="B39">
        <v>3</v>
      </c>
      <c r="C39">
        <f>VLOOKUP(G39,Couplet!$C$14:$D$75,2,)</f>
        <v>0</v>
      </c>
      <c r="D39">
        <f>VLOOKUP(G39,Couplet!$C$14:$G$75,3,FALSE)</f>
        <v>0</v>
      </c>
      <c r="E39">
        <v>0.39524199999999998</v>
      </c>
      <c r="F39">
        <v>0.35</v>
      </c>
      <c r="G39" t="str">
        <f>CONCATENATE(A39, "-", B39)</f>
        <v>5-3</v>
      </c>
      <c r="H39">
        <f>VLOOKUP($G39,Baseline!$C$14:$G$75,2,FALSE)</f>
        <v>264.94600000000003</v>
      </c>
      <c r="I39">
        <f>VLOOKUP($G39,Baseline!$C$14:$G$75,4, FALSE)</f>
        <v>0.35064899999999999</v>
      </c>
      <c r="J39" s="2">
        <f>(C39-H39)/H39</f>
        <v>-1</v>
      </c>
    </row>
    <row r="40" spans="1:10" x14ac:dyDescent="0.25">
      <c r="A40">
        <v>5</v>
      </c>
      <c r="B40">
        <v>6</v>
      </c>
      <c r="C40">
        <f>VLOOKUP(G40,Couplet!$C$14:$D$75,2,)</f>
        <v>0</v>
      </c>
      <c r="D40">
        <f>VLOOKUP(G40,Couplet!$C$14:$G$75,3,FALSE)</f>
        <v>0</v>
      </c>
      <c r="E40">
        <v>9999</v>
      </c>
      <c r="F40">
        <v>9999</v>
      </c>
      <c r="G40" t="str">
        <f>CONCATENATE(A40, "-", B40)</f>
        <v>5-6</v>
      </c>
      <c r="H40">
        <f>VLOOKUP($G40,Baseline!$C$14:$G$75,2,FALSE)</f>
        <v>369.94799999999998</v>
      </c>
      <c r="I40">
        <f>VLOOKUP($G40,Baseline!$C$14:$G$75,4, FALSE)</f>
        <v>0.456181</v>
      </c>
      <c r="J40" s="2">
        <f>(C40-H40)/H40</f>
        <v>-1</v>
      </c>
    </row>
    <row r="41" spans="1:10" x14ac:dyDescent="0.25">
      <c r="A41">
        <v>6</v>
      </c>
      <c r="B41">
        <v>5</v>
      </c>
      <c r="C41">
        <f>VLOOKUP(G41,Couplet!$C$14:$D$75,2,)</f>
        <v>0</v>
      </c>
      <c r="D41">
        <f>VLOOKUP(G41,Couplet!$C$14:$G$75,3,FALSE)</f>
        <v>0</v>
      </c>
      <c r="E41">
        <v>9999</v>
      </c>
      <c r="F41">
        <v>9999</v>
      </c>
      <c r="G41" t="str">
        <f>CONCATENATE(A41, "-", B41)</f>
        <v>6-5</v>
      </c>
      <c r="H41">
        <f>VLOOKUP($G41,Baseline!$C$14:$G$75,2,FALSE)</f>
        <v>136.23400000000001</v>
      </c>
      <c r="I41">
        <f>VLOOKUP($G41,Baseline!$C$14:$G$75,4, FALSE)</f>
        <v>0.450015</v>
      </c>
      <c r="J41" s="2">
        <f>(C41-H41)/H41</f>
        <v>-1</v>
      </c>
    </row>
    <row r="42" spans="1:10" x14ac:dyDescent="0.25">
      <c r="A42">
        <v>6</v>
      </c>
      <c r="B42">
        <v>8</v>
      </c>
      <c r="C42">
        <f>VLOOKUP(G42,Couplet!$C$14:$D$75,2,)</f>
        <v>0</v>
      </c>
      <c r="D42">
        <f>VLOOKUP(G42,Couplet!$C$14:$G$75,3,FALSE)</f>
        <v>0</v>
      </c>
      <c r="E42">
        <v>0.35</v>
      </c>
      <c r="F42">
        <v>0.35</v>
      </c>
      <c r="G42" t="str">
        <f>CONCATENATE(A42, "-", B42)</f>
        <v>6-8</v>
      </c>
      <c r="H42">
        <f>VLOOKUP($G42,Baseline!$C$14:$G$75,2,FALSE)</f>
        <v>122.63800000000001</v>
      </c>
      <c r="I42">
        <f>VLOOKUP($G42,Baseline!$C$14:$G$75,4, FALSE)</f>
        <v>0.35000599999999998</v>
      </c>
      <c r="J42" s="2">
        <f>(C42-H42)/H42</f>
        <v>-1</v>
      </c>
    </row>
    <row r="43" spans="1:10" x14ac:dyDescent="0.25">
      <c r="A43">
        <v>9</v>
      </c>
      <c r="B43">
        <v>5</v>
      </c>
      <c r="C43">
        <f>VLOOKUP(G43,Couplet!$C$14:$D$75,2,)</f>
        <v>0</v>
      </c>
      <c r="D43">
        <f>VLOOKUP(G43,Couplet!$C$14:$G$75,3,FALSE)</f>
        <v>0</v>
      </c>
      <c r="E43">
        <v>0.39524199999999998</v>
      </c>
      <c r="F43">
        <v>0.35</v>
      </c>
      <c r="G43" t="str">
        <f>CONCATENATE(A43, "-", B43)</f>
        <v>9-5</v>
      </c>
      <c r="H43">
        <f>VLOOKUP($G43,Baseline!$C$14:$G$75,2,FALSE)</f>
        <v>634.89300000000003</v>
      </c>
      <c r="I43">
        <f>VLOOKUP($G43,Baseline!$C$14:$G$75,4, FALSE)</f>
        <v>0.47282999999999997</v>
      </c>
      <c r="J43" s="2">
        <f>(C43-H43)/H43</f>
        <v>-1</v>
      </c>
    </row>
    <row r="44" spans="1:10" x14ac:dyDescent="0.25">
      <c r="J44" s="4"/>
    </row>
  </sheetData>
  <sortState ref="A2:J21">
    <sortCondition descending="1"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TrafAsmtUE</vt:lpstr>
      <vt:lpstr>Baseline</vt:lpstr>
      <vt:lpstr>Couplet</vt:lpstr>
      <vt:lpstr>ReversedCouplet</vt:lpstr>
      <vt:lpstr>Summaries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Saavedra</dc:creator>
  <cp:lastModifiedBy>Kevin Saavedra</cp:lastModifiedBy>
  <dcterms:created xsi:type="dcterms:W3CDTF">2018-06-06T20:54:06Z</dcterms:created>
  <dcterms:modified xsi:type="dcterms:W3CDTF">2018-06-07T02:28:27Z</dcterms:modified>
</cp:coreProperties>
</file>