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aatw\OneDrive\Desktop\Business Analytics\"/>
    </mc:Choice>
  </mc:AlternateContent>
  <xr:revisionPtr revIDLastSave="0" documentId="13_ncr:1_{6032C33A-B64C-40EA-A758-9CEA02645879}" xr6:coauthVersionLast="47" xr6:coauthVersionMax="47" xr10:uidLastSave="{00000000-0000-0000-0000-000000000000}"/>
  <bookViews>
    <workbookView xWindow="-108" yWindow="-108" windowWidth="23256" windowHeight="12456" firstSheet="1" activeTab="5" xr2:uid="{00000000-000D-0000-FFFF-FFFF00000000}"/>
  </bookViews>
  <sheets>
    <sheet name="ecommerce_customer_data" sheetId="1" r:id="rId1"/>
    <sheet name="Dash Board" sheetId="5" r:id="rId2"/>
    <sheet name="Distribution of age" sheetId="2" r:id="rId3"/>
    <sheet name="Gender Distribution" sheetId="3" r:id="rId4"/>
    <sheet name="Device type" sheetId="6" r:id="rId5"/>
    <sheet name="Avg Total pages viewed  gender" sheetId="8" r:id="rId6"/>
    <sheet name="Customer Segmentation By CLV" sheetId="10" r:id="rId7"/>
    <sheet name="Scatter Plot" sheetId="7" r:id="rId8"/>
    <sheet name="Conversion Funnel" sheetId="11" r:id="rId9"/>
  </sheets>
  <definedNames>
    <definedName name="_xlchart.v1.0" hidden="1">'Distribution of age'!$L$4:$L$21</definedName>
    <definedName name="_xlchart.v1.1" hidden="1">'Distribution of age'!$M$4:$M$21</definedName>
    <definedName name="_xlchart.v1.2" hidden="1">'Distribution of age'!$L$4:$L$21</definedName>
    <definedName name="_xlchart.v1.3" hidden="1">'Distribution of age'!$M$4:$M$21</definedName>
    <definedName name="_xlcn.WorksheetConnection_ecommerce_customer_data.xlsmTable1" hidden="1">Table1[]</definedName>
    <definedName name="Slicer_Age">#N/A</definedName>
    <definedName name="Slicer_Device_Type">#N/A</definedName>
    <definedName name="Slicer_Gender">#N/A</definedName>
    <definedName name="Slicer_Total_Pages_Viewed">#N/A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commerce_customer_data.xlsm!Table1"/>
        </x15:modelTables>
      </x15:dataModel>
    </ext>
  </extLst>
</workbook>
</file>

<file path=xl/calcChain.xml><?xml version="1.0" encoding="utf-8"?>
<calcChain xmlns="http://schemas.openxmlformats.org/spreadsheetml/2006/main">
  <c r="N2" i="1" l="1"/>
  <c r="N3" i="1"/>
  <c r="N4" i="1"/>
  <c r="N5" i="1"/>
  <c r="N6" i="1"/>
  <c r="N7" i="1"/>
  <c r="O6" i="1" s="1"/>
  <c r="N8" i="1"/>
  <c r="N9" i="1"/>
  <c r="N10" i="1"/>
  <c r="N11" i="1"/>
  <c r="N12" i="1"/>
  <c r="N13" i="1"/>
  <c r="N14" i="1"/>
  <c r="N15" i="1"/>
  <c r="O8" i="1" s="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M3" i="1"/>
  <c r="O2" i="1"/>
  <c r="O3" i="1"/>
  <c r="O4" i="1"/>
  <c r="O5" i="1"/>
  <c r="O7"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M55" i="1"/>
  <c r="M64" i="1"/>
  <c r="M150" i="1"/>
  <c r="M190" i="1"/>
  <c r="M191" i="1"/>
  <c r="M246" i="1"/>
  <c r="M247" i="1"/>
  <c r="M366" i="1"/>
  <c r="M367" i="1"/>
  <c r="M374" i="1"/>
  <c r="M422" i="1"/>
  <c r="M447" i="1"/>
  <c r="M495" i="1"/>
  <c r="J2" i="1"/>
  <c r="J3" i="1"/>
  <c r="J4" i="1"/>
  <c r="J5" i="1"/>
  <c r="M5" i="1" s="1"/>
  <c r="J6" i="1"/>
  <c r="M6" i="1" s="1"/>
  <c r="J7" i="1"/>
  <c r="M7" i="1" s="1"/>
  <c r="J8" i="1"/>
  <c r="J9" i="1"/>
  <c r="M9" i="1" s="1"/>
  <c r="J10" i="1"/>
  <c r="M10" i="1" s="1"/>
  <c r="J11" i="1"/>
  <c r="M11" i="1" s="1"/>
  <c r="J12" i="1"/>
  <c r="M12" i="1" s="1"/>
  <c r="J13" i="1"/>
  <c r="M13" i="1" s="1"/>
  <c r="J14" i="1"/>
  <c r="M14" i="1" s="1"/>
  <c r="J15" i="1"/>
  <c r="M15" i="1" s="1"/>
  <c r="J16" i="1"/>
  <c r="J17" i="1"/>
  <c r="M17" i="1" s="1"/>
  <c r="J18" i="1"/>
  <c r="M18" i="1" s="1"/>
  <c r="J19" i="1"/>
  <c r="J20" i="1"/>
  <c r="M20" i="1" s="1"/>
  <c r="J21" i="1"/>
  <c r="M21" i="1" s="1"/>
  <c r="J22" i="1"/>
  <c r="M22" i="1" s="1"/>
  <c r="J23" i="1"/>
  <c r="M23" i="1" s="1"/>
  <c r="J24" i="1"/>
  <c r="M24" i="1" s="1"/>
  <c r="J25" i="1"/>
  <c r="M25" i="1" s="1"/>
  <c r="J26" i="1"/>
  <c r="J27" i="1"/>
  <c r="J28" i="1"/>
  <c r="J29" i="1"/>
  <c r="M29" i="1" s="1"/>
  <c r="J30" i="1"/>
  <c r="M30" i="1" s="1"/>
  <c r="J31" i="1"/>
  <c r="M31" i="1" s="1"/>
  <c r="J32" i="1"/>
  <c r="J33" i="1"/>
  <c r="M33" i="1" s="1"/>
  <c r="J34" i="1"/>
  <c r="M34" i="1" s="1"/>
  <c r="J35" i="1"/>
  <c r="M35" i="1" s="1"/>
  <c r="J36" i="1"/>
  <c r="M36" i="1" s="1"/>
  <c r="J37" i="1"/>
  <c r="M37" i="1" s="1"/>
  <c r="J38" i="1"/>
  <c r="M38" i="1" s="1"/>
  <c r="J39" i="1"/>
  <c r="M39" i="1" s="1"/>
  <c r="J40" i="1"/>
  <c r="M40" i="1" s="1"/>
  <c r="J41" i="1"/>
  <c r="M41" i="1" s="1"/>
  <c r="J42" i="1"/>
  <c r="M42" i="1" s="1"/>
  <c r="J43" i="1"/>
  <c r="M43" i="1" s="1"/>
  <c r="J44" i="1"/>
  <c r="J45" i="1"/>
  <c r="J46" i="1"/>
  <c r="M46" i="1" s="1"/>
  <c r="J47" i="1"/>
  <c r="M47" i="1" s="1"/>
  <c r="J48" i="1"/>
  <c r="M48" i="1" s="1"/>
  <c r="J49" i="1"/>
  <c r="M49" i="1" s="1"/>
  <c r="J50" i="1"/>
  <c r="M50" i="1" s="1"/>
  <c r="J51" i="1"/>
  <c r="M51" i="1" s="1"/>
  <c r="J52" i="1"/>
  <c r="J53" i="1"/>
  <c r="M53" i="1" s="1"/>
  <c r="J54" i="1"/>
  <c r="J55" i="1"/>
  <c r="J56" i="1"/>
  <c r="J57" i="1"/>
  <c r="M57" i="1" s="1"/>
  <c r="J58" i="1"/>
  <c r="J59" i="1"/>
  <c r="M59" i="1" s="1"/>
  <c r="J60" i="1"/>
  <c r="M60" i="1" s="1"/>
  <c r="J61" i="1"/>
  <c r="J62" i="1"/>
  <c r="J63" i="1"/>
  <c r="J64" i="1"/>
  <c r="J65" i="1"/>
  <c r="J66" i="1"/>
  <c r="J67" i="1"/>
  <c r="J68" i="1"/>
  <c r="M68" i="1" s="1"/>
  <c r="J69" i="1"/>
  <c r="M69" i="1" s="1"/>
  <c r="J70" i="1"/>
  <c r="M70" i="1" s="1"/>
  <c r="J71" i="1"/>
  <c r="J72" i="1"/>
  <c r="J73" i="1"/>
  <c r="M73" i="1" s="1"/>
  <c r="J74" i="1"/>
  <c r="M74" i="1" s="1"/>
  <c r="J75" i="1"/>
  <c r="J76" i="1"/>
  <c r="J77" i="1"/>
  <c r="M77" i="1" s="1"/>
  <c r="J78" i="1"/>
  <c r="M78" i="1" s="1"/>
  <c r="J79" i="1"/>
  <c r="M79" i="1" s="1"/>
  <c r="J80" i="1"/>
  <c r="M80" i="1" s="1"/>
  <c r="J81" i="1"/>
  <c r="M81" i="1" s="1"/>
  <c r="J82" i="1"/>
  <c r="M82" i="1" s="1"/>
  <c r="J83" i="1"/>
  <c r="M83" i="1" s="1"/>
  <c r="J84" i="1"/>
  <c r="J85" i="1"/>
  <c r="M85" i="1" s="1"/>
  <c r="J86" i="1"/>
  <c r="M86" i="1" s="1"/>
  <c r="J87" i="1"/>
  <c r="J88" i="1"/>
  <c r="M88" i="1" s="1"/>
  <c r="J89" i="1"/>
  <c r="M89" i="1" s="1"/>
  <c r="J90" i="1"/>
  <c r="M90" i="1" s="1"/>
  <c r="J91" i="1"/>
  <c r="M91" i="1" s="1"/>
  <c r="J92" i="1"/>
  <c r="M92" i="1" s="1"/>
  <c r="J93" i="1"/>
  <c r="M93" i="1" s="1"/>
  <c r="J94" i="1"/>
  <c r="M94" i="1" s="1"/>
  <c r="J95" i="1"/>
  <c r="M95" i="1" s="1"/>
  <c r="J96" i="1"/>
  <c r="M96" i="1" s="1"/>
  <c r="J97" i="1"/>
  <c r="M97" i="1" s="1"/>
  <c r="J98" i="1"/>
  <c r="M98" i="1" s="1"/>
  <c r="J99" i="1"/>
  <c r="M99" i="1" s="1"/>
  <c r="J100" i="1"/>
  <c r="M100" i="1" s="1"/>
  <c r="J101" i="1"/>
  <c r="M101" i="1" s="1"/>
  <c r="J102" i="1"/>
  <c r="M102" i="1" s="1"/>
  <c r="J103" i="1"/>
  <c r="M103" i="1" s="1"/>
  <c r="J104" i="1"/>
  <c r="M104" i="1" s="1"/>
  <c r="J105" i="1"/>
  <c r="M105" i="1" s="1"/>
  <c r="J106" i="1"/>
  <c r="M106" i="1" s="1"/>
  <c r="J107" i="1"/>
  <c r="M107" i="1" s="1"/>
  <c r="J108" i="1"/>
  <c r="M108" i="1" s="1"/>
  <c r="J109" i="1"/>
  <c r="M109" i="1" s="1"/>
  <c r="J110" i="1"/>
  <c r="M110" i="1" s="1"/>
  <c r="J111" i="1"/>
  <c r="J112" i="1"/>
  <c r="J113" i="1"/>
  <c r="M113" i="1" s="1"/>
  <c r="J114" i="1"/>
  <c r="J115" i="1"/>
  <c r="M115" i="1" s="1"/>
  <c r="J116" i="1"/>
  <c r="J117" i="1"/>
  <c r="M117" i="1" s="1"/>
  <c r="J118" i="1"/>
  <c r="J119" i="1"/>
  <c r="M119" i="1" s="1"/>
  <c r="J120" i="1"/>
  <c r="M120" i="1" s="1"/>
  <c r="J121" i="1"/>
  <c r="J122" i="1"/>
  <c r="M122" i="1" s="1"/>
  <c r="J123" i="1"/>
  <c r="M123" i="1" s="1"/>
  <c r="J124" i="1"/>
  <c r="J125" i="1"/>
  <c r="J126" i="1"/>
  <c r="M126" i="1" s="1"/>
  <c r="J127" i="1"/>
  <c r="J128" i="1"/>
  <c r="M128" i="1" s="1"/>
  <c r="J129" i="1"/>
  <c r="M129" i="1" s="1"/>
  <c r="J130" i="1"/>
  <c r="J131" i="1"/>
  <c r="J132" i="1"/>
  <c r="J133" i="1"/>
  <c r="J134" i="1"/>
  <c r="M134" i="1" s="1"/>
  <c r="J135" i="1"/>
  <c r="J136" i="1"/>
  <c r="M136" i="1" s="1"/>
  <c r="J137" i="1"/>
  <c r="J138" i="1"/>
  <c r="J139" i="1"/>
  <c r="J140" i="1"/>
  <c r="J141" i="1"/>
  <c r="M141" i="1" s="1"/>
  <c r="J142" i="1"/>
  <c r="M142" i="1" s="1"/>
  <c r="J143" i="1"/>
  <c r="M143" i="1" s="1"/>
  <c r="J144" i="1"/>
  <c r="M144" i="1" s="1"/>
  <c r="J145" i="1"/>
  <c r="J146" i="1"/>
  <c r="M146" i="1" s="1"/>
  <c r="J147" i="1"/>
  <c r="J148" i="1"/>
  <c r="M148" i="1" s="1"/>
  <c r="J149" i="1"/>
  <c r="M149" i="1" s="1"/>
  <c r="J150" i="1"/>
  <c r="J151" i="1"/>
  <c r="M151" i="1" s="1"/>
  <c r="J152" i="1"/>
  <c r="J153" i="1"/>
  <c r="M153" i="1" s="1"/>
  <c r="J154" i="1"/>
  <c r="M154" i="1" s="1"/>
  <c r="J155" i="1"/>
  <c r="M155" i="1" s="1"/>
  <c r="J156" i="1"/>
  <c r="M156" i="1" s="1"/>
  <c r="J157" i="1"/>
  <c r="M157" i="1" s="1"/>
  <c r="J158" i="1"/>
  <c r="M158" i="1" s="1"/>
  <c r="J159" i="1"/>
  <c r="M159" i="1" s="1"/>
  <c r="J160" i="1"/>
  <c r="M160" i="1" s="1"/>
  <c r="J161" i="1"/>
  <c r="J162" i="1"/>
  <c r="J163" i="1"/>
  <c r="M163" i="1" s="1"/>
  <c r="J164" i="1"/>
  <c r="J165" i="1"/>
  <c r="M165" i="1" s="1"/>
  <c r="J166" i="1"/>
  <c r="M166" i="1" s="1"/>
  <c r="J167" i="1"/>
  <c r="M167" i="1" s="1"/>
  <c r="J168" i="1"/>
  <c r="M168" i="1" s="1"/>
  <c r="J169" i="1"/>
  <c r="M169" i="1" s="1"/>
  <c r="J170" i="1"/>
  <c r="M170" i="1" s="1"/>
  <c r="J171" i="1"/>
  <c r="M171" i="1" s="1"/>
  <c r="J172" i="1"/>
  <c r="J173" i="1"/>
  <c r="M173" i="1" s="1"/>
  <c r="J174" i="1"/>
  <c r="M174" i="1" s="1"/>
  <c r="J175" i="1"/>
  <c r="J176" i="1"/>
  <c r="M176" i="1" s="1"/>
  <c r="J177" i="1"/>
  <c r="M177" i="1" s="1"/>
  <c r="J178" i="1"/>
  <c r="M178" i="1" s="1"/>
  <c r="J179" i="1"/>
  <c r="M179" i="1" s="1"/>
  <c r="J180" i="1"/>
  <c r="J181" i="1"/>
  <c r="J182" i="1"/>
  <c r="M182" i="1" s="1"/>
  <c r="J183" i="1"/>
  <c r="M183" i="1" s="1"/>
  <c r="J184" i="1"/>
  <c r="J185" i="1"/>
  <c r="M185" i="1" s="1"/>
  <c r="J186" i="1"/>
  <c r="M186" i="1" s="1"/>
  <c r="J187" i="1"/>
  <c r="J188" i="1"/>
  <c r="M188" i="1" s="1"/>
  <c r="J189" i="1"/>
  <c r="J190" i="1"/>
  <c r="J191" i="1"/>
  <c r="J192" i="1"/>
  <c r="M192" i="1" s="1"/>
  <c r="J193" i="1"/>
  <c r="M193" i="1" s="1"/>
  <c r="J194" i="1"/>
  <c r="M194" i="1" s="1"/>
  <c r="J195" i="1"/>
  <c r="M195" i="1" s="1"/>
  <c r="J196" i="1"/>
  <c r="M196" i="1" s="1"/>
  <c r="J197" i="1"/>
  <c r="J198" i="1"/>
  <c r="M198" i="1" s="1"/>
  <c r="J199" i="1"/>
  <c r="M199" i="1" s="1"/>
  <c r="J200" i="1"/>
  <c r="J201" i="1"/>
  <c r="M201" i="1" s="1"/>
  <c r="J202" i="1"/>
  <c r="J203" i="1"/>
  <c r="M203" i="1" s="1"/>
  <c r="J204" i="1"/>
  <c r="M204" i="1" s="1"/>
  <c r="J205" i="1"/>
  <c r="M205" i="1" s="1"/>
  <c r="J206" i="1"/>
  <c r="M206" i="1" s="1"/>
  <c r="J207" i="1"/>
  <c r="M207" i="1" s="1"/>
  <c r="J208" i="1"/>
  <c r="M208" i="1" s="1"/>
  <c r="J209" i="1"/>
  <c r="M209" i="1" s="1"/>
  <c r="J210" i="1"/>
  <c r="M210" i="1" s="1"/>
  <c r="J211" i="1"/>
  <c r="M211" i="1" s="1"/>
  <c r="J212" i="1"/>
  <c r="J213" i="1"/>
  <c r="J214" i="1"/>
  <c r="M214" i="1" s="1"/>
  <c r="J215" i="1"/>
  <c r="M215" i="1" s="1"/>
  <c r="J216" i="1"/>
  <c r="M216" i="1" s="1"/>
  <c r="J217" i="1"/>
  <c r="J218" i="1"/>
  <c r="M218" i="1" s="1"/>
  <c r="J219" i="1"/>
  <c r="M219" i="1" s="1"/>
  <c r="J220" i="1"/>
  <c r="M220" i="1" s="1"/>
  <c r="J221" i="1"/>
  <c r="M221" i="1" s="1"/>
  <c r="J222" i="1"/>
  <c r="J223" i="1"/>
  <c r="J224" i="1"/>
  <c r="M224" i="1" s="1"/>
  <c r="J225" i="1"/>
  <c r="J226" i="1"/>
  <c r="M226" i="1" s="1"/>
  <c r="J227" i="1"/>
  <c r="J228" i="1"/>
  <c r="M228" i="1" s="1"/>
  <c r="J229" i="1"/>
  <c r="M229" i="1" s="1"/>
  <c r="J230" i="1"/>
  <c r="M230" i="1" s="1"/>
  <c r="J231" i="1"/>
  <c r="M231" i="1" s="1"/>
  <c r="J232" i="1"/>
  <c r="M232" i="1" s="1"/>
  <c r="J233" i="1"/>
  <c r="M233" i="1" s="1"/>
  <c r="J234" i="1"/>
  <c r="M234" i="1" s="1"/>
  <c r="J235" i="1"/>
  <c r="J236" i="1"/>
  <c r="J237" i="1"/>
  <c r="M237" i="1" s="1"/>
  <c r="J238" i="1"/>
  <c r="M238" i="1" s="1"/>
  <c r="J239" i="1"/>
  <c r="M239" i="1" s="1"/>
  <c r="J240" i="1"/>
  <c r="M240" i="1" s="1"/>
  <c r="J241" i="1"/>
  <c r="M241" i="1" s="1"/>
  <c r="J242" i="1"/>
  <c r="J243" i="1"/>
  <c r="J244" i="1"/>
  <c r="J245" i="1"/>
  <c r="J246" i="1"/>
  <c r="J247" i="1"/>
  <c r="J248" i="1"/>
  <c r="M248" i="1" s="1"/>
  <c r="J249" i="1"/>
  <c r="M249" i="1" s="1"/>
  <c r="J250" i="1"/>
  <c r="M250" i="1" s="1"/>
  <c r="J251" i="1"/>
  <c r="M251" i="1" s="1"/>
  <c r="J252" i="1"/>
  <c r="M252" i="1" s="1"/>
  <c r="J253" i="1"/>
  <c r="J254" i="1"/>
  <c r="M254" i="1" s="1"/>
  <c r="J255" i="1"/>
  <c r="J256" i="1"/>
  <c r="M256" i="1" s="1"/>
  <c r="J257" i="1"/>
  <c r="J258" i="1"/>
  <c r="J259" i="1"/>
  <c r="J260" i="1"/>
  <c r="J261" i="1"/>
  <c r="M261" i="1" s="1"/>
  <c r="J262" i="1"/>
  <c r="M262" i="1" s="1"/>
  <c r="J263" i="1"/>
  <c r="M263" i="1" s="1"/>
  <c r="J264" i="1"/>
  <c r="M264" i="1" s="1"/>
  <c r="J265" i="1"/>
  <c r="M265" i="1" s="1"/>
  <c r="J266" i="1"/>
  <c r="M266" i="1" s="1"/>
  <c r="J267" i="1"/>
  <c r="M267" i="1" s="1"/>
  <c r="J268" i="1"/>
  <c r="J269" i="1"/>
  <c r="M269" i="1" s="1"/>
  <c r="J270" i="1"/>
  <c r="M270" i="1" s="1"/>
  <c r="J271" i="1"/>
  <c r="J272" i="1"/>
  <c r="M272" i="1" s="1"/>
  <c r="J273" i="1"/>
  <c r="M273" i="1" s="1"/>
  <c r="J274" i="1"/>
  <c r="M274" i="1" s="1"/>
  <c r="J275" i="1"/>
  <c r="J276" i="1"/>
  <c r="J277" i="1"/>
  <c r="M277" i="1" s="1"/>
  <c r="J278" i="1"/>
  <c r="M278" i="1" s="1"/>
  <c r="J279" i="1"/>
  <c r="M279" i="1" s="1"/>
  <c r="J280" i="1"/>
  <c r="J281" i="1"/>
  <c r="J282" i="1"/>
  <c r="M282" i="1" s="1"/>
  <c r="J283" i="1"/>
  <c r="M283" i="1" s="1"/>
  <c r="J284" i="1"/>
  <c r="M284" i="1" s="1"/>
  <c r="J285" i="1"/>
  <c r="J286" i="1"/>
  <c r="J287" i="1"/>
  <c r="J288" i="1"/>
  <c r="M288" i="1" s="1"/>
  <c r="J289" i="1"/>
  <c r="M289" i="1" s="1"/>
  <c r="J290" i="1"/>
  <c r="J291" i="1"/>
  <c r="M291" i="1" s="1"/>
  <c r="J292" i="1"/>
  <c r="M292" i="1" s="1"/>
  <c r="J293" i="1"/>
  <c r="M293" i="1" s="1"/>
  <c r="J294" i="1"/>
  <c r="J295" i="1"/>
  <c r="J296" i="1"/>
  <c r="M296" i="1" s="1"/>
  <c r="J297" i="1"/>
  <c r="M297" i="1" s="1"/>
  <c r="J298" i="1"/>
  <c r="M298" i="1" s="1"/>
  <c r="J299" i="1"/>
  <c r="M299" i="1" s="1"/>
  <c r="J300" i="1"/>
  <c r="J301" i="1"/>
  <c r="M301" i="1" s="1"/>
  <c r="J302" i="1"/>
  <c r="M302" i="1" s="1"/>
  <c r="J303" i="1"/>
  <c r="M303" i="1" s="1"/>
  <c r="J304" i="1"/>
  <c r="M304" i="1" s="1"/>
  <c r="J305" i="1"/>
  <c r="M305" i="1" s="1"/>
  <c r="J306" i="1"/>
  <c r="J307" i="1"/>
  <c r="M307" i="1" s="1"/>
  <c r="J308" i="1"/>
  <c r="M308" i="1" s="1"/>
  <c r="J309" i="1"/>
  <c r="M309" i="1" s="1"/>
  <c r="J310" i="1"/>
  <c r="M310" i="1" s="1"/>
  <c r="J311" i="1"/>
  <c r="M311" i="1" s="1"/>
  <c r="J312" i="1"/>
  <c r="M312" i="1" s="1"/>
  <c r="J313" i="1"/>
  <c r="M313" i="1" s="1"/>
  <c r="J314" i="1"/>
  <c r="J315" i="1"/>
  <c r="M315" i="1" s="1"/>
  <c r="J316" i="1"/>
  <c r="M316" i="1" s="1"/>
  <c r="J317" i="1"/>
  <c r="J318" i="1"/>
  <c r="M318" i="1" s="1"/>
  <c r="J319" i="1"/>
  <c r="M319" i="1" s="1"/>
  <c r="J320" i="1"/>
  <c r="M320" i="1" s="1"/>
  <c r="J321" i="1"/>
  <c r="M321" i="1" s="1"/>
  <c r="J322" i="1"/>
  <c r="M322" i="1" s="1"/>
  <c r="J323" i="1"/>
  <c r="M323" i="1" s="1"/>
  <c r="J324" i="1"/>
  <c r="M324" i="1" s="1"/>
  <c r="J325" i="1"/>
  <c r="J326" i="1"/>
  <c r="M326" i="1" s="1"/>
  <c r="J327" i="1"/>
  <c r="M327" i="1" s="1"/>
  <c r="J328" i="1"/>
  <c r="J329" i="1"/>
  <c r="M329" i="1" s="1"/>
  <c r="J330" i="1"/>
  <c r="J331" i="1"/>
  <c r="M331" i="1" s="1"/>
  <c r="J332" i="1"/>
  <c r="J333" i="1"/>
  <c r="J334" i="1"/>
  <c r="J335" i="1"/>
  <c r="M335" i="1" s="1"/>
  <c r="J336" i="1"/>
  <c r="M336" i="1" s="1"/>
  <c r="J337" i="1"/>
  <c r="M337" i="1" s="1"/>
  <c r="J338" i="1"/>
  <c r="M338" i="1" s="1"/>
  <c r="J339" i="1"/>
  <c r="J340" i="1"/>
  <c r="J341" i="1"/>
  <c r="J342" i="1"/>
  <c r="M342" i="1" s="1"/>
  <c r="J343" i="1"/>
  <c r="M343" i="1" s="1"/>
  <c r="J344" i="1"/>
  <c r="M344" i="1" s="1"/>
  <c r="J345" i="1"/>
  <c r="J346" i="1"/>
  <c r="M346" i="1" s="1"/>
  <c r="J347" i="1"/>
  <c r="M347" i="1" s="1"/>
  <c r="J348" i="1"/>
  <c r="J349" i="1"/>
  <c r="M349" i="1" s="1"/>
  <c r="J350" i="1"/>
  <c r="M350" i="1" s="1"/>
  <c r="J351" i="1"/>
  <c r="M351" i="1" s="1"/>
  <c r="J352" i="1"/>
  <c r="M352" i="1" s="1"/>
  <c r="J353" i="1"/>
  <c r="M353" i="1" s="1"/>
  <c r="J354" i="1"/>
  <c r="M354" i="1" s="1"/>
  <c r="J355" i="1"/>
  <c r="J356" i="1"/>
  <c r="J357" i="1"/>
  <c r="J358" i="1"/>
  <c r="M358" i="1" s="1"/>
  <c r="J359" i="1"/>
  <c r="M359" i="1" s="1"/>
  <c r="J360" i="1"/>
  <c r="M360" i="1" s="1"/>
  <c r="J361" i="1"/>
  <c r="M361" i="1" s="1"/>
  <c r="J362" i="1"/>
  <c r="M362" i="1" s="1"/>
  <c r="J363" i="1"/>
  <c r="J364" i="1"/>
  <c r="M364" i="1" s="1"/>
  <c r="J365" i="1"/>
  <c r="M365" i="1" s="1"/>
  <c r="J366" i="1"/>
  <c r="J367" i="1"/>
  <c r="J368" i="1"/>
  <c r="J369" i="1"/>
  <c r="M369" i="1" s="1"/>
  <c r="J370" i="1"/>
  <c r="J371" i="1"/>
  <c r="M371" i="1" s="1"/>
  <c r="J372" i="1"/>
  <c r="M372" i="1" s="1"/>
  <c r="J373" i="1"/>
  <c r="J374" i="1"/>
  <c r="J375" i="1"/>
  <c r="J376" i="1"/>
  <c r="M376" i="1" s="1"/>
  <c r="J377" i="1"/>
  <c r="M377" i="1" s="1"/>
  <c r="J378" i="1"/>
  <c r="M378" i="1" s="1"/>
  <c r="J379" i="1"/>
  <c r="M379" i="1" s="1"/>
  <c r="J380" i="1"/>
  <c r="M380" i="1" s="1"/>
  <c r="J381" i="1"/>
  <c r="J382" i="1"/>
  <c r="M382" i="1" s="1"/>
  <c r="J383" i="1"/>
  <c r="M383" i="1" s="1"/>
  <c r="J384" i="1"/>
  <c r="M384" i="1" s="1"/>
  <c r="J385" i="1"/>
  <c r="M385" i="1" s="1"/>
  <c r="J386" i="1"/>
  <c r="M386" i="1" s="1"/>
  <c r="J387" i="1"/>
  <c r="M387" i="1" s="1"/>
  <c r="J388" i="1"/>
  <c r="J389" i="1"/>
  <c r="J390" i="1"/>
  <c r="M390" i="1" s="1"/>
  <c r="J391" i="1"/>
  <c r="M391" i="1" s="1"/>
  <c r="J392" i="1"/>
  <c r="J393" i="1"/>
  <c r="M393" i="1" s="1"/>
  <c r="J394" i="1"/>
  <c r="J395" i="1"/>
  <c r="M395" i="1" s="1"/>
  <c r="J396" i="1"/>
  <c r="M396" i="1" s="1"/>
  <c r="J397" i="1"/>
  <c r="M397" i="1" s="1"/>
  <c r="J398" i="1"/>
  <c r="M398" i="1" s="1"/>
  <c r="J399" i="1"/>
  <c r="M399" i="1" s="1"/>
  <c r="J400" i="1"/>
  <c r="M400" i="1" s="1"/>
  <c r="J401" i="1"/>
  <c r="J402" i="1"/>
  <c r="J403" i="1"/>
  <c r="M403" i="1" s="1"/>
  <c r="J404" i="1"/>
  <c r="M404" i="1" s="1"/>
  <c r="J405" i="1"/>
  <c r="J406" i="1"/>
  <c r="M406" i="1" s="1"/>
  <c r="J407" i="1"/>
  <c r="J408" i="1"/>
  <c r="M408" i="1" s="1"/>
  <c r="J409" i="1"/>
  <c r="M409" i="1" s="1"/>
  <c r="J410" i="1"/>
  <c r="M410" i="1" s="1"/>
  <c r="J411" i="1"/>
  <c r="J412" i="1"/>
  <c r="M412" i="1" s="1"/>
  <c r="J413" i="1"/>
  <c r="M413" i="1" s="1"/>
  <c r="J414" i="1"/>
  <c r="M414" i="1" s="1"/>
  <c r="J415" i="1"/>
  <c r="M415" i="1" s="1"/>
  <c r="J416" i="1"/>
  <c r="J417" i="1"/>
  <c r="J418" i="1"/>
  <c r="J419" i="1"/>
  <c r="J420" i="1"/>
  <c r="M420" i="1" s="1"/>
  <c r="J421" i="1"/>
  <c r="M421" i="1" s="1"/>
  <c r="J422" i="1"/>
  <c r="J423" i="1"/>
  <c r="J424" i="1"/>
  <c r="J425" i="1"/>
  <c r="M425" i="1" s="1"/>
  <c r="J426" i="1"/>
  <c r="M426" i="1" s="1"/>
  <c r="J427" i="1"/>
  <c r="J428" i="1"/>
  <c r="M428" i="1" s="1"/>
  <c r="J429" i="1"/>
  <c r="M429" i="1" s="1"/>
  <c r="J430" i="1"/>
  <c r="M430" i="1" s="1"/>
  <c r="J431" i="1"/>
  <c r="M431" i="1" s="1"/>
  <c r="J432" i="1"/>
  <c r="J433" i="1"/>
  <c r="J434" i="1"/>
  <c r="M434" i="1" s="1"/>
  <c r="J435" i="1"/>
  <c r="J436" i="1"/>
  <c r="M436" i="1" s="1"/>
  <c r="J437" i="1"/>
  <c r="M437" i="1" s="1"/>
  <c r="J438" i="1"/>
  <c r="M438" i="1" s="1"/>
  <c r="J439" i="1"/>
  <c r="M439" i="1" s="1"/>
  <c r="J440" i="1"/>
  <c r="M440" i="1" s="1"/>
  <c r="J441" i="1"/>
  <c r="M441" i="1" s="1"/>
  <c r="J442" i="1"/>
  <c r="M442" i="1" s="1"/>
  <c r="J443" i="1"/>
  <c r="M443" i="1" s="1"/>
  <c r="J444" i="1"/>
  <c r="J445" i="1"/>
  <c r="J446" i="1"/>
  <c r="J447" i="1"/>
  <c r="J448" i="1"/>
  <c r="J449" i="1"/>
  <c r="M449" i="1" s="1"/>
  <c r="J450" i="1"/>
  <c r="J451" i="1"/>
  <c r="J452" i="1"/>
  <c r="M452" i="1" s="1"/>
  <c r="J453" i="1"/>
  <c r="M453" i="1" s="1"/>
  <c r="J454" i="1"/>
  <c r="M454" i="1" s="1"/>
  <c r="J455" i="1"/>
  <c r="M455" i="1" s="1"/>
  <c r="J456" i="1"/>
  <c r="M456" i="1" s="1"/>
  <c r="J457" i="1"/>
  <c r="M457" i="1" s="1"/>
  <c r="J458" i="1"/>
  <c r="J459" i="1"/>
  <c r="J460" i="1"/>
  <c r="M460" i="1" s="1"/>
  <c r="J461" i="1"/>
  <c r="M461" i="1" s="1"/>
  <c r="J462" i="1"/>
  <c r="J463" i="1"/>
  <c r="M463" i="1" s="1"/>
  <c r="J464" i="1"/>
  <c r="M464" i="1" s="1"/>
  <c r="J465" i="1"/>
  <c r="J466" i="1"/>
  <c r="M466" i="1" s="1"/>
  <c r="J467" i="1"/>
  <c r="J468" i="1"/>
  <c r="J469" i="1"/>
  <c r="M469" i="1" s="1"/>
  <c r="J470" i="1"/>
  <c r="M470" i="1" s="1"/>
  <c r="J471" i="1"/>
  <c r="M471" i="1" s="1"/>
  <c r="J472" i="1"/>
  <c r="M472" i="1" s="1"/>
  <c r="J473" i="1"/>
  <c r="J474" i="1"/>
  <c r="M474" i="1" s="1"/>
  <c r="J475" i="1"/>
  <c r="M475" i="1" s="1"/>
  <c r="J476" i="1"/>
  <c r="J477" i="1"/>
  <c r="M477" i="1" s="1"/>
  <c r="J478" i="1"/>
  <c r="J479" i="1"/>
  <c r="M479" i="1" s="1"/>
  <c r="J480" i="1"/>
  <c r="M480" i="1" s="1"/>
  <c r="J481" i="1"/>
  <c r="M481" i="1" s="1"/>
  <c r="J482" i="1"/>
  <c r="J483" i="1"/>
  <c r="J484" i="1"/>
  <c r="M484" i="1" s="1"/>
  <c r="J485" i="1"/>
  <c r="J486" i="1"/>
  <c r="M486" i="1" s="1"/>
  <c r="J487" i="1"/>
  <c r="J488" i="1"/>
  <c r="M488" i="1" s="1"/>
  <c r="J489" i="1"/>
  <c r="J490" i="1"/>
  <c r="J491" i="1"/>
  <c r="M491" i="1" s="1"/>
  <c r="J492" i="1"/>
  <c r="M492" i="1" s="1"/>
  <c r="J493" i="1"/>
  <c r="M493" i="1" s="1"/>
  <c r="J494" i="1"/>
  <c r="M494" i="1" s="1"/>
  <c r="J495" i="1"/>
  <c r="J496" i="1"/>
  <c r="J497" i="1"/>
  <c r="J498" i="1"/>
  <c r="M498" i="1" s="1"/>
  <c r="J499" i="1"/>
  <c r="M499" i="1" s="1"/>
  <c r="J500" i="1"/>
  <c r="M500" i="1" s="1"/>
  <c r="J501" i="1"/>
  <c r="M50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C8472E-EC83-429C-A4CA-F15AE7D9318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F3973F7-A487-4996-A1AC-139008FAC932}" name="WorksheetConnection_ecommerce_customer_data.xlsm!Table1" type="102" refreshedVersion="8" minRefreshableVersion="5">
    <extLst>
      <ext xmlns:x15="http://schemas.microsoft.com/office/spreadsheetml/2010/11/main" uri="{DE250136-89BD-433C-8126-D09CA5730AF9}">
        <x15:connection id="Table1" autoDelete="1">
          <x15:rangePr sourceName="_xlcn.WorksheetConnection_ecommerce_customer_data.xlsmTable1"/>
        </x15:connection>
      </ext>
    </extLst>
  </connection>
</connections>
</file>

<file path=xl/sharedStrings.xml><?xml version="1.0" encoding="utf-8"?>
<sst xmlns="http://schemas.openxmlformats.org/spreadsheetml/2006/main" count="1708" uniqueCount="41">
  <si>
    <t>User_ID</t>
  </si>
  <si>
    <t>Gender</t>
  </si>
  <si>
    <t>Age</t>
  </si>
  <si>
    <t>Location</t>
  </si>
  <si>
    <t>Device_Type</t>
  </si>
  <si>
    <t>Product_Browsing_Time</t>
  </si>
  <si>
    <t>Total_Pages_Viewed</t>
  </si>
  <si>
    <t>Items_Added_to_Cart</t>
  </si>
  <si>
    <t>Total_Purchases</t>
  </si>
  <si>
    <t>Female</t>
  </si>
  <si>
    <t>Ahmedabad</t>
  </si>
  <si>
    <t>Mobile</t>
  </si>
  <si>
    <t>Male</t>
  </si>
  <si>
    <t>Kolkata</t>
  </si>
  <si>
    <t>Tablet</t>
  </si>
  <si>
    <t>Bangalore</t>
  </si>
  <si>
    <t>Desktop</t>
  </si>
  <si>
    <t>Delhi</t>
  </si>
  <si>
    <t>Pune</t>
  </si>
  <si>
    <t>Mumbai</t>
  </si>
  <si>
    <t>Hyderabad</t>
  </si>
  <si>
    <t>Chennai</t>
  </si>
  <si>
    <t>Grand Total</t>
  </si>
  <si>
    <t>Count of Age</t>
  </si>
  <si>
    <t>Row Labels</t>
  </si>
  <si>
    <t>DASHBOARD FOR CUSTOMER BEHAVIOUR</t>
  </si>
  <si>
    <t>Average of Total_Pages_Viewed</t>
  </si>
  <si>
    <t>Device Type</t>
  </si>
  <si>
    <t>CLV</t>
  </si>
  <si>
    <t xml:space="preserve">Segment 1 </t>
  </si>
  <si>
    <t>Segment 2</t>
  </si>
  <si>
    <t>Low Value</t>
  </si>
  <si>
    <t>Medium Value</t>
  </si>
  <si>
    <t xml:space="preserve">High Value </t>
  </si>
  <si>
    <t>Segment 3</t>
  </si>
  <si>
    <t>Churn Rate</t>
  </si>
  <si>
    <t xml:space="preserve">Value Of Churn Rate </t>
  </si>
  <si>
    <t xml:space="preserve"> </t>
  </si>
  <si>
    <t>High Value</t>
  </si>
  <si>
    <t>Count of CLV</t>
  </si>
  <si>
    <t>Count of Items_Added_to_Cart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</si>
</sst>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val="double"/>
      <sz val="24"/>
      <color rgb="FF7030A0"/>
      <name val="Calibri"/>
      <family val="2"/>
      <scheme val="minor"/>
    </font>
    <font>
      <b/>
      <u val="double"/>
      <sz val="11"/>
      <color rgb="FF7030A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19" fillId="33" borderId="0" xfId="0" applyFont="1" applyFill="1"/>
    <xf numFmtId="0" fontId="13" fillId="34" borderId="10" xfId="0" applyFont="1" applyFill="1" applyBorder="1"/>
    <xf numFmtId="0" fontId="0" fillId="35" borderId="10" xfId="0" applyFill="1" applyBorder="1"/>
    <xf numFmtId="0" fontId="0" fillId="0" borderId="10" xfId="0" applyBorder="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[ecommerce_customer_data.xlsx]Gender Distribution!PivotTable3</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'Gender Distribution'!$B$3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 Distribution'!$A$4:$A$6</c:f>
              <c:strCache>
                <c:ptCount val="2"/>
                <c:pt idx="0">
                  <c:v>Female</c:v>
                </c:pt>
                <c:pt idx="1">
                  <c:v>Male</c:v>
                </c:pt>
              </c:strCache>
            </c:strRef>
          </c:cat>
          <c:val>
            <c:numRef>
              <c:f>'Gender Distribution'!$B$4:$B$6</c:f>
              <c:numCache>
                <c:formatCode>General</c:formatCode>
                <c:ptCount val="2"/>
                <c:pt idx="0">
                  <c:v>239</c:v>
                </c:pt>
                <c:pt idx="1">
                  <c:v>261</c:v>
                </c:pt>
              </c:numCache>
            </c:numRef>
          </c:val>
          <c:extLst>
            <c:ext xmlns:c16="http://schemas.microsoft.com/office/drawing/2014/chart" uri="{C3380CC4-5D6E-409C-BE32-E72D297353CC}">
              <c16:uniqueId val="{00000000-4D5B-46DF-A0ED-3CA2AEAA40CD}"/>
            </c:ext>
          </c:extLst>
        </c:ser>
        <c:dLbls>
          <c:dLblPos val="ctr"/>
          <c:showLegendKey val="0"/>
          <c:showVal val="1"/>
          <c:showCatName val="0"/>
          <c:showSerName val="0"/>
          <c:showPercent val="0"/>
          <c:showBubbleSize val="0"/>
        </c:dLbls>
        <c:gapWidth val="150"/>
        <c:overlap val="100"/>
        <c:axId val="1759703967"/>
        <c:axId val="1757562895"/>
      </c:barChart>
      <c:catAx>
        <c:axId val="17597039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7562895"/>
        <c:crosses val="autoZero"/>
        <c:auto val="1"/>
        <c:lblAlgn val="ctr"/>
        <c:lblOffset val="100"/>
        <c:noMultiLvlLbl val="0"/>
      </c:catAx>
      <c:valAx>
        <c:axId val="1757562895"/>
        <c:scaling>
          <c:orientation val="minMax"/>
        </c:scaling>
        <c:delete val="1"/>
        <c:axPos val="l"/>
        <c:numFmt formatCode="General" sourceLinked="1"/>
        <c:majorTickMark val="none"/>
        <c:minorTickMark val="none"/>
        <c:tickLblPos val="nextTo"/>
        <c:crossAx val="175970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[ecommerce_customer_data.xlsx]Customer Segmentation By CLV!PivotTable2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Segmentation By CLV</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'Customer Segmentation By CLV'!$B$3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'Customer Segmentation By CLV'!$A$4:$A$7</c:f>
              <c:strCache>
                <c:ptCount val="3"/>
                <c:pt idx="0">
                  <c:v>High Value</c:v>
                </c:pt>
                <c:pt idx="1">
                  <c:v>Low Value</c:v>
                </c:pt>
                <c:pt idx="2">
                  <c:v>Medium Value</c:v>
                </c:pt>
              </c:strCache>
            </c:strRef>
          </c:cat>
          <c:val>
            <c:numRef>
              <c:f>'Customer Segmentation By CLV'!$B$4:$B$7</c:f>
              <c:numCache>
                <c:formatCode>General</c:formatCode>
                <c:ptCount val="3"/>
                <c:pt idx="0">
                  <c:v>98</c:v>
                </c:pt>
                <c:pt idx="1">
                  <c:v>291</c:v>
                </c:pt>
                <c:pt idx="2">
                  <c:v>111</c:v>
                </c:pt>
              </c:numCache>
            </c:numRef>
          </c:val>
          <c:extLst>
            <c:ext xmlns:c16="http://schemas.microsoft.com/office/drawing/2014/chart" uri="{C3380CC4-5D6E-409C-BE32-E72D297353CC}">
              <c16:uniqueId val="{00000000-BD2B-4A5B-8E89-186989508788}"/>
            </c:ext>
          </c:extLst>
        </c:ser>
        <c:dLbls>
          <c:showLegendKey val="0"/>
          <c:showVal val="0"/>
          <c:showCatName val="0"/>
          <c:showSerName val="0"/>
          <c:showPercent val="0"/>
          <c:showBubbleSize val="0"/>
        </c:dLbls>
        <c:gapWidth val="65"/>
        <c:shape val="box"/>
        <c:axId val="883848768"/>
        <c:axId val="885225504"/>
        <c:axId val="0"/>
      </c:bar3DChart>
      <c:catAx>
        <c:axId val="883848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5225504"/>
        <c:crosses val="autoZero"/>
        <c:auto val="1"/>
        <c:lblAlgn val="ctr"/>
        <c:lblOffset val="100"/>
        <c:noMultiLvlLbl val="0"/>
      </c:catAx>
      <c:valAx>
        <c:axId val="8852255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838487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'Scatter Plot'!$B$1</c:f>
              <c:strCache>
                <c:ptCount val="1"/>
                <c:pt idx="0">
                  <c:v>Total_Pages_Viewed</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trendline>
            <c:spPr>
              <a:ln w="38100" cap="rnd" cmpd="sng" algn="ctr">
                <a:solidFill>
                  <a:schemeClr val="accent1">
                    <a:lumMod val="75000"/>
                    <a:alpha val="25000"/>
                  </a:schemeClr>
                </a:solidFill>
                <a:round/>
              </a:ln>
              <a:effectLst/>
            </c:spPr>
            <c:trendlineType val="linear"/>
            <c:dispRSqr val="0"/>
            <c:dispEq val="0"/>
          </c:trendline>
          <c:trendline>
            <c:spPr>
              <a:ln w="38100" cap="rnd" cmpd="sng" algn="ctr">
                <a:solidFill>
                  <a:schemeClr val="accent1">
                    <a:lumMod val="75000"/>
                    <a:alpha val="25000"/>
                  </a:schemeClr>
                </a:solidFill>
                <a:round/>
              </a:ln>
              <a:effectLst/>
            </c:spPr>
            <c:trendlineType val="linear"/>
            <c:dispRSqr val="0"/>
            <c:dispEq val="0"/>
          </c:trendline>
          <c:trendline>
            <c:spPr>
              <a:ln w="38100" cap="rnd" cmpd="sng" algn="ctr">
                <a:solidFill>
                  <a:schemeClr val="accent1">
                    <a:lumMod val="75000"/>
                    <a:alpha val="25000"/>
                  </a:schemeClr>
                </a:solidFill>
                <a:round/>
              </a:ln>
              <a:effectLst/>
            </c:spPr>
            <c:trendlineType val="linear"/>
            <c:dispRSqr val="0"/>
            <c:dispEq val="0"/>
          </c:trendline>
          <c:trendline>
            <c:spPr>
              <a:ln w="38100" cap="rnd" cmpd="sng" algn="ctr">
                <a:solidFill>
                  <a:schemeClr val="accent1">
                    <a:lumMod val="75000"/>
                    <a:alpha val="25000"/>
                  </a:schemeClr>
                </a:solidFill>
                <a:round/>
              </a:ln>
              <a:effectLst/>
            </c:spPr>
            <c:trendlineType val="linear"/>
            <c:dispRSqr val="0"/>
            <c:dispEq val="0"/>
          </c:trendline>
          <c:trendline>
            <c:spPr>
              <a:ln w="38100" cap="rnd" cmpd="sng" algn="ctr">
                <a:solidFill>
                  <a:schemeClr val="accent1">
                    <a:lumMod val="75000"/>
                    <a:alpha val="25000"/>
                  </a:schemeClr>
                </a:solidFill>
                <a:round/>
              </a:ln>
              <a:effectLst/>
            </c:spPr>
            <c:trendlineType val="linear"/>
            <c:dispRSqr val="0"/>
            <c:dispEq val="0"/>
          </c:trendline>
          <c:xVal>
            <c:numRef>
              <c:f>'Scatter Plot'!$A$2:$A$501</c:f>
              <c:numCache>
                <c:formatCode>General</c:formatCode>
                <c:ptCount val="500"/>
                <c:pt idx="0">
                  <c:v>60</c:v>
                </c:pt>
                <c:pt idx="1">
                  <c:v>30</c:v>
                </c:pt>
                <c:pt idx="2">
                  <c:v>37</c:v>
                </c:pt>
                <c:pt idx="3">
                  <c:v>7</c:v>
                </c:pt>
                <c:pt idx="4">
                  <c:v>35</c:v>
                </c:pt>
                <c:pt idx="5">
                  <c:v>34</c:v>
                </c:pt>
                <c:pt idx="6">
                  <c:v>13</c:v>
                </c:pt>
                <c:pt idx="7">
                  <c:v>42</c:v>
                </c:pt>
                <c:pt idx="8">
                  <c:v>21</c:v>
                </c:pt>
                <c:pt idx="9">
                  <c:v>12</c:v>
                </c:pt>
                <c:pt idx="10">
                  <c:v>31</c:v>
                </c:pt>
                <c:pt idx="11">
                  <c:v>25</c:v>
                </c:pt>
                <c:pt idx="12">
                  <c:v>10</c:v>
                </c:pt>
                <c:pt idx="13">
                  <c:v>42</c:v>
                </c:pt>
                <c:pt idx="14">
                  <c:v>37</c:v>
                </c:pt>
                <c:pt idx="15">
                  <c:v>60</c:v>
                </c:pt>
                <c:pt idx="16">
                  <c:v>37</c:v>
                </c:pt>
                <c:pt idx="17">
                  <c:v>19</c:v>
                </c:pt>
                <c:pt idx="18">
                  <c:v>18</c:v>
                </c:pt>
                <c:pt idx="19">
                  <c:v>38</c:v>
                </c:pt>
                <c:pt idx="20">
                  <c:v>14</c:v>
                </c:pt>
                <c:pt idx="21">
                  <c:v>45</c:v>
                </c:pt>
                <c:pt idx="22">
                  <c:v>16</c:v>
                </c:pt>
                <c:pt idx="23">
                  <c:v>59</c:v>
                </c:pt>
                <c:pt idx="24">
                  <c:v>27</c:v>
                </c:pt>
                <c:pt idx="25">
                  <c:v>22</c:v>
                </c:pt>
                <c:pt idx="26">
                  <c:v>23</c:v>
                </c:pt>
                <c:pt idx="27">
                  <c:v>44</c:v>
                </c:pt>
                <c:pt idx="28">
                  <c:v>41</c:v>
                </c:pt>
                <c:pt idx="29">
                  <c:v>40</c:v>
                </c:pt>
                <c:pt idx="30">
                  <c:v>42</c:v>
                </c:pt>
                <c:pt idx="31">
                  <c:v>59</c:v>
                </c:pt>
                <c:pt idx="32">
                  <c:v>19</c:v>
                </c:pt>
                <c:pt idx="33">
                  <c:v>10</c:v>
                </c:pt>
                <c:pt idx="34">
                  <c:v>14</c:v>
                </c:pt>
                <c:pt idx="35">
                  <c:v>28</c:v>
                </c:pt>
                <c:pt idx="36">
                  <c:v>13</c:v>
                </c:pt>
                <c:pt idx="37">
                  <c:v>43</c:v>
                </c:pt>
                <c:pt idx="38">
                  <c:v>38</c:v>
                </c:pt>
                <c:pt idx="39">
                  <c:v>46</c:v>
                </c:pt>
                <c:pt idx="40">
                  <c:v>55</c:v>
                </c:pt>
                <c:pt idx="41">
                  <c:v>43</c:v>
                </c:pt>
                <c:pt idx="42">
                  <c:v>58</c:v>
                </c:pt>
                <c:pt idx="43">
                  <c:v>10</c:v>
                </c:pt>
                <c:pt idx="44">
                  <c:v>18</c:v>
                </c:pt>
                <c:pt idx="45">
                  <c:v>47</c:v>
                </c:pt>
                <c:pt idx="46">
                  <c:v>39</c:v>
                </c:pt>
                <c:pt idx="47">
                  <c:v>46</c:v>
                </c:pt>
                <c:pt idx="48">
                  <c:v>18</c:v>
                </c:pt>
                <c:pt idx="49">
                  <c:v>21</c:v>
                </c:pt>
                <c:pt idx="50">
                  <c:v>17</c:v>
                </c:pt>
                <c:pt idx="51">
                  <c:v>8</c:v>
                </c:pt>
                <c:pt idx="52">
                  <c:v>37</c:v>
                </c:pt>
                <c:pt idx="53">
                  <c:v>17</c:v>
                </c:pt>
                <c:pt idx="54">
                  <c:v>43</c:v>
                </c:pt>
                <c:pt idx="55">
                  <c:v>56</c:v>
                </c:pt>
                <c:pt idx="56">
                  <c:v>39</c:v>
                </c:pt>
                <c:pt idx="57">
                  <c:v>33</c:v>
                </c:pt>
                <c:pt idx="58">
                  <c:v>38</c:v>
                </c:pt>
                <c:pt idx="59">
                  <c:v>12</c:v>
                </c:pt>
                <c:pt idx="60">
                  <c:v>7</c:v>
                </c:pt>
                <c:pt idx="61">
                  <c:v>35</c:v>
                </c:pt>
                <c:pt idx="62">
                  <c:v>16</c:v>
                </c:pt>
                <c:pt idx="63">
                  <c:v>33</c:v>
                </c:pt>
                <c:pt idx="64">
                  <c:v>22</c:v>
                </c:pt>
                <c:pt idx="65">
                  <c:v>29</c:v>
                </c:pt>
                <c:pt idx="66">
                  <c:v>47</c:v>
                </c:pt>
                <c:pt idx="67">
                  <c:v>25</c:v>
                </c:pt>
                <c:pt idx="68">
                  <c:v>7</c:v>
                </c:pt>
                <c:pt idx="69">
                  <c:v>27</c:v>
                </c:pt>
                <c:pt idx="70">
                  <c:v>11</c:v>
                </c:pt>
                <c:pt idx="71">
                  <c:v>54</c:v>
                </c:pt>
                <c:pt idx="72">
                  <c:v>38</c:v>
                </c:pt>
                <c:pt idx="73">
                  <c:v>57</c:v>
                </c:pt>
                <c:pt idx="74">
                  <c:v>43</c:v>
                </c:pt>
                <c:pt idx="75">
                  <c:v>56</c:v>
                </c:pt>
                <c:pt idx="76">
                  <c:v>15</c:v>
                </c:pt>
                <c:pt idx="77">
                  <c:v>51</c:v>
                </c:pt>
                <c:pt idx="78">
                  <c:v>15</c:v>
                </c:pt>
                <c:pt idx="79">
                  <c:v>9</c:v>
                </c:pt>
                <c:pt idx="80">
                  <c:v>34</c:v>
                </c:pt>
                <c:pt idx="81">
                  <c:v>10</c:v>
                </c:pt>
                <c:pt idx="82">
                  <c:v>50</c:v>
                </c:pt>
                <c:pt idx="83">
                  <c:v>18</c:v>
                </c:pt>
                <c:pt idx="84">
                  <c:v>7</c:v>
                </c:pt>
                <c:pt idx="85">
                  <c:v>34</c:v>
                </c:pt>
                <c:pt idx="86">
                  <c:v>36</c:v>
                </c:pt>
                <c:pt idx="87">
                  <c:v>39</c:v>
                </c:pt>
                <c:pt idx="88">
                  <c:v>8</c:v>
                </c:pt>
                <c:pt idx="89">
                  <c:v>29</c:v>
                </c:pt>
                <c:pt idx="90">
                  <c:v>52</c:v>
                </c:pt>
                <c:pt idx="91">
                  <c:v>21</c:v>
                </c:pt>
                <c:pt idx="92">
                  <c:v>16</c:v>
                </c:pt>
                <c:pt idx="93">
                  <c:v>31</c:v>
                </c:pt>
                <c:pt idx="94">
                  <c:v>41</c:v>
                </c:pt>
                <c:pt idx="95">
                  <c:v>35</c:v>
                </c:pt>
                <c:pt idx="96">
                  <c:v>52</c:v>
                </c:pt>
                <c:pt idx="97">
                  <c:v>47</c:v>
                </c:pt>
                <c:pt idx="98">
                  <c:v>37</c:v>
                </c:pt>
                <c:pt idx="99">
                  <c:v>10</c:v>
                </c:pt>
                <c:pt idx="100">
                  <c:v>43</c:v>
                </c:pt>
                <c:pt idx="101">
                  <c:v>60</c:v>
                </c:pt>
                <c:pt idx="102">
                  <c:v>18</c:v>
                </c:pt>
                <c:pt idx="103">
                  <c:v>36</c:v>
                </c:pt>
                <c:pt idx="104">
                  <c:v>47</c:v>
                </c:pt>
                <c:pt idx="105">
                  <c:v>34</c:v>
                </c:pt>
                <c:pt idx="106">
                  <c:v>36</c:v>
                </c:pt>
                <c:pt idx="107">
                  <c:v>24</c:v>
                </c:pt>
                <c:pt idx="108">
                  <c:v>32</c:v>
                </c:pt>
                <c:pt idx="109">
                  <c:v>31</c:v>
                </c:pt>
                <c:pt idx="110">
                  <c:v>54</c:v>
                </c:pt>
                <c:pt idx="111">
                  <c:v>19</c:v>
                </c:pt>
                <c:pt idx="112">
                  <c:v>35</c:v>
                </c:pt>
                <c:pt idx="113">
                  <c:v>46</c:v>
                </c:pt>
                <c:pt idx="114">
                  <c:v>41</c:v>
                </c:pt>
                <c:pt idx="115">
                  <c:v>9</c:v>
                </c:pt>
                <c:pt idx="116">
                  <c:v>24</c:v>
                </c:pt>
                <c:pt idx="117">
                  <c:v>16</c:v>
                </c:pt>
                <c:pt idx="118">
                  <c:v>40</c:v>
                </c:pt>
                <c:pt idx="119">
                  <c:v>30</c:v>
                </c:pt>
                <c:pt idx="120">
                  <c:v>44</c:v>
                </c:pt>
                <c:pt idx="121">
                  <c:v>57</c:v>
                </c:pt>
                <c:pt idx="122">
                  <c:v>9</c:v>
                </c:pt>
                <c:pt idx="123">
                  <c:v>16</c:v>
                </c:pt>
                <c:pt idx="124">
                  <c:v>58</c:v>
                </c:pt>
                <c:pt idx="125">
                  <c:v>38</c:v>
                </c:pt>
                <c:pt idx="126">
                  <c:v>55</c:v>
                </c:pt>
                <c:pt idx="127">
                  <c:v>28</c:v>
                </c:pt>
                <c:pt idx="128">
                  <c:v>7</c:v>
                </c:pt>
                <c:pt idx="129">
                  <c:v>22</c:v>
                </c:pt>
                <c:pt idx="130">
                  <c:v>49</c:v>
                </c:pt>
                <c:pt idx="131">
                  <c:v>46</c:v>
                </c:pt>
                <c:pt idx="132">
                  <c:v>13</c:v>
                </c:pt>
                <c:pt idx="133">
                  <c:v>17</c:v>
                </c:pt>
                <c:pt idx="134">
                  <c:v>58</c:v>
                </c:pt>
                <c:pt idx="135">
                  <c:v>46</c:v>
                </c:pt>
                <c:pt idx="136">
                  <c:v>41</c:v>
                </c:pt>
                <c:pt idx="137">
                  <c:v>57</c:v>
                </c:pt>
                <c:pt idx="138">
                  <c:v>14</c:v>
                </c:pt>
                <c:pt idx="139">
                  <c:v>36</c:v>
                </c:pt>
                <c:pt idx="140">
                  <c:v>58</c:v>
                </c:pt>
                <c:pt idx="141">
                  <c:v>27</c:v>
                </c:pt>
                <c:pt idx="142">
                  <c:v>34</c:v>
                </c:pt>
                <c:pt idx="143">
                  <c:v>46</c:v>
                </c:pt>
                <c:pt idx="144">
                  <c:v>39</c:v>
                </c:pt>
                <c:pt idx="145">
                  <c:v>54</c:v>
                </c:pt>
                <c:pt idx="146">
                  <c:v>14</c:v>
                </c:pt>
                <c:pt idx="147">
                  <c:v>21</c:v>
                </c:pt>
                <c:pt idx="148">
                  <c:v>44</c:v>
                </c:pt>
                <c:pt idx="149">
                  <c:v>41</c:v>
                </c:pt>
                <c:pt idx="150">
                  <c:v>27</c:v>
                </c:pt>
                <c:pt idx="151">
                  <c:v>25</c:v>
                </c:pt>
                <c:pt idx="152">
                  <c:v>52</c:v>
                </c:pt>
                <c:pt idx="153">
                  <c:v>47</c:v>
                </c:pt>
                <c:pt idx="154">
                  <c:v>35</c:v>
                </c:pt>
                <c:pt idx="155">
                  <c:v>32</c:v>
                </c:pt>
                <c:pt idx="156">
                  <c:v>8</c:v>
                </c:pt>
                <c:pt idx="157">
                  <c:v>19</c:v>
                </c:pt>
                <c:pt idx="158">
                  <c:v>30</c:v>
                </c:pt>
                <c:pt idx="159">
                  <c:v>24</c:v>
                </c:pt>
                <c:pt idx="160">
                  <c:v>5</c:v>
                </c:pt>
                <c:pt idx="161">
                  <c:v>38</c:v>
                </c:pt>
                <c:pt idx="162">
                  <c:v>46</c:v>
                </c:pt>
                <c:pt idx="163">
                  <c:v>19</c:v>
                </c:pt>
                <c:pt idx="164">
                  <c:v>19</c:v>
                </c:pt>
                <c:pt idx="165">
                  <c:v>54</c:v>
                </c:pt>
                <c:pt idx="166">
                  <c:v>21</c:v>
                </c:pt>
                <c:pt idx="167">
                  <c:v>56</c:v>
                </c:pt>
                <c:pt idx="168">
                  <c:v>34</c:v>
                </c:pt>
                <c:pt idx="169">
                  <c:v>46</c:v>
                </c:pt>
                <c:pt idx="170">
                  <c:v>57</c:v>
                </c:pt>
                <c:pt idx="171">
                  <c:v>13</c:v>
                </c:pt>
                <c:pt idx="172">
                  <c:v>42</c:v>
                </c:pt>
                <c:pt idx="173">
                  <c:v>14</c:v>
                </c:pt>
                <c:pt idx="174">
                  <c:v>42</c:v>
                </c:pt>
                <c:pt idx="175">
                  <c:v>28</c:v>
                </c:pt>
                <c:pt idx="176">
                  <c:v>30</c:v>
                </c:pt>
                <c:pt idx="177">
                  <c:v>37</c:v>
                </c:pt>
                <c:pt idx="178">
                  <c:v>22</c:v>
                </c:pt>
                <c:pt idx="179">
                  <c:v>14</c:v>
                </c:pt>
                <c:pt idx="180">
                  <c:v>33</c:v>
                </c:pt>
                <c:pt idx="181">
                  <c:v>36</c:v>
                </c:pt>
                <c:pt idx="182">
                  <c:v>7</c:v>
                </c:pt>
                <c:pt idx="183">
                  <c:v>9</c:v>
                </c:pt>
                <c:pt idx="184">
                  <c:v>37</c:v>
                </c:pt>
                <c:pt idx="185">
                  <c:v>51</c:v>
                </c:pt>
                <c:pt idx="186">
                  <c:v>5</c:v>
                </c:pt>
                <c:pt idx="187">
                  <c:v>37</c:v>
                </c:pt>
                <c:pt idx="188">
                  <c:v>10</c:v>
                </c:pt>
                <c:pt idx="189">
                  <c:v>14</c:v>
                </c:pt>
                <c:pt idx="190">
                  <c:v>21</c:v>
                </c:pt>
                <c:pt idx="191">
                  <c:v>35</c:v>
                </c:pt>
                <c:pt idx="192">
                  <c:v>8</c:v>
                </c:pt>
                <c:pt idx="193">
                  <c:v>42</c:v>
                </c:pt>
                <c:pt idx="194">
                  <c:v>13</c:v>
                </c:pt>
                <c:pt idx="195">
                  <c:v>45</c:v>
                </c:pt>
                <c:pt idx="196">
                  <c:v>29</c:v>
                </c:pt>
                <c:pt idx="197">
                  <c:v>30</c:v>
                </c:pt>
                <c:pt idx="198">
                  <c:v>18</c:v>
                </c:pt>
                <c:pt idx="199">
                  <c:v>25</c:v>
                </c:pt>
                <c:pt idx="200">
                  <c:v>34</c:v>
                </c:pt>
                <c:pt idx="201">
                  <c:v>41</c:v>
                </c:pt>
                <c:pt idx="202">
                  <c:v>56</c:v>
                </c:pt>
                <c:pt idx="203">
                  <c:v>56</c:v>
                </c:pt>
                <c:pt idx="204">
                  <c:v>57</c:v>
                </c:pt>
                <c:pt idx="205">
                  <c:v>60</c:v>
                </c:pt>
                <c:pt idx="206">
                  <c:v>34</c:v>
                </c:pt>
                <c:pt idx="207">
                  <c:v>22</c:v>
                </c:pt>
                <c:pt idx="208">
                  <c:v>6</c:v>
                </c:pt>
                <c:pt idx="209">
                  <c:v>21</c:v>
                </c:pt>
                <c:pt idx="210">
                  <c:v>13</c:v>
                </c:pt>
                <c:pt idx="211">
                  <c:v>29</c:v>
                </c:pt>
                <c:pt idx="212">
                  <c:v>47</c:v>
                </c:pt>
                <c:pt idx="213">
                  <c:v>6</c:v>
                </c:pt>
                <c:pt idx="214">
                  <c:v>45</c:v>
                </c:pt>
                <c:pt idx="215">
                  <c:v>15</c:v>
                </c:pt>
                <c:pt idx="216">
                  <c:v>57</c:v>
                </c:pt>
                <c:pt idx="217">
                  <c:v>42</c:v>
                </c:pt>
                <c:pt idx="218">
                  <c:v>16</c:v>
                </c:pt>
                <c:pt idx="219">
                  <c:v>6</c:v>
                </c:pt>
                <c:pt idx="220">
                  <c:v>43</c:v>
                </c:pt>
                <c:pt idx="221">
                  <c:v>43</c:v>
                </c:pt>
                <c:pt idx="222">
                  <c:v>28</c:v>
                </c:pt>
                <c:pt idx="223">
                  <c:v>42</c:v>
                </c:pt>
                <c:pt idx="224">
                  <c:v>53</c:v>
                </c:pt>
                <c:pt idx="225">
                  <c:v>52</c:v>
                </c:pt>
                <c:pt idx="226">
                  <c:v>49</c:v>
                </c:pt>
                <c:pt idx="227">
                  <c:v>7</c:v>
                </c:pt>
                <c:pt idx="228">
                  <c:v>9</c:v>
                </c:pt>
                <c:pt idx="229">
                  <c:v>11</c:v>
                </c:pt>
                <c:pt idx="230">
                  <c:v>33</c:v>
                </c:pt>
                <c:pt idx="231">
                  <c:v>47</c:v>
                </c:pt>
                <c:pt idx="232">
                  <c:v>15</c:v>
                </c:pt>
                <c:pt idx="233">
                  <c:v>19</c:v>
                </c:pt>
                <c:pt idx="234">
                  <c:v>54</c:v>
                </c:pt>
                <c:pt idx="235">
                  <c:v>31</c:v>
                </c:pt>
                <c:pt idx="236">
                  <c:v>50</c:v>
                </c:pt>
                <c:pt idx="237">
                  <c:v>19</c:v>
                </c:pt>
                <c:pt idx="238">
                  <c:v>12</c:v>
                </c:pt>
                <c:pt idx="239">
                  <c:v>52</c:v>
                </c:pt>
                <c:pt idx="240">
                  <c:v>56</c:v>
                </c:pt>
                <c:pt idx="241">
                  <c:v>32</c:v>
                </c:pt>
                <c:pt idx="242">
                  <c:v>20</c:v>
                </c:pt>
                <c:pt idx="243">
                  <c:v>19</c:v>
                </c:pt>
                <c:pt idx="244">
                  <c:v>48</c:v>
                </c:pt>
                <c:pt idx="245">
                  <c:v>9</c:v>
                </c:pt>
                <c:pt idx="246">
                  <c:v>14</c:v>
                </c:pt>
                <c:pt idx="247">
                  <c:v>11</c:v>
                </c:pt>
                <c:pt idx="248">
                  <c:v>59</c:v>
                </c:pt>
                <c:pt idx="249">
                  <c:v>51</c:v>
                </c:pt>
                <c:pt idx="250">
                  <c:v>49</c:v>
                </c:pt>
                <c:pt idx="251">
                  <c:v>37</c:v>
                </c:pt>
                <c:pt idx="252">
                  <c:v>12</c:v>
                </c:pt>
                <c:pt idx="253">
                  <c:v>46</c:v>
                </c:pt>
                <c:pt idx="254">
                  <c:v>11</c:v>
                </c:pt>
                <c:pt idx="255">
                  <c:v>44</c:v>
                </c:pt>
                <c:pt idx="256">
                  <c:v>11</c:v>
                </c:pt>
                <c:pt idx="257">
                  <c:v>46</c:v>
                </c:pt>
                <c:pt idx="258">
                  <c:v>53</c:v>
                </c:pt>
                <c:pt idx="259">
                  <c:v>29</c:v>
                </c:pt>
                <c:pt idx="260">
                  <c:v>23</c:v>
                </c:pt>
                <c:pt idx="261">
                  <c:v>6</c:v>
                </c:pt>
                <c:pt idx="262">
                  <c:v>32</c:v>
                </c:pt>
                <c:pt idx="263">
                  <c:v>49</c:v>
                </c:pt>
                <c:pt idx="264">
                  <c:v>39</c:v>
                </c:pt>
                <c:pt idx="265">
                  <c:v>28</c:v>
                </c:pt>
                <c:pt idx="266">
                  <c:v>20</c:v>
                </c:pt>
                <c:pt idx="267">
                  <c:v>15</c:v>
                </c:pt>
                <c:pt idx="268">
                  <c:v>34</c:v>
                </c:pt>
                <c:pt idx="269">
                  <c:v>8</c:v>
                </c:pt>
                <c:pt idx="270">
                  <c:v>14</c:v>
                </c:pt>
                <c:pt idx="271">
                  <c:v>19</c:v>
                </c:pt>
                <c:pt idx="272">
                  <c:v>57</c:v>
                </c:pt>
                <c:pt idx="273">
                  <c:v>27</c:v>
                </c:pt>
                <c:pt idx="274">
                  <c:v>27</c:v>
                </c:pt>
                <c:pt idx="275">
                  <c:v>53</c:v>
                </c:pt>
                <c:pt idx="276">
                  <c:v>56</c:v>
                </c:pt>
                <c:pt idx="277">
                  <c:v>11</c:v>
                </c:pt>
                <c:pt idx="278">
                  <c:v>7</c:v>
                </c:pt>
                <c:pt idx="279">
                  <c:v>8</c:v>
                </c:pt>
                <c:pt idx="280">
                  <c:v>38</c:v>
                </c:pt>
                <c:pt idx="281">
                  <c:v>7</c:v>
                </c:pt>
                <c:pt idx="282">
                  <c:v>45</c:v>
                </c:pt>
                <c:pt idx="283">
                  <c:v>12</c:v>
                </c:pt>
                <c:pt idx="284">
                  <c:v>31</c:v>
                </c:pt>
                <c:pt idx="285">
                  <c:v>24</c:v>
                </c:pt>
                <c:pt idx="286">
                  <c:v>25</c:v>
                </c:pt>
                <c:pt idx="287">
                  <c:v>6</c:v>
                </c:pt>
                <c:pt idx="288">
                  <c:v>52</c:v>
                </c:pt>
                <c:pt idx="289">
                  <c:v>39</c:v>
                </c:pt>
                <c:pt idx="290">
                  <c:v>52</c:v>
                </c:pt>
                <c:pt idx="291">
                  <c:v>51</c:v>
                </c:pt>
                <c:pt idx="292">
                  <c:v>32</c:v>
                </c:pt>
                <c:pt idx="293">
                  <c:v>12</c:v>
                </c:pt>
                <c:pt idx="294">
                  <c:v>14</c:v>
                </c:pt>
                <c:pt idx="295">
                  <c:v>29</c:v>
                </c:pt>
                <c:pt idx="296">
                  <c:v>36</c:v>
                </c:pt>
                <c:pt idx="297">
                  <c:v>22</c:v>
                </c:pt>
                <c:pt idx="298">
                  <c:v>60</c:v>
                </c:pt>
                <c:pt idx="299">
                  <c:v>39</c:v>
                </c:pt>
                <c:pt idx="300">
                  <c:v>38</c:v>
                </c:pt>
                <c:pt idx="301">
                  <c:v>10</c:v>
                </c:pt>
                <c:pt idx="302">
                  <c:v>53</c:v>
                </c:pt>
                <c:pt idx="303">
                  <c:v>22</c:v>
                </c:pt>
                <c:pt idx="304">
                  <c:v>6</c:v>
                </c:pt>
                <c:pt idx="305">
                  <c:v>26</c:v>
                </c:pt>
                <c:pt idx="306">
                  <c:v>49</c:v>
                </c:pt>
                <c:pt idx="307">
                  <c:v>20</c:v>
                </c:pt>
                <c:pt idx="308">
                  <c:v>58</c:v>
                </c:pt>
                <c:pt idx="309">
                  <c:v>28</c:v>
                </c:pt>
                <c:pt idx="310">
                  <c:v>5</c:v>
                </c:pt>
                <c:pt idx="311">
                  <c:v>9</c:v>
                </c:pt>
                <c:pt idx="312">
                  <c:v>6</c:v>
                </c:pt>
                <c:pt idx="313">
                  <c:v>29</c:v>
                </c:pt>
                <c:pt idx="314">
                  <c:v>9</c:v>
                </c:pt>
                <c:pt idx="315">
                  <c:v>28</c:v>
                </c:pt>
                <c:pt idx="316">
                  <c:v>53</c:v>
                </c:pt>
                <c:pt idx="317">
                  <c:v>29</c:v>
                </c:pt>
                <c:pt idx="318">
                  <c:v>22</c:v>
                </c:pt>
                <c:pt idx="319">
                  <c:v>16</c:v>
                </c:pt>
                <c:pt idx="320">
                  <c:v>28</c:v>
                </c:pt>
                <c:pt idx="321">
                  <c:v>27</c:v>
                </c:pt>
                <c:pt idx="322">
                  <c:v>32</c:v>
                </c:pt>
                <c:pt idx="323">
                  <c:v>57</c:v>
                </c:pt>
                <c:pt idx="324">
                  <c:v>18</c:v>
                </c:pt>
                <c:pt idx="325">
                  <c:v>19</c:v>
                </c:pt>
                <c:pt idx="326">
                  <c:v>38</c:v>
                </c:pt>
                <c:pt idx="327">
                  <c:v>22</c:v>
                </c:pt>
                <c:pt idx="328">
                  <c:v>6</c:v>
                </c:pt>
                <c:pt idx="329">
                  <c:v>20</c:v>
                </c:pt>
                <c:pt idx="330">
                  <c:v>31</c:v>
                </c:pt>
                <c:pt idx="331">
                  <c:v>15</c:v>
                </c:pt>
                <c:pt idx="332">
                  <c:v>8</c:v>
                </c:pt>
                <c:pt idx="333">
                  <c:v>29</c:v>
                </c:pt>
                <c:pt idx="334">
                  <c:v>29</c:v>
                </c:pt>
                <c:pt idx="335">
                  <c:v>28</c:v>
                </c:pt>
                <c:pt idx="336">
                  <c:v>42</c:v>
                </c:pt>
                <c:pt idx="337">
                  <c:v>46</c:v>
                </c:pt>
                <c:pt idx="338">
                  <c:v>41</c:v>
                </c:pt>
                <c:pt idx="339">
                  <c:v>33</c:v>
                </c:pt>
                <c:pt idx="340">
                  <c:v>14</c:v>
                </c:pt>
                <c:pt idx="341">
                  <c:v>51</c:v>
                </c:pt>
                <c:pt idx="342">
                  <c:v>51</c:v>
                </c:pt>
                <c:pt idx="343">
                  <c:v>32</c:v>
                </c:pt>
                <c:pt idx="344">
                  <c:v>15</c:v>
                </c:pt>
                <c:pt idx="345">
                  <c:v>31</c:v>
                </c:pt>
                <c:pt idx="346">
                  <c:v>11</c:v>
                </c:pt>
                <c:pt idx="347">
                  <c:v>49</c:v>
                </c:pt>
                <c:pt idx="348">
                  <c:v>7</c:v>
                </c:pt>
                <c:pt idx="349">
                  <c:v>11</c:v>
                </c:pt>
                <c:pt idx="350">
                  <c:v>36</c:v>
                </c:pt>
                <c:pt idx="351">
                  <c:v>16</c:v>
                </c:pt>
                <c:pt idx="352">
                  <c:v>57</c:v>
                </c:pt>
                <c:pt idx="353">
                  <c:v>57</c:v>
                </c:pt>
                <c:pt idx="354">
                  <c:v>40</c:v>
                </c:pt>
                <c:pt idx="355">
                  <c:v>33</c:v>
                </c:pt>
                <c:pt idx="356">
                  <c:v>17</c:v>
                </c:pt>
                <c:pt idx="357">
                  <c:v>56</c:v>
                </c:pt>
                <c:pt idx="358">
                  <c:v>29</c:v>
                </c:pt>
                <c:pt idx="359">
                  <c:v>25</c:v>
                </c:pt>
                <c:pt idx="360">
                  <c:v>10</c:v>
                </c:pt>
                <c:pt idx="361">
                  <c:v>34</c:v>
                </c:pt>
                <c:pt idx="362">
                  <c:v>58</c:v>
                </c:pt>
                <c:pt idx="363">
                  <c:v>8</c:v>
                </c:pt>
                <c:pt idx="364">
                  <c:v>38</c:v>
                </c:pt>
                <c:pt idx="365">
                  <c:v>14</c:v>
                </c:pt>
                <c:pt idx="366">
                  <c:v>38</c:v>
                </c:pt>
                <c:pt idx="367">
                  <c:v>41</c:v>
                </c:pt>
                <c:pt idx="368">
                  <c:v>26</c:v>
                </c:pt>
                <c:pt idx="369">
                  <c:v>60</c:v>
                </c:pt>
                <c:pt idx="370">
                  <c:v>35</c:v>
                </c:pt>
                <c:pt idx="371">
                  <c:v>30</c:v>
                </c:pt>
                <c:pt idx="372">
                  <c:v>29</c:v>
                </c:pt>
                <c:pt idx="373">
                  <c:v>46</c:v>
                </c:pt>
                <c:pt idx="374">
                  <c:v>10</c:v>
                </c:pt>
                <c:pt idx="375">
                  <c:v>29</c:v>
                </c:pt>
                <c:pt idx="376">
                  <c:v>25</c:v>
                </c:pt>
                <c:pt idx="377">
                  <c:v>5</c:v>
                </c:pt>
                <c:pt idx="378">
                  <c:v>48</c:v>
                </c:pt>
                <c:pt idx="379">
                  <c:v>13</c:v>
                </c:pt>
                <c:pt idx="380">
                  <c:v>17</c:v>
                </c:pt>
                <c:pt idx="381">
                  <c:v>10</c:v>
                </c:pt>
                <c:pt idx="382">
                  <c:v>9</c:v>
                </c:pt>
                <c:pt idx="383">
                  <c:v>31</c:v>
                </c:pt>
                <c:pt idx="384">
                  <c:v>47</c:v>
                </c:pt>
                <c:pt idx="385">
                  <c:v>31</c:v>
                </c:pt>
                <c:pt idx="386">
                  <c:v>7</c:v>
                </c:pt>
                <c:pt idx="387">
                  <c:v>6</c:v>
                </c:pt>
                <c:pt idx="388">
                  <c:v>40</c:v>
                </c:pt>
                <c:pt idx="389">
                  <c:v>31</c:v>
                </c:pt>
                <c:pt idx="390">
                  <c:v>57</c:v>
                </c:pt>
                <c:pt idx="391">
                  <c:v>25</c:v>
                </c:pt>
                <c:pt idx="392">
                  <c:v>11</c:v>
                </c:pt>
                <c:pt idx="393">
                  <c:v>38</c:v>
                </c:pt>
                <c:pt idx="394">
                  <c:v>24</c:v>
                </c:pt>
                <c:pt idx="395">
                  <c:v>14</c:v>
                </c:pt>
                <c:pt idx="396">
                  <c:v>45</c:v>
                </c:pt>
                <c:pt idx="397">
                  <c:v>53</c:v>
                </c:pt>
                <c:pt idx="398">
                  <c:v>52</c:v>
                </c:pt>
                <c:pt idx="399">
                  <c:v>5</c:v>
                </c:pt>
                <c:pt idx="400">
                  <c:v>17</c:v>
                </c:pt>
                <c:pt idx="401">
                  <c:v>54</c:v>
                </c:pt>
                <c:pt idx="402">
                  <c:v>54</c:v>
                </c:pt>
                <c:pt idx="403">
                  <c:v>47</c:v>
                </c:pt>
                <c:pt idx="404">
                  <c:v>39</c:v>
                </c:pt>
                <c:pt idx="405">
                  <c:v>29</c:v>
                </c:pt>
                <c:pt idx="406">
                  <c:v>28</c:v>
                </c:pt>
                <c:pt idx="407">
                  <c:v>17</c:v>
                </c:pt>
                <c:pt idx="408">
                  <c:v>40</c:v>
                </c:pt>
                <c:pt idx="409">
                  <c:v>58</c:v>
                </c:pt>
                <c:pt idx="410">
                  <c:v>9</c:v>
                </c:pt>
                <c:pt idx="411">
                  <c:v>58</c:v>
                </c:pt>
                <c:pt idx="412">
                  <c:v>42</c:v>
                </c:pt>
                <c:pt idx="413">
                  <c:v>10</c:v>
                </c:pt>
                <c:pt idx="414">
                  <c:v>21</c:v>
                </c:pt>
                <c:pt idx="415">
                  <c:v>45</c:v>
                </c:pt>
                <c:pt idx="416">
                  <c:v>39</c:v>
                </c:pt>
                <c:pt idx="417">
                  <c:v>6</c:v>
                </c:pt>
                <c:pt idx="418">
                  <c:v>50</c:v>
                </c:pt>
                <c:pt idx="419">
                  <c:v>36</c:v>
                </c:pt>
                <c:pt idx="420">
                  <c:v>33</c:v>
                </c:pt>
                <c:pt idx="421">
                  <c:v>7</c:v>
                </c:pt>
                <c:pt idx="422">
                  <c:v>45</c:v>
                </c:pt>
                <c:pt idx="423">
                  <c:v>15</c:v>
                </c:pt>
                <c:pt idx="424">
                  <c:v>39</c:v>
                </c:pt>
                <c:pt idx="425">
                  <c:v>14</c:v>
                </c:pt>
                <c:pt idx="426">
                  <c:v>17</c:v>
                </c:pt>
                <c:pt idx="427">
                  <c:v>52</c:v>
                </c:pt>
                <c:pt idx="428">
                  <c:v>14</c:v>
                </c:pt>
                <c:pt idx="429">
                  <c:v>18</c:v>
                </c:pt>
                <c:pt idx="430">
                  <c:v>52</c:v>
                </c:pt>
                <c:pt idx="431">
                  <c:v>49</c:v>
                </c:pt>
                <c:pt idx="432">
                  <c:v>24</c:v>
                </c:pt>
                <c:pt idx="433">
                  <c:v>6</c:v>
                </c:pt>
                <c:pt idx="434">
                  <c:v>55</c:v>
                </c:pt>
                <c:pt idx="435">
                  <c:v>7</c:v>
                </c:pt>
                <c:pt idx="436">
                  <c:v>20</c:v>
                </c:pt>
                <c:pt idx="437">
                  <c:v>29</c:v>
                </c:pt>
                <c:pt idx="438">
                  <c:v>23</c:v>
                </c:pt>
                <c:pt idx="439">
                  <c:v>33</c:v>
                </c:pt>
                <c:pt idx="440">
                  <c:v>32</c:v>
                </c:pt>
                <c:pt idx="441">
                  <c:v>56</c:v>
                </c:pt>
                <c:pt idx="442">
                  <c:v>49</c:v>
                </c:pt>
                <c:pt idx="443">
                  <c:v>15</c:v>
                </c:pt>
                <c:pt idx="444">
                  <c:v>32</c:v>
                </c:pt>
                <c:pt idx="445">
                  <c:v>39</c:v>
                </c:pt>
                <c:pt idx="446">
                  <c:v>22</c:v>
                </c:pt>
                <c:pt idx="447">
                  <c:v>12</c:v>
                </c:pt>
                <c:pt idx="448">
                  <c:v>24</c:v>
                </c:pt>
                <c:pt idx="449">
                  <c:v>34</c:v>
                </c:pt>
                <c:pt idx="450">
                  <c:v>52</c:v>
                </c:pt>
                <c:pt idx="451">
                  <c:v>54</c:v>
                </c:pt>
                <c:pt idx="452">
                  <c:v>37</c:v>
                </c:pt>
                <c:pt idx="453">
                  <c:v>34</c:v>
                </c:pt>
                <c:pt idx="454">
                  <c:v>40</c:v>
                </c:pt>
                <c:pt idx="455">
                  <c:v>24</c:v>
                </c:pt>
                <c:pt idx="456">
                  <c:v>25</c:v>
                </c:pt>
                <c:pt idx="457">
                  <c:v>7</c:v>
                </c:pt>
                <c:pt idx="458">
                  <c:v>18</c:v>
                </c:pt>
                <c:pt idx="459">
                  <c:v>39</c:v>
                </c:pt>
                <c:pt idx="460">
                  <c:v>33</c:v>
                </c:pt>
                <c:pt idx="461">
                  <c:v>48</c:v>
                </c:pt>
                <c:pt idx="462">
                  <c:v>6</c:v>
                </c:pt>
                <c:pt idx="463">
                  <c:v>9</c:v>
                </c:pt>
                <c:pt idx="464">
                  <c:v>47</c:v>
                </c:pt>
                <c:pt idx="465">
                  <c:v>9</c:v>
                </c:pt>
                <c:pt idx="466">
                  <c:v>54</c:v>
                </c:pt>
                <c:pt idx="467">
                  <c:v>13</c:v>
                </c:pt>
                <c:pt idx="468">
                  <c:v>20</c:v>
                </c:pt>
                <c:pt idx="469">
                  <c:v>13</c:v>
                </c:pt>
                <c:pt idx="470">
                  <c:v>51</c:v>
                </c:pt>
                <c:pt idx="471">
                  <c:v>44</c:v>
                </c:pt>
                <c:pt idx="472">
                  <c:v>46</c:v>
                </c:pt>
                <c:pt idx="473">
                  <c:v>35</c:v>
                </c:pt>
                <c:pt idx="474">
                  <c:v>34</c:v>
                </c:pt>
                <c:pt idx="475">
                  <c:v>16</c:v>
                </c:pt>
                <c:pt idx="476">
                  <c:v>47</c:v>
                </c:pt>
                <c:pt idx="477">
                  <c:v>17</c:v>
                </c:pt>
                <c:pt idx="478">
                  <c:v>14</c:v>
                </c:pt>
                <c:pt idx="479">
                  <c:v>6</c:v>
                </c:pt>
                <c:pt idx="480">
                  <c:v>24</c:v>
                </c:pt>
                <c:pt idx="481">
                  <c:v>46</c:v>
                </c:pt>
                <c:pt idx="482">
                  <c:v>31</c:v>
                </c:pt>
                <c:pt idx="483">
                  <c:v>39</c:v>
                </c:pt>
                <c:pt idx="484">
                  <c:v>12</c:v>
                </c:pt>
                <c:pt idx="485">
                  <c:v>24</c:v>
                </c:pt>
                <c:pt idx="486">
                  <c:v>50</c:v>
                </c:pt>
                <c:pt idx="487">
                  <c:v>50</c:v>
                </c:pt>
                <c:pt idx="488">
                  <c:v>8</c:v>
                </c:pt>
                <c:pt idx="489">
                  <c:v>14</c:v>
                </c:pt>
                <c:pt idx="490">
                  <c:v>37</c:v>
                </c:pt>
                <c:pt idx="491">
                  <c:v>45</c:v>
                </c:pt>
                <c:pt idx="492">
                  <c:v>43</c:v>
                </c:pt>
                <c:pt idx="493">
                  <c:v>18</c:v>
                </c:pt>
                <c:pt idx="494">
                  <c:v>32</c:v>
                </c:pt>
                <c:pt idx="495">
                  <c:v>40</c:v>
                </c:pt>
                <c:pt idx="496">
                  <c:v>8</c:v>
                </c:pt>
                <c:pt idx="497">
                  <c:v>33</c:v>
                </c:pt>
                <c:pt idx="498">
                  <c:v>6</c:v>
                </c:pt>
                <c:pt idx="499">
                  <c:v>16</c:v>
                </c:pt>
              </c:numCache>
            </c:numRef>
          </c:xVal>
          <c:yVal>
            <c:numRef>
              <c:f>'Scatter Plot'!$B$2:$B$501</c:f>
              <c:numCache>
                <c:formatCode>General</c:formatCode>
                <c:ptCount val="500"/>
                <c:pt idx="0">
                  <c:v>30</c:v>
                </c:pt>
                <c:pt idx="1">
                  <c:v>38</c:v>
                </c:pt>
                <c:pt idx="2">
                  <c:v>13</c:v>
                </c:pt>
                <c:pt idx="3">
                  <c:v>20</c:v>
                </c:pt>
                <c:pt idx="4">
                  <c:v>20</c:v>
                </c:pt>
                <c:pt idx="5">
                  <c:v>47</c:v>
                </c:pt>
                <c:pt idx="6">
                  <c:v>14</c:v>
                </c:pt>
                <c:pt idx="7">
                  <c:v>24</c:v>
                </c:pt>
                <c:pt idx="8">
                  <c:v>18</c:v>
                </c:pt>
                <c:pt idx="9">
                  <c:v>43</c:v>
                </c:pt>
                <c:pt idx="10">
                  <c:v>15</c:v>
                </c:pt>
                <c:pt idx="11">
                  <c:v>35</c:v>
                </c:pt>
                <c:pt idx="12">
                  <c:v>27</c:v>
                </c:pt>
                <c:pt idx="13">
                  <c:v>22</c:v>
                </c:pt>
                <c:pt idx="14">
                  <c:v>44</c:v>
                </c:pt>
                <c:pt idx="15">
                  <c:v>7</c:v>
                </c:pt>
                <c:pt idx="16">
                  <c:v>7</c:v>
                </c:pt>
                <c:pt idx="17">
                  <c:v>33</c:v>
                </c:pt>
                <c:pt idx="18">
                  <c:v>13</c:v>
                </c:pt>
                <c:pt idx="19">
                  <c:v>36</c:v>
                </c:pt>
                <c:pt idx="20">
                  <c:v>30</c:v>
                </c:pt>
                <c:pt idx="21">
                  <c:v>44</c:v>
                </c:pt>
                <c:pt idx="22">
                  <c:v>29</c:v>
                </c:pt>
                <c:pt idx="23">
                  <c:v>17</c:v>
                </c:pt>
                <c:pt idx="24">
                  <c:v>26</c:v>
                </c:pt>
                <c:pt idx="25">
                  <c:v>42</c:v>
                </c:pt>
                <c:pt idx="26">
                  <c:v>39</c:v>
                </c:pt>
                <c:pt idx="27">
                  <c:v>27</c:v>
                </c:pt>
                <c:pt idx="28">
                  <c:v>7</c:v>
                </c:pt>
                <c:pt idx="29">
                  <c:v>26</c:v>
                </c:pt>
                <c:pt idx="30">
                  <c:v>31</c:v>
                </c:pt>
                <c:pt idx="31">
                  <c:v>18</c:v>
                </c:pt>
                <c:pt idx="32">
                  <c:v>28</c:v>
                </c:pt>
                <c:pt idx="33">
                  <c:v>40</c:v>
                </c:pt>
                <c:pt idx="34">
                  <c:v>49</c:v>
                </c:pt>
                <c:pt idx="35">
                  <c:v>46</c:v>
                </c:pt>
                <c:pt idx="36">
                  <c:v>47</c:v>
                </c:pt>
                <c:pt idx="37">
                  <c:v>14</c:v>
                </c:pt>
                <c:pt idx="38">
                  <c:v>50</c:v>
                </c:pt>
                <c:pt idx="39">
                  <c:v>29</c:v>
                </c:pt>
                <c:pt idx="40">
                  <c:v>32</c:v>
                </c:pt>
                <c:pt idx="41">
                  <c:v>23</c:v>
                </c:pt>
                <c:pt idx="42">
                  <c:v>36</c:v>
                </c:pt>
                <c:pt idx="43">
                  <c:v>17</c:v>
                </c:pt>
                <c:pt idx="44">
                  <c:v>47</c:v>
                </c:pt>
                <c:pt idx="45">
                  <c:v>11</c:v>
                </c:pt>
                <c:pt idx="46">
                  <c:v>47</c:v>
                </c:pt>
                <c:pt idx="47">
                  <c:v>13</c:v>
                </c:pt>
                <c:pt idx="48">
                  <c:v>26</c:v>
                </c:pt>
                <c:pt idx="49">
                  <c:v>28</c:v>
                </c:pt>
                <c:pt idx="50">
                  <c:v>8</c:v>
                </c:pt>
                <c:pt idx="51">
                  <c:v>20</c:v>
                </c:pt>
                <c:pt idx="52">
                  <c:v>10</c:v>
                </c:pt>
                <c:pt idx="53">
                  <c:v>47</c:v>
                </c:pt>
                <c:pt idx="54">
                  <c:v>10</c:v>
                </c:pt>
                <c:pt idx="55">
                  <c:v>29</c:v>
                </c:pt>
                <c:pt idx="56">
                  <c:v>33</c:v>
                </c:pt>
                <c:pt idx="57">
                  <c:v>40</c:v>
                </c:pt>
                <c:pt idx="58">
                  <c:v>38</c:v>
                </c:pt>
                <c:pt idx="59">
                  <c:v>15</c:v>
                </c:pt>
                <c:pt idx="60">
                  <c:v>9</c:v>
                </c:pt>
                <c:pt idx="61">
                  <c:v>50</c:v>
                </c:pt>
                <c:pt idx="62">
                  <c:v>48</c:v>
                </c:pt>
                <c:pt idx="63">
                  <c:v>7</c:v>
                </c:pt>
                <c:pt idx="64">
                  <c:v>50</c:v>
                </c:pt>
                <c:pt idx="65">
                  <c:v>14</c:v>
                </c:pt>
                <c:pt idx="66">
                  <c:v>36</c:v>
                </c:pt>
                <c:pt idx="67">
                  <c:v>26</c:v>
                </c:pt>
                <c:pt idx="68">
                  <c:v>30</c:v>
                </c:pt>
                <c:pt idx="69">
                  <c:v>41</c:v>
                </c:pt>
                <c:pt idx="70">
                  <c:v>19</c:v>
                </c:pt>
                <c:pt idx="71">
                  <c:v>48</c:v>
                </c:pt>
                <c:pt idx="72">
                  <c:v>39</c:v>
                </c:pt>
                <c:pt idx="73">
                  <c:v>20</c:v>
                </c:pt>
                <c:pt idx="74">
                  <c:v>34</c:v>
                </c:pt>
                <c:pt idx="75">
                  <c:v>41</c:v>
                </c:pt>
                <c:pt idx="76">
                  <c:v>6</c:v>
                </c:pt>
                <c:pt idx="77">
                  <c:v>31</c:v>
                </c:pt>
                <c:pt idx="78">
                  <c:v>44</c:v>
                </c:pt>
                <c:pt idx="79">
                  <c:v>41</c:v>
                </c:pt>
                <c:pt idx="80">
                  <c:v>48</c:v>
                </c:pt>
                <c:pt idx="81">
                  <c:v>33</c:v>
                </c:pt>
                <c:pt idx="82">
                  <c:v>48</c:v>
                </c:pt>
                <c:pt idx="83">
                  <c:v>15</c:v>
                </c:pt>
                <c:pt idx="84">
                  <c:v>29</c:v>
                </c:pt>
                <c:pt idx="85">
                  <c:v>18</c:v>
                </c:pt>
                <c:pt idx="86">
                  <c:v>18</c:v>
                </c:pt>
                <c:pt idx="87">
                  <c:v>12</c:v>
                </c:pt>
                <c:pt idx="88">
                  <c:v>19</c:v>
                </c:pt>
                <c:pt idx="89">
                  <c:v>40</c:v>
                </c:pt>
                <c:pt idx="90">
                  <c:v>36</c:v>
                </c:pt>
                <c:pt idx="91">
                  <c:v>34</c:v>
                </c:pt>
                <c:pt idx="92">
                  <c:v>15</c:v>
                </c:pt>
                <c:pt idx="93">
                  <c:v>25</c:v>
                </c:pt>
                <c:pt idx="94">
                  <c:v>28</c:v>
                </c:pt>
                <c:pt idx="95">
                  <c:v>46</c:v>
                </c:pt>
                <c:pt idx="96">
                  <c:v>23</c:v>
                </c:pt>
                <c:pt idx="97">
                  <c:v>8</c:v>
                </c:pt>
                <c:pt idx="98">
                  <c:v>34</c:v>
                </c:pt>
                <c:pt idx="99">
                  <c:v>16</c:v>
                </c:pt>
                <c:pt idx="100">
                  <c:v>18</c:v>
                </c:pt>
                <c:pt idx="101">
                  <c:v>44</c:v>
                </c:pt>
                <c:pt idx="102">
                  <c:v>42</c:v>
                </c:pt>
                <c:pt idx="103">
                  <c:v>23</c:v>
                </c:pt>
                <c:pt idx="104">
                  <c:v>19</c:v>
                </c:pt>
                <c:pt idx="105">
                  <c:v>44</c:v>
                </c:pt>
                <c:pt idx="106">
                  <c:v>21</c:v>
                </c:pt>
                <c:pt idx="107">
                  <c:v>25</c:v>
                </c:pt>
                <c:pt idx="108">
                  <c:v>37</c:v>
                </c:pt>
                <c:pt idx="109">
                  <c:v>31</c:v>
                </c:pt>
                <c:pt idx="110">
                  <c:v>28</c:v>
                </c:pt>
                <c:pt idx="111">
                  <c:v>42</c:v>
                </c:pt>
                <c:pt idx="112">
                  <c:v>19</c:v>
                </c:pt>
                <c:pt idx="113">
                  <c:v>26</c:v>
                </c:pt>
                <c:pt idx="114">
                  <c:v>6</c:v>
                </c:pt>
                <c:pt idx="115">
                  <c:v>14</c:v>
                </c:pt>
                <c:pt idx="116">
                  <c:v>34</c:v>
                </c:pt>
                <c:pt idx="117">
                  <c:v>50</c:v>
                </c:pt>
                <c:pt idx="118">
                  <c:v>40</c:v>
                </c:pt>
                <c:pt idx="119">
                  <c:v>22</c:v>
                </c:pt>
                <c:pt idx="120">
                  <c:v>30</c:v>
                </c:pt>
                <c:pt idx="121">
                  <c:v>42</c:v>
                </c:pt>
                <c:pt idx="122">
                  <c:v>12</c:v>
                </c:pt>
                <c:pt idx="123">
                  <c:v>35</c:v>
                </c:pt>
                <c:pt idx="124">
                  <c:v>43</c:v>
                </c:pt>
                <c:pt idx="125">
                  <c:v>14</c:v>
                </c:pt>
                <c:pt idx="126">
                  <c:v>28</c:v>
                </c:pt>
                <c:pt idx="127">
                  <c:v>24</c:v>
                </c:pt>
                <c:pt idx="128">
                  <c:v>12</c:v>
                </c:pt>
                <c:pt idx="129">
                  <c:v>16</c:v>
                </c:pt>
                <c:pt idx="130">
                  <c:v>43</c:v>
                </c:pt>
                <c:pt idx="131">
                  <c:v>35</c:v>
                </c:pt>
                <c:pt idx="132">
                  <c:v>29</c:v>
                </c:pt>
                <c:pt idx="133">
                  <c:v>9</c:v>
                </c:pt>
                <c:pt idx="134">
                  <c:v>40</c:v>
                </c:pt>
                <c:pt idx="135">
                  <c:v>8</c:v>
                </c:pt>
                <c:pt idx="136">
                  <c:v>35</c:v>
                </c:pt>
                <c:pt idx="137">
                  <c:v>6</c:v>
                </c:pt>
                <c:pt idx="138">
                  <c:v>47</c:v>
                </c:pt>
                <c:pt idx="139">
                  <c:v>38</c:v>
                </c:pt>
                <c:pt idx="140">
                  <c:v>14</c:v>
                </c:pt>
                <c:pt idx="141">
                  <c:v>44</c:v>
                </c:pt>
                <c:pt idx="142">
                  <c:v>16</c:v>
                </c:pt>
                <c:pt idx="143">
                  <c:v>49</c:v>
                </c:pt>
                <c:pt idx="144">
                  <c:v>11</c:v>
                </c:pt>
                <c:pt idx="145">
                  <c:v>23</c:v>
                </c:pt>
                <c:pt idx="146">
                  <c:v>23</c:v>
                </c:pt>
                <c:pt idx="147">
                  <c:v>49</c:v>
                </c:pt>
                <c:pt idx="148">
                  <c:v>26</c:v>
                </c:pt>
                <c:pt idx="149">
                  <c:v>31</c:v>
                </c:pt>
                <c:pt idx="150">
                  <c:v>39</c:v>
                </c:pt>
                <c:pt idx="151">
                  <c:v>43</c:v>
                </c:pt>
                <c:pt idx="152">
                  <c:v>23</c:v>
                </c:pt>
                <c:pt idx="153">
                  <c:v>35</c:v>
                </c:pt>
                <c:pt idx="154">
                  <c:v>45</c:v>
                </c:pt>
                <c:pt idx="155">
                  <c:v>46</c:v>
                </c:pt>
                <c:pt idx="156">
                  <c:v>20</c:v>
                </c:pt>
                <c:pt idx="157">
                  <c:v>40</c:v>
                </c:pt>
                <c:pt idx="158">
                  <c:v>28</c:v>
                </c:pt>
                <c:pt idx="159">
                  <c:v>21</c:v>
                </c:pt>
                <c:pt idx="160">
                  <c:v>28</c:v>
                </c:pt>
                <c:pt idx="161">
                  <c:v>23</c:v>
                </c:pt>
                <c:pt idx="162">
                  <c:v>10</c:v>
                </c:pt>
                <c:pt idx="163">
                  <c:v>36</c:v>
                </c:pt>
                <c:pt idx="164">
                  <c:v>18</c:v>
                </c:pt>
                <c:pt idx="165">
                  <c:v>49</c:v>
                </c:pt>
                <c:pt idx="166">
                  <c:v>50</c:v>
                </c:pt>
                <c:pt idx="167">
                  <c:v>42</c:v>
                </c:pt>
                <c:pt idx="168">
                  <c:v>39</c:v>
                </c:pt>
                <c:pt idx="169">
                  <c:v>24</c:v>
                </c:pt>
                <c:pt idx="170">
                  <c:v>9</c:v>
                </c:pt>
                <c:pt idx="171">
                  <c:v>18</c:v>
                </c:pt>
                <c:pt idx="172">
                  <c:v>14</c:v>
                </c:pt>
                <c:pt idx="173">
                  <c:v>23</c:v>
                </c:pt>
                <c:pt idx="174">
                  <c:v>16</c:v>
                </c:pt>
                <c:pt idx="175">
                  <c:v>36</c:v>
                </c:pt>
                <c:pt idx="176">
                  <c:v>39</c:v>
                </c:pt>
                <c:pt idx="177">
                  <c:v>42</c:v>
                </c:pt>
                <c:pt idx="178">
                  <c:v>5</c:v>
                </c:pt>
                <c:pt idx="179">
                  <c:v>8</c:v>
                </c:pt>
                <c:pt idx="180">
                  <c:v>47</c:v>
                </c:pt>
                <c:pt idx="181">
                  <c:v>28</c:v>
                </c:pt>
                <c:pt idx="182">
                  <c:v>8</c:v>
                </c:pt>
                <c:pt idx="183">
                  <c:v>39</c:v>
                </c:pt>
                <c:pt idx="184">
                  <c:v>8</c:v>
                </c:pt>
                <c:pt idx="185">
                  <c:v>8</c:v>
                </c:pt>
                <c:pt idx="186">
                  <c:v>37</c:v>
                </c:pt>
                <c:pt idx="187">
                  <c:v>37</c:v>
                </c:pt>
                <c:pt idx="188">
                  <c:v>27</c:v>
                </c:pt>
                <c:pt idx="189">
                  <c:v>32</c:v>
                </c:pt>
                <c:pt idx="190">
                  <c:v>23</c:v>
                </c:pt>
                <c:pt idx="191">
                  <c:v>39</c:v>
                </c:pt>
                <c:pt idx="192">
                  <c:v>22</c:v>
                </c:pt>
                <c:pt idx="193">
                  <c:v>10</c:v>
                </c:pt>
                <c:pt idx="194">
                  <c:v>26</c:v>
                </c:pt>
                <c:pt idx="195">
                  <c:v>20</c:v>
                </c:pt>
                <c:pt idx="196">
                  <c:v>40</c:v>
                </c:pt>
                <c:pt idx="197">
                  <c:v>23</c:v>
                </c:pt>
                <c:pt idx="198">
                  <c:v>7</c:v>
                </c:pt>
                <c:pt idx="199">
                  <c:v>5</c:v>
                </c:pt>
                <c:pt idx="200">
                  <c:v>9</c:v>
                </c:pt>
                <c:pt idx="201">
                  <c:v>10</c:v>
                </c:pt>
                <c:pt idx="202">
                  <c:v>48</c:v>
                </c:pt>
                <c:pt idx="203">
                  <c:v>10</c:v>
                </c:pt>
                <c:pt idx="204">
                  <c:v>18</c:v>
                </c:pt>
                <c:pt idx="205">
                  <c:v>35</c:v>
                </c:pt>
                <c:pt idx="206">
                  <c:v>41</c:v>
                </c:pt>
                <c:pt idx="207">
                  <c:v>10</c:v>
                </c:pt>
                <c:pt idx="208">
                  <c:v>48</c:v>
                </c:pt>
                <c:pt idx="209">
                  <c:v>30</c:v>
                </c:pt>
                <c:pt idx="210">
                  <c:v>25</c:v>
                </c:pt>
                <c:pt idx="211">
                  <c:v>23</c:v>
                </c:pt>
                <c:pt idx="212">
                  <c:v>31</c:v>
                </c:pt>
                <c:pt idx="213">
                  <c:v>10</c:v>
                </c:pt>
                <c:pt idx="214">
                  <c:v>41</c:v>
                </c:pt>
                <c:pt idx="215">
                  <c:v>30</c:v>
                </c:pt>
                <c:pt idx="216">
                  <c:v>43</c:v>
                </c:pt>
                <c:pt idx="217">
                  <c:v>30</c:v>
                </c:pt>
                <c:pt idx="218">
                  <c:v>33</c:v>
                </c:pt>
                <c:pt idx="219">
                  <c:v>41</c:v>
                </c:pt>
                <c:pt idx="220">
                  <c:v>41</c:v>
                </c:pt>
                <c:pt idx="221">
                  <c:v>17</c:v>
                </c:pt>
                <c:pt idx="222">
                  <c:v>18</c:v>
                </c:pt>
                <c:pt idx="223">
                  <c:v>25</c:v>
                </c:pt>
                <c:pt idx="224">
                  <c:v>26</c:v>
                </c:pt>
                <c:pt idx="225">
                  <c:v>7</c:v>
                </c:pt>
                <c:pt idx="226">
                  <c:v>30</c:v>
                </c:pt>
                <c:pt idx="227">
                  <c:v>49</c:v>
                </c:pt>
                <c:pt idx="228">
                  <c:v>26</c:v>
                </c:pt>
                <c:pt idx="229">
                  <c:v>27</c:v>
                </c:pt>
                <c:pt idx="230">
                  <c:v>6</c:v>
                </c:pt>
                <c:pt idx="231">
                  <c:v>48</c:v>
                </c:pt>
                <c:pt idx="232">
                  <c:v>12</c:v>
                </c:pt>
                <c:pt idx="233">
                  <c:v>9</c:v>
                </c:pt>
                <c:pt idx="234">
                  <c:v>30</c:v>
                </c:pt>
                <c:pt idx="235">
                  <c:v>15</c:v>
                </c:pt>
                <c:pt idx="236">
                  <c:v>39</c:v>
                </c:pt>
                <c:pt idx="237">
                  <c:v>41</c:v>
                </c:pt>
                <c:pt idx="238">
                  <c:v>48</c:v>
                </c:pt>
                <c:pt idx="239">
                  <c:v>26</c:v>
                </c:pt>
                <c:pt idx="240">
                  <c:v>21</c:v>
                </c:pt>
                <c:pt idx="241">
                  <c:v>9</c:v>
                </c:pt>
                <c:pt idx="242">
                  <c:v>46</c:v>
                </c:pt>
                <c:pt idx="243">
                  <c:v>21</c:v>
                </c:pt>
                <c:pt idx="244">
                  <c:v>18</c:v>
                </c:pt>
                <c:pt idx="245">
                  <c:v>37</c:v>
                </c:pt>
                <c:pt idx="246">
                  <c:v>30</c:v>
                </c:pt>
                <c:pt idx="247">
                  <c:v>27</c:v>
                </c:pt>
                <c:pt idx="248">
                  <c:v>46</c:v>
                </c:pt>
                <c:pt idx="249">
                  <c:v>47</c:v>
                </c:pt>
                <c:pt idx="250">
                  <c:v>29</c:v>
                </c:pt>
                <c:pt idx="251">
                  <c:v>26</c:v>
                </c:pt>
                <c:pt idx="252">
                  <c:v>11</c:v>
                </c:pt>
                <c:pt idx="253">
                  <c:v>50</c:v>
                </c:pt>
                <c:pt idx="254">
                  <c:v>27</c:v>
                </c:pt>
                <c:pt idx="255">
                  <c:v>50</c:v>
                </c:pt>
                <c:pt idx="256">
                  <c:v>22</c:v>
                </c:pt>
                <c:pt idx="257">
                  <c:v>11</c:v>
                </c:pt>
                <c:pt idx="258">
                  <c:v>27</c:v>
                </c:pt>
                <c:pt idx="259">
                  <c:v>12</c:v>
                </c:pt>
                <c:pt idx="260">
                  <c:v>29</c:v>
                </c:pt>
                <c:pt idx="261">
                  <c:v>14</c:v>
                </c:pt>
                <c:pt idx="262">
                  <c:v>43</c:v>
                </c:pt>
                <c:pt idx="263">
                  <c:v>14</c:v>
                </c:pt>
                <c:pt idx="264">
                  <c:v>43</c:v>
                </c:pt>
                <c:pt idx="265">
                  <c:v>47</c:v>
                </c:pt>
                <c:pt idx="266">
                  <c:v>12</c:v>
                </c:pt>
                <c:pt idx="267">
                  <c:v>14</c:v>
                </c:pt>
                <c:pt idx="268">
                  <c:v>35</c:v>
                </c:pt>
                <c:pt idx="269">
                  <c:v>17</c:v>
                </c:pt>
                <c:pt idx="270">
                  <c:v>26</c:v>
                </c:pt>
                <c:pt idx="271">
                  <c:v>11</c:v>
                </c:pt>
                <c:pt idx="272">
                  <c:v>17</c:v>
                </c:pt>
                <c:pt idx="273">
                  <c:v>8</c:v>
                </c:pt>
                <c:pt idx="274">
                  <c:v>6</c:v>
                </c:pt>
                <c:pt idx="275">
                  <c:v>30</c:v>
                </c:pt>
                <c:pt idx="276">
                  <c:v>41</c:v>
                </c:pt>
                <c:pt idx="277">
                  <c:v>37</c:v>
                </c:pt>
                <c:pt idx="278">
                  <c:v>13</c:v>
                </c:pt>
                <c:pt idx="279">
                  <c:v>10</c:v>
                </c:pt>
                <c:pt idx="280">
                  <c:v>26</c:v>
                </c:pt>
                <c:pt idx="281">
                  <c:v>22</c:v>
                </c:pt>
                <c:pt idx="282">
                  <c:v>41</c:v>
                </c:pt>
                <c:pt idx="283">
                  <c:v>24</c:v>
                </c:pt>
                <c:pt idx="284">
                  <c:v>9</c:v>
                </c:pt>
                <c:pt idx="285">
                  <c:v>46</c:v>
                </c:pt>
                <c:pt idx="286">
                  <c:v>19</c:v>
                </c:pt>
                <c:pt idx="287">
                  <c:v>42</c:v>
                </c:pt>
                <c:pt idx="288">
                  <c:v>9</c:v>
                </c:pt>
                <c:pt idx="289">
                  <c:v>24</c:v>
                </c:pt>
                <c:pt idx="290">
                  <c:v>48</c:v>
                </c:pt>
                <c:pt idx="291">
                  <c:v>37</c:v>
                </c:pt>
                <c:pt idx="292">
                  <c:v>25</c:v>
                </c:pt>
                <c:pt idx="293">
                  <c:v>43</c:v>
                </c:pt>
                <c:pt idx="294">
                  <c:v>25</c:v>
                </c:pt>
                <c:pt idx="295">
                  <c:v>43</c:v>
                </c:pt>
                <c:pt idx="296">
                  <c:v>28</c:v>
                </c:pt>
                <c:pt idx="297">
                  <c:v>16</c:v>
                </c:pt>
                <c:pt idx="298">
                  <c:v>41</c:v>
                </c:pt>
                <c:pt idx="299">
                  <c:v>16</c:v>
                </c:pt>
                <c:pt idx="300">
                  <c:v>40</c:v>
                </c:pt>
                <c:pt idx="301">
                  <c:v>38</c:v>
                </c:pt>
                <c:pt idx="302">
                  <c:v>36</c:v>
                </c:pt>
                <c:pt idx="303">
                  <c:v>16</c:v>
                </c:pt>
                <c:pt idx="304">
                  <c:v>35</c:v>
                </c:pt>
                <c:pt idx="305">
                  <c:v>27</c:v>
                </c:pt>
                <c:pt idx="306">
                  <c:v>44</c:v>
                </c:pt>
                <c:pt idx="307">
                  <c:v>38</c:v>
                </c:pt>
                <c:pt idx="308">
                  <c:v>10</c:v>
                </c:pt>
                <c:pt idx="309">
                  <c:v>37</c:v>
                </c:pt>
                <c:pt idx="310">
                  <c:v>50</c:v>
                </c:pt>
                <c:pt idx="311">
                  <c:v>28</c:v>
                </c:pt>
                <c:pt idx="312">
                  <c:v>14</c:v>
                </c:pt>
                <c:pt idx="313">
                  <c:v>35</c:v>
                </c:pt>
                <c:pt idx="314">
                  <c:v>31</c:v>
                </c:pt>
                <c:pt idx="315">
                  <c:v>6</c:v>
                </c:pt>
                <c:pt idx="316">
                  <c:v>35</c:v>
                </c:pt>
                <c:pt idx="317">
                  <c:v>35</c:v>
                </c:pt>
                <c:pt idx="318">
                  <c:v>8</c:v>
                </c:pt>
                <c:pt idx="319">
                  <c:v>28</c:v>
                </c:pt>
                <c:pt idx="320">
                  <c:v>31</c:v>
                </c:pt>
                <c:pt idx="321">
                  <c:v>47</c:v>
                </c:pt>
                <c:pt idx="322">
                  <c:v>43</c:v>
                </c:pt>
                <c:pt idx="323">
                  <c:v>14</c:v>
                </c:pt>
                <c:pt idx="324">
                  <c:v>19</c:v>
                </c:pt>
                <c:pt idx="325">
                  <c:v>17</c:v>
                </c:pt>
                <c:pt idx="326">
                  <c:v>9</c:v>
                </c:pt>
                <c:pt idx="327">
                  <c:v>10</c:v>
                </c:pt>
                <c:pt idx="328">
                  <c:v>10</c:v>
                </c:pt>
                <c:pt idx="329">
                  <c:v>50</c:v>
                </c:pt>
                <c:pt idx="330">
                  <c:v>19</c:v>
                </c:pt>
                <c:pt idx="331">
                  <c:v>13</c:v>
                </c:pt>
                <c:pt idx="332">
                  <c:v>9</c:v>
                </c:pt>
                <c:pt idx="333">
                  <c:v>14</c:v>
                </c:pt>
                <c:pt idx="334">
                  <c:v>48</c:v>
                </c:pt>
                <c:pt idx="335">
                  <c:v>34</c:v>
                </c:pt>
                <c:pt idx="336">
                  <c:v>10</c:v>
                </c:pt>
                <c:pt idx="337">
                  <c:v>11</c:v>
                </c:pt>
                <c:pt idx="338">
                  <c:v>12</c:v>
                </c:pt>
                <c:pt idx="339">
                  <c:v>31</c:v>
                </c:pt>
                <c:pt idx="340">
                  <c:v>50</c:v>
                </c:pt>
                <c:pt idx="341">
                  <c:v>36</c:v>
                </c:pt>
                <c:pt idx="342">
                  <c:v>28</c:v>
                </c:pt>
                <c:pt idx="343">
                  <c:v>22</c:v>
                </c:pt>
                <c:pt idx="344">
                  <c:v>48</c:v>
                </c:pt>
                <c:pt idx="345">
                  <c:v>46</c:v>
                </c:pt>
                <c:pt idx="346">
                  <c:v>18</c:v>
                </c:pt>
                <c:pt idx="347">
                  <c:v>49</c:v>
                </c:pt>
                <c:pt idx="348">
                  <c:v>37</c:v>
                </c:pt>
                <c:pt idx="349">
                  <c:v>25</c:v>
                </c:pt>
                <c:pt idx="350">
                  <c:v>33</c:v>
                </c:pt>
                <c:pt idx="351">
                  <c:v>21</c:v>
                </c:pt>
                <c:pt idx="352">
                  <c:v>19</c:v>
                </c:pt>
                <c:pt idx="353">
                  <c:v>16</c:v>
                </c:pt>
                <c:pt idx="354">
                  <c:v>7</c:v>
                </c:pt>
                <c:pt idx="355">
                  <c:v>5</c:v>
                </c:pt>
                <c:pt idx="356">
                  <c:v>34</c:v>
                </c:pt>
                <c:pt idx="357">
                  <c:v>35</c:v>
                </c:pt>
                <c:pt idx="358">
                  <c:v>17</c:v>
                </c:pt>
                <c:pt idx="359">
                  <c:v>28</c:v>
                </c:pt>
                <c:pt idx="360">
                  <c:v>38</c:v>
                </c:pt>
                <c:pt idx="361">
                  <c:v>5</c:v>
                </c:pt>
                <c:pt idx="362">
                  <c:v>37</c:v>
                </c:pt>
                <c:pt idx="363">
                  <c:v>20</c:v>
                </c:pt>
                <c:pt idx="364">
                  <c:v>45</c:v>
                </c:pt>
                <c:pt idx="365">
                  <c:v>6</c:v>
                </c:pt>
                <c:pt idx="366">
                  <c:v>5</c:v>
                </c:pt>
                <c:pt idx="367">
                  <c:v>36</c:v>
                </c:pt>
                <c:pt idx="368">
                  <c:v>41</c:v>
                </c:pt>
                <c:pt idx="369">
                  <c:v>9</c:v>
                </c:pt>
                <c:pt idx="370">
                  <c:v>29</c:v>
                </c:pt>
                <c:pt idx="371">
                  <c:v>13</c:v>
                </c:pt>
                <c:pt idx="372">
                  <c:v>44</c:v>
                </c:pt>
                <c:pt idx="373">
                  <c:v>5</c:v>
                </c:pt>
                <c:pt idx="374">
                  <c:v>35</c:v>
                </c:pt>
                <c:pt idx="375">
                  <c:v>40</c:v>
                </c:pt>
                <c:pt idx="376">
                  <c:v>21</c:v>
                </c:pt>
                <c:pt idx="377">
                  <c:v>35</c:v>
                </c:pt>
                <c:pt idx="378">
                  <c:v>28</c:v>
                </c:pt>
                <c:pt idx="379">
                  <c:v>15</c:v>
                </c:pt>
                <c:pt idx="380">
                  <c:v>22</c:v>
                </c:pt>
                <c:pt idx="381">
                  <c:v>18</c:v>
                </c:pt>
                <c:pt idx="382">
                  <c:v>30</c:v>
                </c:pt>
                <c:pt idx="383">
                  <c:v>7</c:v>
                </c:pt>
                <c:pt idx="384">
                  <c:v>49</c:v>
                </c:pt>
                <c:pt idx="385">
                  <c:v>44</c:v>
                </c:pt>
                <c:pt idx="386">
                  <c:v>5</c:v>
                </c:pt>
                <c:pt idx="387">
                  <c:v>6</c:v>
                </c:pt>
                <c:pt idx="388">
                  <c:v>19</c:v>
                </c:pt>
                <c:pt idx="389">
                  <c:v>47</c:v>
                </c:pt>
                <c:pt idx="390">
                  <c:v>32</c:v>
                </c:pt>
                <c:pt idx="391">
                  <c:v>17</c:v>
                </c:pt>
                <c:pt idx="392">
                  <c:v>10</c:v>
                </c:pt>
                <c:pt idx="393">
                  <c:v>41</c:v>
                </c:pt>
                <c:pt idx="394">
                  <c:v>27</c:v>
                </c:pt>
                <c:pt idx="395">
                  <c:v>47</c:v>
                </c:pt>
                <c:pt idx="396">
                  <c:v>32</c:v>
                </c:pt>
                <c:pt idx="397">
                  <c:v>5</c:v>
                </c:pt>
                <c:pt idx="398">
                  <c:v>22</c:v>
                </c:pt>
                <c:pt idx="399">
                  <c:v>23</c:v>
                </c:pt>
                <c:pt idx="400">
                  <c:v>29</c:v>
                </c:pt>
                <c:pt idx="401">
                  <c:v>41</c:v>
                </c:pt>
                <c:pt idx="402">
                  <c:v>49</c:v>
                </c:pt>
                <c:pt idx="403">
                  <c:v>50</c:v>
                </c:pt>
                <c:pt idx="404">
                  <c:v>35</c:v>
                </c:pt>
                <c:pt idx="405">
                  <c:v>29</c:v>
                </c:pt>
                <c:pt idx="406">
                  <c:v>25</c:v>
                </c:pt>
                <c:pt idx="407">
                  <c:v>30</c:v>
                </c:pt>
                <c:pt idx="408">
                  <c:v>33</c:v>
                </c:pt>
                <c:pt idx="409">
                  <c:v>9</c:v>
                </c:pt>
                <c:pt idx="410">
                  <c:v>26</c:v>
                </c:pt>
                <c:pt idx="411">
                  <c:v>11</c:v>
                </c:pt>
                <c:pt idx="412">
                  <c:v>34</c:v>
                </c:pt>
                <c:pt idx="413">
                  <c:v>50</c:v>
                </c:pt>
                <c:pt idx="414">
                  <c:v>12</c:v>
                </c:pt>
                <c:pt idx="415">
                  <c:v>7</c:v>
                </c:pt>
                <c:pt idx="416">
                  <c:v>20</c:v>
                </c:pt>
                <c:pt idx="417">
                  <c:v>19</c:v>
                </c:pt>
                <c:pt idx="418">
                  <c:v>37</c:v>
                </c:pt>
                <c:pt idx="419">
                  <c:v>38</c:v>
                </c:pt>
                <c:pt idx="420">
                  <c:v>28</c:v>
                </c:pt>
                <c:pt idx="421">
                  <c:v>11</c:v>
                </c:pt>
                <c:pt idx="422">
                  <c:v>39</c:v>
                </c:pt>
                <c:pt idx="423">
                  <c:v>22</c:v>
                </c:pt>
                <c:pt idx="424">
                  <c:v>47</c:v>
                </c:pt>
                <c:pt idx="425">
                  <c:v>12</c:v>
                </c:pt>
                <c:pt idx="426">
                  <c:v>30</c:v>
                </c:pt>
                <c:pt idx="427">
                  <c:v>22</c:v>
                </c:pt>
                <c:pt idx="428">
                  <c:v>33</c:v>
                </c:pt>
                <c:pt idx="429">
                  <c:v>33</c:v>
                </c:pt>
                <c:pt idx="430">
                  <c:v>8</c:v>
                </c:pt>
                <c:pt idx="431">
                  <c:v>45</c:v>
                </c:pt>
                <c:pt idx="432">
                  <c:v>24</c:v>
                </c:pt>
                <c:pt idx="433">
                  <c:v>12</c:v>
                </c:pt>
                <c:pt idx="434">
                  <c:v>24</c:v>
                </c:pt>
                <c:pt idx="435">
                  <c:v>27</c:v>
                </c:pt>
                <c:pt idx="436">
                  <c:v>19</c:v>
                </c:pt>
                <c:pt idx="437">
                  <c:v>9</c:v>
                </c:pt>
                <c:pt idx="438">
                  <c:v>24</c:v>
                </c:pt>
                <c:pt idx="439">
                  <c:v>29</c:v>
                </c:pt>
                <c:pt idx="440">
                  <c:v>31</c:v>
                </c:pt>
                <c:pt idx="441">
                  <c:v>35</c:v>
                </c:pt>
                <c:pt idx="442">
                  <c:v>6</c:v>
                </c:pt>
                <c:pt idx="443">
                  <c:v>24</c:v>
                </c:pt>
                <c:pt idx="444">
                  <c:v>5</c:v>
                </c:pt>
                <c:pt idx="445">
                  <c:v>42</c:v>
                </c:pt>
                <c:pt idx="446">
                  <c:v>13</c:v>
                </c:pt>
                <c:pt idx="447">
                  <c:v>13</c:v>
                </c:pt>
                <c:pt idx="448">
                  <c:v>20</c:v>
                </c:pt>
                <c:pt idx="449">
                  <c:v>32</c:v>
                </c:pt>
                <c:pt idx="450">
                  <c:v>11</c:v>
                </c:pt>
                <c:pt idx="451">
                  <c:v>27</c:v>
                </c:pt>
                <c:pt idx="452">
                  <c:v>35</c:v>
                </c:pt>
                <c:pt idx="453">
                  <c:v>13</c:v>
                </c:pt>
                <c:pt idx="454">
                  <c:v>35</c:v>
                </c:pt>
                <c:pt idx="455">
                  <c:v>20</c:v>
                </c:pt>
                <c:pt idx="456">
                  <c:v>12</c:v>
                </c:pt>
                <c:pt idx="457">
                  <c:v>33</c:v>
                </c:pt>
                <c:pt idx="458">
                  <c:v>43</c:v>
                </c:pt>
                <c:pt idx="459">
                  <c:v>35</c:v>
                </c:pt>
                <c:pt idx="460">
                  <c:v>15</c:v>
                </c:pt>
                <c:pt idx="461">
                  <c:v>24</c:v>
                </c:pt>
                <c:pt idx="462">
                  <c:v>37</c:v>
                </c:pt>
                <c:pt idx="463">
                  <c:v>29</c:v>
                </c:pt>
                <c:pt idx="464">
                  <c:v>9</c:v>
                </c:pt>
                <c:pt idx="465">
                  <c:v>34</c:v>
                </c:pt>
                <c:pt idx="466">
                  <c:v>21</c:v>
                </c:pt>
                <c:pt idx="467">
                  <c:v>48</c:v>
                </c:pt>
                <c:pt idx="468">
                  <c:v>35</c:v>
                </c:pt>
                <c:pt idx="469">
                  <c:v>13</c:v>
                </c:pt>
                <c:pt idx="470">
                  <c:v>39</c:v>
                </c:pt>
                <c:pt idx="471">
                  <c:v>11</c:v>
                </c:pt>
                <c:pt idx="472">
                  <c:v>12</c:v>
                </c:pt>
                <c:pt idx="473">
                  <c:v>42</c:v>
                </c:pt>
                <c:pt idx="474">
                  <c:v>23</c:v>
                </c:pt>
                <c:pt idx="475">
                  <c:v>41</c:v>
                </c:pt>
                <c:pt idx="476">
                  <c:v>35</c:v>
                </c:pt>
                <c:pt idx="477">
                  <c:v>20</c:v>
                </c:pt>
                <c:pt idx="478">
                  <c:v>34</c:v>
                </c:pt>
                <c:pt idx="479">
                  <c:v>33</c:v>
                </c:pt>
                <c:pt idx="480">
                  <c:v>9</c:v>
                </c:pt>
                <c:pt idx="481">
                  <c:v>25</c:v>
                </c:pt>
                <c:pt idx="482">
                  <c:v>33</c:v>
                </c:pt>
                <c:pt idx="483">
                  <c:v>47</c:v>
                </c:pt>
                <c:pt idx="484">
                  <c:v>42</c:v>
                </c:pt>
                <c:pt idx="485">
                  <c:v>19</c:v>
                </c:pt>
                <c:pt idx="486">
                  <c:v>11</c:v>
                </c:pt>
                <c:pt idx="487">
                  <c:v>9</c:v>
                </c:pt>
                <c:pt idx="488">
                  <c:v>15</c:v>
                </c:pt>
                <c:pt idx="489">
                  <c:v>25</c:v>
                </c:pt>
                <c:pt idx="490">
                  <c:v>24</c:v>
                </c:pt>
                <c:pt idx="491">
                  <c:v>18</c:v>
                </c:pt>
                <c:pt idx="492">
                  <c:v>16</c:v>
                </c:pt>
                <c:pt idx="493">
                  <c:v>13</c:v>
                </c:pt>
                <c:pt idx="494">
                  <c:v>25</c:v>
                </c:pt>
                <c:pt idx="495">
                  <c:v>45</c:v>
                </c:pt>
                <c:pt idx="496">
                  <c:v>34</c:v>
                </c:pt>
                <c:pt idx="497">
                  <c:v>41</c:v>
                </c:pt>
                <c:pt idx="498">
                  <c:v>32</c:v>
                </c:pt>
                <c:pt idx="499">
                  <c:v>10</c:v>
                </c:pt>
              </c:numCache>
            </c:numRef>
          </c:yVal>
          <c:smooth val="0"/>
          <c:extLst>
            <c:ext xmlns:c16="http://schemas.microsoft.com/office/drawing/2014/chart" uri="{C3380CC4-5D6E-409C-BE32-E72D297353CC}">
              <c16:uniqueId val="{00000000-DB4D-4D31-A18F-0EF18AD37BCD}"/>
            </c:ext>
          </c:extLst>
        </c:ser>
        <c:dLbls>
          <c:showLegendKey val="0"/>
          <c:showVal val="0"/>
          <c:showCatName val="0"/>
          <c:showSerName val="0"/>
          <c:showPercent val="0"/>
          <c:showBubbleSize val="0"/>
        </c:dLbls>
        <c:axId val="667316096"/>
        <c:axId val="672958432"/>
      </c:scatterChart>
      <c:valAx>
        <c:axId val="66731609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72958432"/>
        <c:crosses val="autoZero"/>
        <c:crossBetween val="midCat"/>
      </c:valAx>
      <c:valAx>
        <c:axId val="6729584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316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[ecommerce_customer_data.xlsx]Conversion Funnel!PivotTable1</c:name>
    <c:fmtId val="4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Conversion funnel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'Conversion Funnel'!$B$3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'Conversion Funnel'!$A$4:$A$60</c:f>
              <c:strCache>
                <c:ptCount val="5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strCache>
            </c:strRef>
          </c:cat>
          <c:val>
            <c:numRef>
              <c:f>'Conversion Funnel'!$B$4:$B$60</c:f>
              <c:numCache>
                <c:formatCode>General</c:formatCode>
                <c:ptCount val="56"/>
                <c:pt idx="0">
                  <c:v>5</c:v>
                </c:pt>
                <c:pt idx="1">
                  <c:v>14</c:v>
                </c:pt>
                <c:pt idx="2">
                  <c:v>14</c:v>
                </c:pt>
                <c:pt idx="3">
                  <c:v>10</c:v>
                </c:pt>
                <c:pt idx="4">
                  <c:v>12</c:v>
                </c:pt>
                <c:pt idx="5">
                  <c:v>11</c:v>
                </c:pt>
                <c:pt idx="6">
                  <c:v>9</c:v>
                </c:pt>
                <c:pt idx="7">
                  <c:v>8</c:v>
                </c:pt>
                <c:pt idx="8">
                  <c:v>9</c:v>
                </c:pt>
                <c:pt idx="9">
                  <c:v>17</c:v>
                </c:pt>
                <c:pt idx="10">
                  <c:v>9</c:v>
                </c:pt>
                <c:pt idx="11">
                  <c:v>10</c:v>
                </c:pt>
                <c:pt idx="12">
                  <c:v>9</c:v>
                </c:pt>
                <c:pt idx="13">
                  <c:v>10</c:v>
                </c:pt>
                <c:pt idx="14">
                  <c:v>11</c:v>
                </c:pt>
                <c:pt idx="15">
                  <c:v>6</c:v>
                </c:pt>
                <c:pt idx="16">
                  <c:v>8</c:v>
                </c:pt>
                <c:pt idx="17">
                  <c:v>10</c:v>
                </c:pt>
                <c:pt idx="18">
                  <c:v>3</c:v>
                </c:pt>
                <c:pt idx="19">
                  <c:v>10</c:v>
                </c:pt>
                <c:pt idx="20">
                  <c:v>9</c:v>
                </c:pt>
                <c:pt idx="21">
                  <c:v>2</c:v>
                </c:pt>
                <c:pt idx="22">
                  <c:v>7</c:v>
                </c:pt>
                <c:pt idx="23">
                  <c:v>10</c:v>
                </c:pt>
                <c:pt idx="24">
                  <c:v>15</c:v>
                </c:pt>
                <c:pt idx="25">
                  <c:v>6</c:v>
                </c:pt>
                <c:pt idx="26">
                  <c:v>11</c:v>
                </c:pt>
                <c:pt idx="27">
                  <c:v>10</c:v>
                </c:pt>
                <c:pt idx="28">
                  <c:v>10</c:v>
                </c:pt>
                <c:pt idx="29">
                  <c:v>13</c:v>
                </c:pt>
                <c:pt idx="30">
                  <c:v>8</c:v>
                </c:pt>
                <c:pt idx="31">
                  <c:v>8</c:v>
                </c:pt>
                <c:pt idx="32">
                  <c:v>11</c:v>
                </c:pt>
                <c:pt idx="33">
                  <c:v>12</c:v>
                </c:pt>
                <c:pt idx="34">
                  <c:v>13</c:v>
                </c:pt>
                <c:pt idx="35">
                  <c:v>7</c:v>
                </c:pt>
                <c:pt idx="36">
                  <c:v>8</c:v>
                </c:pt>
                <c:pt idx="37">
                  <c:v>10</c:v>
                </c:pt>
                <c:pt idx="38">
                  <c:v>8</c:v>
                </c:pt>
                <c:pt idx="39">
                  <c:v>5</c:v>
                </c:pt>
                <c:pt idx="40">
                  <c:v>8</c:v>
                </c:pt>
                <c:pt idx="41">
                  <c:v>14</c:v>
                </c:pt>
                <c:pt idx="42">
                  <c:v>11</c:v>
                </c:pt>
                <c:pt idx="43">
                  <c:v>3</c:v>
                </c:pt>
                <c:pt idx="44">
                  <c:v>8</c:v>
                </c:pt>
                <c:pt idx="45">
                  <c:v>5</c:v>
                </c:pt>
                <c:pt idx="46">
                  <c:v>7</c:v>
                </c:pt>
                <c:pt idx="47">
                  <c:v>11</c:v>
                </c:pt>
                <c:pt idx="48">
                  <c:v>6</c:v>
                </c:pt>
                <c:pt idx="49">
                  <c:v>9</c:v>
                </c:pt>
                <c:pt idx="50">
                  <c:v>3</c:v>
                </c:pt>
                <c:pt idx="51">
                  <c:v>9</c:v>
                </c:pt>
                <c:pt idx="52">
                  <c:v>11</c:v>
                </c:pt>
                <c:pt idx="53">
                  <c:v>8</c:v>
                </c:pt>
                <c:pt idx="54">
                  <c:v>3</c:v>
                </c:pt>
                <c:pt idx="55">
                  <c:v>6</c:v>
                </c:pt>
              </c:numCache>
            </c:numRef>
          </c:val>
          <c:extLst>
            <c:ext xmlns:c16="http://schemas.microsoft.com/office/drawing/2014/chart" uri="{C3380CC4-5D6E-409C-BE32-E72D297353CC}">
              <c16:uniqueId val="{00000000-BFD3-4C5D-BB6D-7764D41364F8}"/>
            </c:ext>
          </c:extLst>
        </c:ser>
        <c:dLbls>
          <c:showLegendKey val="0"/>
          <c:showVal val="0"/>
          <c:showCatName val="0"/>
          <c:showSerName val="0"/>
          <c:showPercent val="0"/>
          <c:showBubbleSize val="0"/>
        </c:dLbls>
        <c:gapWidth val="150"/>
        <c:overlap val="100"/>
        <c:axId val="1883810704"/>
        <c:axId val="1886124464"/>
      </c:barChart>
      <c:catAx>
        <c:axId val="1883810704"/>
        <c:scaling>
          <c:orientation val="minMax"/>
        </c:scaling>
        <c:delete val="1"/>
        <c:axPos val="b"/>
        <c:numFmt formatCode="General" sourceLinked="1"/>
        <c:majorTickMark val="none"/>
        <c:minorTickMark val="none"/>
        <c:tickLblPos val="nextTo"/>
        <c:crossAx val="1886124464"/>
        <c:crosses val="autoZero"/>
        <c:auto val="1"/>
        <c:lblAlgn val="ctr"/>
        <c:lblOffset val="100"/>
        <c:noMultiLvlLbl val="0"/>
      </c:catAx>
      <c:valAx>
        <c:axId val="1886124464"/>
        <c:scaling>
          <c:orientation val="minMax"/>
        </c:scaling>
        <c:delete val="1"/>
        <c:axPos val="l"/>
        <c:numFmt formatCode="General" sourceLinked="1"/>
        <c:majorTickMark val="none"/>
        <c:minorTickMark val="none"/>
        <c:tickLblPos val="nextTo"/>
        <c:crossAx val="188381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[ecommerce_customer_data.xlsx]Device type!PivotTable1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ysClr val="windowText" lastClr="000000"/>
                </a:solidFill>
              </a:rPr>
              <a:t>Device type</a:t>
            </a:r>
          </a:p>
        </c:rich>
      </c:tx>
      <c:layout>
        <c:manualLayout>
          <c:xMode val="edge"/>
          <c:yMode val="edge"/>
          <c:x val="0.35638888888888887"/>
          <c:y val="0.11472003499562555"/>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'Device type'!$B$3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'Device type'!$A$4:$A$7</c:f>
              <c:strCache>
                <c:ptCount val="3"/>
                <c:pt idx="0">
                  <c:v>Desktop</c:v>
                </c:pt>
                <c:pt idx="1">
                  <c:v>Mobile</c:v>
                </c:pt>
                <c:pt idx="2">
                  <c:v>Tablet</c:v>
                </c:pt>
              </c:strCache>
            </c:strRef>
          </c:cat>
          <c:val>
            <c:numRef>
              <c:f>'Device type'!$B$4:$B$7</c:f>
              <c:numCache>
                <c:formatCode>General</c:formatCode>
                <c:ptCount val="3"/>
                <c:pt idx="0">
                  <c:v>26</c:v>
                </c:pt>
                <c:pt idx="1">
                  <c:v>27.792134831460675</c:v>
                </c:pt>
                <c:pt idx="2">
                  <c:v>27.668711656441719</c:v>
                </c:pt>
              </c:numCache>
            </c:numRef>
          </c:val>
          <c:extLst>
            <c:ext xmlns:c16="http://schemas.microsoft.com/office/drawing/2014/chart" uri="{C3380CC4-5D6E-409C-BE32-E72D297353CC}">
              <c16:uniqueId val="{00000000-B21C-40A7-8D08-EA02017CD4D6}"/>
            </c:ext>
          </c:extLst>
        </c:ser>
        <c:dLbls>
          <c:showLegendKey val="0"/>
          <c:showVal val="0"/>
          <c:showCatName val="0"/>
          <c:showSerName val="0"/>
          <c:showPercent val="0"/>
          <c:showBubbleSize val="0"/>
        </c:dLbls>
        <c:gapWidth val="164"/>
        <c:overlap val="-22"/>
        <c:axId val="1865092127"/>
        <c:axId val="2031954943"/>
      </c:barChart>
      <c:catAx>
        <c:axId val="186509212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54943"/>
        <c:crosses val="autoZero"/>
        <c:auto val="1"/>
        <c:lblAlgn val="ctr"/>
        <c:lblOffset val="100"/>
        <c:noMultiLvlLbl val="0"/>
      </c:catAx>
      <c:valAx>
        <c:axId val="2031954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9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'Scatter Plot'!$B$1</c:f>
              <c:strCache>
                <c:ptCount val="1"/>
                <c:pt idx="0">
                  <c:v>Total_Pages_Viewed</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trendline>
            <c:spPr>
              <a:ln w="38100" cap="rnd" cmpd="sng" algn="ctr">
                <a:solidFill>
                  <a:schemeClr val="accent1">
                    <a:lumMod val="75000"/>
                    <a:alpha val="25000"/>
                  </a:schemeClr>
                </a:solidFill>
                <a:round/>
              </a:ln>
              <a:effectLst/>
            </c:spPr>
            <c:trendlineType val="linear"/>
            <c:dispRSqr val="0"/>
            <c:dispEq val="0"/>
          </c:trendline>
          <c:trendline>
            <c:spPr>
              <a:ln w="38100" cap="rnd" cmpd="sng" algn="ctr">
                <a:solidFill>
                  <a:schemeClr val="accent1">
                    <a:lumMod val="75000"/>
                    <a:alpha val="25000"/>
                  </a:schemeClr>
                </a:solidFill>
                <a:round/>
              </a:ln>
              <a:effectLst/>
            </c:spPr>
            <c:trendlineType val="linear"/>
            <c:dispRSqr val="0"/>
            <c:dispEq val="0"/>
          </c:trendline>
          <c:trendline>
            <c:spPr>
              <a:ln w="38100" cap="rnd" cmpd="sng" algn="ctr">
                <a:solidFill>
                  <a:schemeClr val="accent1">
                    <a:lumMod val="75000"/>
                    <a:alpha val="25000"/>
                  </a:schemeClr>
                </a:solidFill>
                <a:round/>
              </a:ln>
              <a:effectLst/>
            </c:spPr>
            <c:trendlineType val="linear"/>
            <c:dispRSqr val="0"/>
            <c:dispEq val="0"/>
          </c:trendline>
          <c:trendline>
            <c:spPr>
              <a:ln w="38100" cap="rnd" cmpd="sng" algn="ctr">
                <a:solidFill>
                  <a:schemeClr val="accent1">
                    <a:lumMod val="75000"/>
                    <a:alpha val="25000"/>
                  </a:schemeClr>
                </a:solidFill>
                <a:round/>
              </a:ln>
              <a:effectLst/>
            </c:spPr>
            <c:trendlineType val="linear"/>
            <c:dispRSqr val="0"/>
            <c:dispEq val="0"/>
          </c:trendline>
          <c:trendline>
            <c:spPr>
              <a:ln w="38100" cap="rnd" cmpd="sng" algn="ctr">
                <a:solidFill>
                  <a:schemeClr val="accent1">
                    <a:lumMod val="75000"/>
                    <a:alpha val="25000"/>
                  </a:schemeClr>
                </a:solidFill>
                <a:round/>
              </a:ln>
              <a:effectLst/>
            </c:spPr>
            <c:trendlineType val="linear"/>
            <c:dispRSqr val="0"/>
            <c:dispEq val="0"/>
          </c:trendline>
          <c:xVal>
            <c:numRef>
              <c:f>'Scatter Plot'!$A$2:$A$501</c:f>
              <c:numCache>
                <c:formatCode>General</c:formatCode>
                <c:ptCount val="500"/>
                <c:pt idx="0">
                  <c:v>60</c:v>
                </c:pt>
                <c:pt idx="1">
                  <c:v>30</c:v>
                </c:pt>
                <c:pt idx="2">
                  <c:v>37</c:v>
                </c:pt>
                <c:pt idx="3">
                  <c:v>7</c:v>
                </c:pt>
                <c:pt idx="4">
                  <c:v>35</c:v>
                </c:pt>
                <c:pt idx="5">
                  <c:v>34</c:v>
                </c:pt>
                <c:pt idx="6">
                  <c:v>13</c:v>
                </c:pt>
                <c:pt idx="7">
                  <c:v>42</c:v>
                </c:pt>
                <c:pt idx="8">
                  <c:v>21</c:v>
                </c:pt>
                <c:pt idx="9">
                  <c:v>12</c:v>
                </c:pt>
                <c:pt idx="10">
                  <c:v>31</c:v>
                </c:pt>
                <c:pt idx="11">
                  <c:v>25</c:v>
                </c:pt>
                <c:pt idx="12">
                  <c:v>10</c:v>
                </c:pt>
                <c:pt idx="13">
                  <c:v>42</c:v>
                </c:pt>
                <c:pt idx="14">
                  <c:v>37</c:v>
                </c:pt>
                <c:pt idx="15">
                  <c:v>60</c:v>
                </c:pt>
                <c:pt idx="16">
                  <c:v>37</c:v>
                </c:pt>
                <c:pt idx="17">
                  <c:v>19</c:v>
                </c:pt>
                <c:pt idx="18">
                  <c:v>18</c:v>
                </c:pt>
                <c:pt idx="19">
                  <c:v>38</c:v>
                </c:pt>
                <c:pt idx="20">
                  <c:v>14</c:v>
                </c:pt>
                <c:pt idx="21">
                  <c:v>45</c:v>
                </c:pt>
                <c:pt idx="22">
                  <c:v>16</c:v>
                </c:pt>
                <c:pt idx="23">
                  <c:v>59</c:v>
                </c:pt>
                <c:pt idx="24">
                  <c:v>27</c:v>
                </c:pt>
                <c:pt idx="25">
                  <c:v>22</c:v>
                </c:pt>
                <c:pt idx="26">
                  <c:v>23</c:v>
                </c:pt>
                <c:pt idx="27">
                  <c:v>44</c:v>
                </c:pt>
                <c:pt idx="28">
                  <c:v>41</c:v>
                </c:pt>
                <c:pt idx="29">
                  <c:v>40</c:v>
                </c:pt>
                <c:pt idx="30">
                  <c:v>42</c:v>
                </c:pt>
                <c:pt idx="31">
                  <c:v>59</c:v>
                </c:pt>
                <c:pt idx="32">
                  <c:v>19</c:v>
                </c:pt>
                <c:pt idx="33">
                  <c:v>10</c:v>
                </c:pt>
                <c:pt idx="34">
                  <c:v>14</c:v>
                </c:pt>
                <c:pt idx="35">
                  <c:v>28</c:v>
                </c:pt>
                <c:pt idx="36">
                  <c:v>13</c:v>
                </c:pt>
                <c:pt idx="37">
                  <c:v>43</c:v>
                </c:pt>
                <c:pt idx="38">
                  <c:v>38</c:v>
                </c:pt>
                <c:pt idx="39">
                  <c:v>46</c:v>
                </c:pt>
                <c:pt idx="40">
                  <c:v>55</c:v>
                </c:pt>
                <c:pt idx="41">
                  <c:v>43</c:v>
                </c:pt>
                <c:pt idx="42">
                  <c:v>58</c:v>
                </c:pt>
                <c:pt idx="43">
                  <c:v>10</c:v>
                </c:pt>
                <c:pt idx="44">
                  <c:v>18</c:v>
                </c:pt>
                <c:pt idx="45">
                  <c:v>47</c:v>
                </c:pt>
                <c:pt idx="46">
                  <c:v>39</c:v>
                </c:pt>
                <c:pt idx="47">
                  <c:v>46</c:v>
                </c:pt>
                <c:pt idx="48">
                  <c:v>18</c:v>
                </c:pt>
                <c:pt idx="49">
                  <c:v>21</c:v>
                </c:pt>
                <c:pt idx="50">
                  <c:v>17</c:v>
                </c:pt>
                <c:pt idx="51">
                  <c:v>8</c:v>
                </c:pt>
                <c:pt idx="52">
                  <c:v>37</c:v>
                </c:pt>
                <c:pt idx="53">
                  <c:v>17</c:v>
                </c:pt>
                <c:pt idx="54">
                  <c:v>43</c:v>
                </c:pt>
                <c:pt idx="55">
                  <c:v>56</c:v>
                </c:pt>
                <c:pt idx="56">
                  <c:v>39</c:v>
                </c:pt>
                <c:pt idx="57">
                  <c:v>33</c:v>
                </c:pt>
                <c:pt idx="58">
                  <c:v>38</c:v>
                </c:pt>
                <c:pt idx="59">
                  <c:v>12</c:v>
                </c:pt>
                <c:pt idx="60">
                  <c:v>7</c:v>
                </c:pt>
                <c:pt idx="61">
                  <c:v>35</c:v>
                </c:pt>
                <c:pt idx="62">
                  <c:v>16</c:v>
                </c:pt>
                <c:pt idx="63">
                  <c:v>33</c:v>
                </c:pt>
                <c:pt idx="64">
                  <c:v>22</c:v>
                </c:pt>
                <c:pt idx="65">
                  <c:v>29</c:v>
                </c:pt>
                <c:pt idx="66">
                  <c:v>47</c:v>
                </c:pt>
                <c:pt idx="67">
                  <c:v>25</c:v>
                </c:pt>
                <c:pt idx="68">
                  <c:v>7</c:v>
                </c:pt>
                <c:pt idx="69">
                  <c:v>27</c:v>
                </c:pt>
                <c:pt idx="70">
                  <c:v>11</c:v>
                </c:pt>
                <c:pt idx="71">
                  <c:v>54</c:v>
                </c:pt>
                <c:pt idx="72">
                  <c:v>38</c:v>
                </c:pt>
                <c:pt idx="73">
                  <c:v>57</c:v>
                </c:pt>
                <c:pt idx="74">
                  <c:v>43</c:v>
                </c:pt>
                <c:pt idx="75">
                  <c:v>56</c:v>
                </c:pt>
                <c:pt idx="76">
                  <c:v>15</c:v>
                </c:pt>
                <c:pt idx="77">
                  <c:v>51</c:v>
                </c:pt>
                <c:pt idx="78">
                  <c:v>15</c:v>
                </c:pt>
                <c:pt idx="79">
                  <c:v>9</c:v>
                </c:pt>
                <c:pt idx="80">
                  <c:v>34</c:v>
                </c:pt>
                <c:pt idx="81">
                  <c:v>10</c:v>
                </c:pt>
                <c:pt idx="82">
                  <c:v>50</c:v>
                </c:pt>
                <c:pt idx="83">
                  <c:v>18</c:v>
                </c:pt>
                <c:pt idx="84">
                  <c:v>7</c:v>
                </c:pt>
                <c:pt idx="85">
                  <c:v>34</c:v>
                </c:pt>
                <c:pt idx="86">
                  <c:v>36</c:v>
                </c:pt>
                <c:pt idx="87">
                  <c:v>39</c:v>
                </c:pt>
                <c:pt idx="88">
                  <c:v>8</c:v>
                </c:pt>
                <c:pt idx="89">
                  <c:v>29</c:v>
                </c:pt>
                <c:pt idx="90">
                  <c:v>52</c:v>
                </c:pt>
                <c:pt idx="91">
                  <c:v>21</c:v>
                </c:pt>
                <c:pt idx="92">
                  <c:v>16</c:v>
                </c:pt>
                <c:pt idx="93">
                  <c:v>31</c:v>
                </c:pt>
                <c:pt idx="94">
                  <c:v>41</c:v>
                </c:pt>
                <c:pt idx="95">
                  <c:v>35</c:v>
                </c:pt>
                <c:pt idx="96">
                  <c:v>52</c:v>
                </c:pt>
                <c:pt idx="97">
                  <c:v>47</c:v>
                </c:pt>
                <c:pt idx="98">
                  <c:v>37</c:v>
                </c:pt>
                <c:pt idx="99">
                  <c:v>10</c:v>
                </c:pt>
                <c:pt idx="100">
                  <c:v>43</c:v>
                </c:pt>
                <c:pt idx="101">
                  <c:v>60</c:v>
                </c:pt>
                <c:pt idx="102">
                  <c:v>18</c:v>
                </c:pt>
                <c:pt idx="103">
                  <c:v>36</c:v>
                </c:pt>
                <c:pt idx="104">
                  <c:v>47</c:v>
                </c:pt>
                <c:pt idx="105">
                  <c:v>34</c:v>
                </c:pt>
                <c:pt idx="106">
                  <c:v>36</c:v>
                </c:pt>
                <c:pt idx="107">
                  <c:v>24</c:v>
                </c:pt>
                <c:pt idx="108">
                  <c:v>32</c:v>
                </c:pt>
                <c:pt idx="109">
                  <c:v>31</c:v>
                </c:pt>
                <c:pt idx="110">
                  <c:v>54</c:v>
                </c:pt>
                <c:pt idx="111">
                  <c:v>19</c:v>
                </c:pt>
                <c:pt idx="112">
                  <c:v>35</c:v>
                </c:pt>
                <c:pt idx="113">
                  <c:v>46</c:v>
                </c:pt>
                <c:pt idx="114">
                  <c:v>41</c:v>
                </c:pt>
                <c:pt idx="115">
                  <c:v>9</c:v>
                </c:pt>
                <c:pt idx="116">
                  <c:v>24</c:v>
                </c:pt>
                <c:pt idx="117">
                  <c:v>16</c:v>
                </c:pt>
                <c:pt idx="118">
                  <c:v>40</c:v>
                </c:pt>
                <c:pt idx="119">
                  <c:v>30</c:v>
                </c:pt>
                <c:pt idx="120">
                  <c:v>44</c:v>
                </c:pt>
                <c:pt idx="121">
                  <c:v>57</c:v>
                </c:pt>
                <c:pt idx="122">
                  <c:v>9</c:v>
                </c:pt>
                <c:pt idx="123">
                  <c:v>16</c:v>
                </c:pt>
                <c:pt idx="124">
                  <c:v>58</c:v>
                </c:pt>
                <c:pt idx="125">
                  <c:v>38</c:v>
                </c:pt>
                <c:pt idx="126">
                  <c:v>55</c:v>
                </c:pt>
                <c:pt idx="127">
                  <c:v>28</c:v>
                </c:pt>
                <c:pt idx="128">
                  <c:v>7</c:v>
                </c:pt>
                <c:pt idx="129">
                  <c:v>22</c:v>
                </c:pt>
                <c:pt idx="130">
                  <c:v>49</c:v>
                </c:pt>
                <c:pt idx="131">
                  <c:v>46</c:v>
                </c:pt>
                <c:pt idx="132">
                  <c:v>13</c:v>
                </c:pt>
                <c:pt idx="133">
                  <c:v>17</c:v>
                </c:pt>
                <c:pt idx="134">
                  <c:v>58</c:v>
                </c:pt>
                <c:pt idx="135">
                  <c:v>46</c:v>
                </c:pt>
                <c:pt idx="136">
                  <c:v>41</c:v>
                </c:pt>
                <c:pt idx="137">
                  <c:v>57</c:v>
                </c:pt>
                <c:pt idx="138">
                  <c:v>14</c:v>
                </c:pt>
                <c:pt idx="139">
                  <c:v>36</c:v>
                </c:pt>
                <c:pt idx="140">
                  <c:v>58</c:v>
                </c:pt>
                <c:pt idx="141">
                  <c:v>27</c:v>
                </c:pt>
                <c:pt idx="142">
                  <c:v>34</c:v>
                </c:pt>
                <c:pt idx="143">
                  <c:v>46</c:v>
                </c:pt>
                <c:pt idx="144">
                  <c:v>39</c:v>
                </c:pt>
                <c:pt idx="145">
                  <c:v>54</c:v>
                </c:pt>
                <c:pt idx="146">
                  <c:v>14</c:v>
                </c:pt>
                <c:pt idx="147">
                  <c:v>21</c:v>
                </c:pt>
                <c:pt idx="148">
                  <c:v>44</c:v>
                </c:pt>
                <c:pt idx="149">
                  <c:v>41</c:v>
                </c:pt>
                <c:pt idx="150">
                  <c:v>27</c:v>
                </c:pt>
                <c:pt idx="151">
                  <c:v>25</c:v>
                </c:pt>
                <c:pt idx="152">
                  <c:v>52</c:v>
                </c:pt>
                <c:pt idx="153">
                  <c:v>47</c:v>
                </c:pt>
                <c:pt idx="154">
                  <c:v>35</c:v>
                </c:pt>
                <c:pt idx="155">
                  <c:v>32</c:v>
                </c:pt>
                <c:pt idx="156">
                  <c:v>8</c:v>
                </c:pt>
                <c:pt idx="157">
                  <c:v>19</c:v>
                </c:pt>
                <c:pt idx="158">
                  <c:v>30</c:v>
                </c:pt>
                <c:pt idx="159">
                  <c:v>24</c:v>
                </c:pt>
                <c:pt idx="160">
                  <c:v>5</c:v>
                </c:pt>
                <c:pt idx="161">
                  <c:v>38</c:v>
                </c:pt>
                <c:pt idx="162">
                  <c:v>46</c:v>
                </c:pt>
                <c:pt idx="163">
                  <c:v>19</c:v>
                </c:pt>
                <c:pt idx="164">
                  <c:v>19</c:v>
                </c:pt>
                <c:pt idx="165">
                  <c:v>54</c:v>
                </c:pt>
                <c:pt idx="166">
                  <c:v>21</c:v>
                </c:pt>
                <c:pt idx="167">
                  <c:v>56</c:v>
                </c:pt>
                <c:pt idx="168">
                  <c:v>34</c:v>
                </c:pt>
                <c:pt idx="169">
                  <c:v>46</c:v>
                </c:pt>
                <c:pt idx="170">
                  <c:v>57</c:v>
                </c:pt>
                <c:pt idx="171">
                  <c:v>13</c:v>
                </c:pt>
                <c:pt idx="172">
                  <c:v>42</c:v>
                </c:pt>
                <c:pt idx="173">
                  <c:v>14</c:v>
                </c:pt>
                <c:pt idx="174">
                  <c:v>42</c:v>
                </c:pt>
                <c:pt idx="175">
                  <c:v>28</c:v>
                </c:pt>
                <c:pt idx="176">
                  <c:v>30</c:v>
                </c:pt>
                <c:pt idx="177">
                  <c:v>37</c:v>
                </c:pt>
                <c:pt idx="178">
                  <c:v>22</c:v>
                </c:pt>
                <c:pt idx="179">
                  <c:v>14</c:v>
                </c:pt>
                <c:pt idx="180">
                  <c:v>33</c:v>
                </c:pt>
                <c:pt idx="181">
                  <c:v>36</c:v>
                </c:pt>
                <c:pt idx="182">
                  <c:v>7</c:v>
                </c:pt>
                <c:pt idx="183">
                  <c:v>9</c:v>
                </c:pt>
                <c:pt idx="184">
                  <c:v>37</c:v>
                </c:pt>
                <c:pt idx="185">
                  <c:v>51</c:v>
                </c:pt>
                <c:pt idx="186">
                  <c:v>5</c:v>
                </c:pt>
                <c:pt idx="187">
                  <c:v>37</c:v>
                </c:pt>
                <c:pt idx="188">
                  <c:v>10</c:v>
                </c:pt>
                <c:pt idx="189">
                  <c:v>14</c:v>
                </c:pt>
                <c:pt idx="190">
                  <c:v>21</c:v>
                </c:pt>
                <c:pt idx="191">
                  <c:v>35</c:v>
                </c:pt>
                <c:pt idx="192">
                  <c:v>8</c:v>
                </c:pt>
                <c:pt idx="193">
                  <c:v>42</c:v>
                </c:pt>
                <c:pt idx="194">
                  <c:v>13</c:v>
                </c:pt>
                <c:pt idx="195">
                  <c:v>45</c:v>
                </c:pt>
                <c:pt idx="196">
                  <c:v>29</c:v>
                </c:pt>
                <c:pt idx="197">
                  <c:v>30</c:v>
                </c:pt>
                <c:pt idx="198">
                  <c:v>18</c:v>
                </c:pt>
                <c:pt idx="199">
                  <c:v>25</c:v>
                </c:pt>
                <c:pt idx="200">
                  <c:v>34</c:v>
                </c:pt>
                <c:pt idx="201">
                  <c:v>41</c:v>
                </c:pt>
                <c:pt idx="202">
                  <c:v>56</c:v>
                </c:pt>
                <c:pt idx="203">
                  <c:v>56</c:v>
                </c:pt>
                <c:pt idx="204">
                  <c:v>57</c:v>
                </c:pt>
                <c:pt idx="205">
                  <c:v>60</c:v>
                </c:pt>
                <c:pt idx="206">
                  <c:v>34</c:v>
                </c:pt>
                <c:pt idx="207">
                  <c:v>22</c:v>
                </c:pt>
                <c:pt idx="208">
                  <c:v>6</c:v>
                </c:pt>
                <c:pt idx="209">
                  <c:v>21</c:v>
                </c:pt>
                <c:pt idx="210">
                  <c:v>13</c:v>
                </c:pt>
                <c:pt idx="211">
                  <c:v>29</c:v>
                </c:pt>
                <c:pt idx="212">
                  <c:v>47</c:v>
                </c:pt>
                <c:pt idx="213">
                  <c:v>6</c:v>
                </c:pt>
                <c:pt idx="214">
                  <c:v>45</c:v>
                </c:pt>
                <c:pt idx="215">
                  <c:v>15</c:v>
                </c:pt>
                <c:pt idx="216">
                  <c:v>57</c:v>
                </c:pt>
                <c:pt idx="217">
                  <c:v>42</c:v>
                </c:pt>
                <c:pt idx="218">
                  <c:v>16</c:v>
                </c:pt>
                <c:pt idx="219">
                  <c:v>6</c:v>
                </c:pt>
                <c:pt idx="220">
                  <c:v>43</c:v>
                </c:pt>
                <c:pt idx="221">
                  <c:v>43</c:v>
                </c:pt>
                <c:pt idx="222">
                  <c:v>28</c:v>
                </c:pt>
                <c:pt idx="223">
                  <c:v>42</c:v>
                </c:pt>
                <c:pt idx="224">
                  <c:v>53</c:v>
                </c:pt>
                <c:pt idx="225">
                  <c:v>52</c:v>
                </c:pt>
                <c:pt idx="226">
                  <c:v>49</c:v>
                </c:pt>
                <c:pt idx="227">
                  <c:v>7</c:v>
                </c:pt>
                <c:pt idx="228">
                  <c:v>9</c:v>
                </c:pt>
                <c:pt idx="229">
                  <c:v>11</c:v>
                </c:pt>
                <c:pt idx="230">
                  <c:v>33</c:v>
                </c:pt>
                <c:pt idx="231">
                  <c:v>47</c:v>
                </c:pt>
                <c:pt idx="232">
                  <c:v>15</c:v>
                </c:pt>
                <c:pt idx="233">
                  <c:v>19</c:v>
                </c:pt>
                <c:pt idx="234">
                  <c:v>54</c:v>
                </c:pt>
                <c:pt idx="235">
                  <c:v>31</c:v>
                </c:pt>
                <c:pt idx="236">
                  <c:v>50</c:v>
                </c:pt>
                <c:pt idx="237">
                  <c:v>19</c:v>
                </c:pt>
                <c:pt idx="238">
                  <c:v>12</c:v>
                </c:pt>
                <c:pt idx="239">
                  <c:v>52</c:v>
                </c:pt>
                <c:pt idx="240">
                  <c:v>56</c:v>
                </c:pt>
                <c:pt idx="241">
                  <c:v>32</c:v>
                </c:pt>
                <c:pt idx="242">
                  <c:v>20</c:v>
                </c:pt>
                <c:pt idx="243">
                  <c:v>19</c:v>
                </c:pt>
                <c:pt idx="244">
                  <c:v>48</c:v>
                </c:pt>
                <c:pt idx="245">
                  <c:v>9</c:v>
                </c:pt>
                <c:pt idx="246">
                  <c:v>14</c:v>
                </c:pt>
                <c:pt idx="247">
                  <c:v>11</c:v>
                </c:pt>
                <c:pt idx="248">
                  <c:v>59</c:v>
                </c:pt>
                <c:pt idx="249">
                  <c:v>51</c:v>
                </c:pt>
                <c:pt idx="250">
                  <c:v>49</c:v>
                </c:pt>
                <c:pt idx="251">
                  <c:v>37</c:v>
                </c:pt>
                <c:pt idx="252">
                  <c:v>12</c:v>
                </c:pt>
                <c:pt idx="253">
                  <c:v>46</c:v>
                </c:pt>
                <c:pt idx="254">
                  <c:v>11</c:v>
                </c:pt>
                <c:pt idx="255">
                  <c:v>44</c:v>
                </c:pt>
                <c:pt idx="256">
                  <c:v>11</c:v>
                </c:pt>
                <c:pt idx="257">
                  <c:v>46</c:v>
                </c:pt>
                <c:pt idx="258">
                  <c:v>53</c:v>
                </c:pt>
                <c:pt idx="259">
                  <c:v>29</c:v>
                </c:pt>
                <c:pt idx="260">
                  <c:v>23</c:v>
                </c:pt>
                <c:pt idx="261">
                  <c:v>6</c:v>
                </c:pt>
                <c:pt idx="262">
                  <c:v>32</c:v>
                </c:pt>
                <c:pt idx="263">
                  <c:v>49</c:v>
                </c:pt>
                <c:pt idx="264">
                  <c:v>39</c:v>
                </c:pt>
                <c:pt idx="265">
                  <c:v>28</c:v>
                </c:pt>
                <c:pt idx="266">
                  <c:v>20</c:v>
                </c:pt>
                <c:pt idx="267">
                  <c:v>15</c:v>
                </c:pt>
                <c:pt idx="268">
                  <c:v>34</c:v>
                </c:pt>
                <c:pt idx="269">
                  <c:v>8</c:v>
                </c:pt>
                <c:pt idx="270">
                  <c:v>14</c:v>
                </c:pt>
                <c:pt idx="271">
                  <c:v>19</c:v>
                </c:pt>
                <c:pt idx="272">
                  <c:v>57</c:v>
                </c:pt>
                <c:pt idx="273">
                  <c:v>27</c:v>
                </c:pt>
                <c:pt idx="274">
                  <c:v>27</c:v>
                </c:pt>
                <c:pt idx="275">
                  <c:v>53</c:v>
                </c:pt>
                <c:pt idx="276">
                  <c:v>56</c:v>
                </c:pt>
                <c:pt idx="277">
                  <c:v>11</c:v>
                </c:pt>
                <c:pt idx="278">
                  <c:v>7</c:v>
                </c:pt>
                <c:pt idx="279">
                  <c:v>8</c:v>
                </c:pt>
                <c:pt idx="280">
                  <c:v>38</c:v>
                </c:pt>
                <c:pt idx="281">
                  <c:v>7</c:v>
                </c:pt>
                <c:pt idx="282">
                  <c:v>45</c:v>
                </c:pt>
                <c:pt idx="283">
                  <c:v>12</c:v>
                </c:pt>
                <c:pt idx="284">
                  <c:v>31</c:v>
                </c:pt>
                <c:pt idx="285">
                  <c:v>24</c:v>
                </c:pt>
                <c:pt idx="286">
                  <c:v>25</c:v>
                </c:pt>
                <c:pt idx="287">
                  <c:v>6</c:v>
                </c:pt>
                <c:pt idx="288">
                  <c:v>52</c:v>
                </c:pt>
                <c:pt idx="289">
                  <c:v>39</c:v>
                </c:pt>
                <c:pt idx="290">
                  <c:v>52</c:v>
                </c:pt>
                <c:pt idx="291">
                  <c:v>51</c:v>
                </c:pt>
                <c:pt idx="292">
                  <c:v>32</c:v>
                </c:pt>
                <c:pt idx="293">
                  <c:v>12</c:v>
                </c:pt>
                <c:pt idx="294">
                  <c:v>14</c:v>
                </c:pt>
                <c:pt idx="295">
                  <c:v>29</c:v>
                </c:pt>
                <c:pt idx="296">
                  <c:v>36</c:v>
                </c:pt>
                <c:pt idx="297">
                  <c:v>22</c:v>
                </c:pt>
                <c:pt idx="298">
                  <c:v>60</c:v>
                </c:pt>
                <c:pt idx="299">
                  <c:v>39</c:v>
                </c:pt>
                <c:pt idx="300">
                  <c:v>38</c:v>
                </c:pt>
                <c:pt idx="301">
                  <c:v>10</c:v>
                </c:pt>
                <c:pt idx="302">
                  <c:v>53</c:v>
                </c:pt>
                <c:pt idx="303">
                  <c:v>22</c:v>
                </c:pt>
                <c:pt idx="304">
                  <c:v>6</c:v>
                </c:pt>
                <c:pt idx="305">
                  <c:v>26</c:v>
                </c:pt>
                <c:pt idx="306">
                  <c:v>49</c:v>
                </c:pt>
                <c:pt idx="307">
                  <c:v>20</c:v>
                </c:pt>
                <c:pt idx="308">
                  <c:v>58</c:v>
                </c:pt>
                <c:pt idx="309">
                  <c:v>28</c:v>
                </c:pt>
                <c:pt idx="310">
                  <c:v>5</c:v>
                </c:pt>
                <c:pt idx="311">
                  <c:v>9</c:v>
                </c:pt>
                <c:pt idx="312">
                  <c:v>6</c:v>
                </c:pt>
                <c:pt idx="313">
                  <c:v>29</c:v>
                </c:pt>
                <c:pt idx="314">
                  <c:v>9</c:v>
                </c:pt>
                <c:pt idx="315">
                  <c:v>28</c:v>
                </c:pt>
                <c:pt idx="316">
                  <c:v>53</c:v>
                </c:pt>
                <c:pt idx="317">
                  <c:v>29</c:v>
                </c:pt>
                <c:pt idx="318">
                  <c:v>22</c:v>
                </c:pt>
                <c:pt idx="319">
                  <c:v>16</c:v>
                </c:pt>
                <c:pt idx="320">
                  <c:v>28</c:v>
                </c:pt>
                <c:pt idx="321">
                  <c:v>27</c:v>
                </c:pt>
                <c:pt idx="322">
                  <c:v>32</c:v>
                </c:pt>
                <c:pt idx="323">
                  <c:v>57</c:v>
                </c:pt>
                <c:pt idx="324">
                  <c:v>18</c:v>
                </c:pt>
                <c:pt idx="325">
                  <c:v>19</c:v>
                </c:pt>
                <c:pt idx="326">
                  <c:v>38</c:v>
                </c:pt>
                <c:pt idx="327">
                  <c:v>22</c:v>
                </c:pt>
                <c:pt idx="328">
                  <c:v>6</c:v>
                </c:pt>
                <c:pt idx="329">
                  <c:v>20</c:v>
                </c:pt>
                <c:pt idx="330">
                  <c:v>31</c:v>
                </c:pt>
                <c:pt idx="331">
                  <c:v>15</c:v>
                </c:pt>
                <c:pt idx="332">
                  <c:v>8</c:v>
                </c:pt>
                <c:pt idx="333">
                  <c:v>29</c:v>
                </c:pt>
                <c:pt idx="334">
                  <c:v>29</c:v>
                </c:pt>
                <c:pt idx="335">
                  <c:v>28</c:v>
                </c:pt>
                <c:pt idx="336">
                  <c:v>42</c:v>
                </c:pt>
                <c:pt idx="337">
                  <c:v>46</c:v>
                </c:pt>
                <c:pt idx="338">
                  <c:v>41</c:v>
                </c:pt>
                <c:pt idx="339">
                  <c:v>33</c:v>
                </c:pt>
                <c:pt idx="340">
                  <c:v>14</c:v>
                </c:pt>
                <c:pt idx="341">
                  <c:v>51</c:v>
                </c:pt>
                <c:pt idx="342">
                  <c:v>51</c:v>
                </c:pt>
                <c:pt idx="343">
                  <c:v>32</c:v>
                </c:pt>
                <c:pt idx="344">
                  <c:v>15</c:v>
                </c:pt>
                <c:pt idx="345">
                  <c:v>31</c:v>
                </c:pt>
                <c:pt idx="346">
                  <c:v>11</c:v>
                </c:pt>
                <c:pt idx="347">
                  <c:v>49</c:v>
                </c:pt>
                <c:pt idx="348">
                  <c:v>7</c:v>
                </c:pt>
                <c:pt idx="349">
                  <c:v>11</c:v>
                </c:pt>
                <c:pt idx="350">
                  <c:v>36</c:v>
                </c:pt>
                <c:pt idx="351">
                  <c:v>16</c:v>
                </c:pt>
                <c:pt idx="352">
                  <c:v>57</c:v>
                </c:pt>
                <c:pt idx="353">
                  <c:v>57</c:v>
                </c:pt>
                <c:pt idx="354">
                  <c:v>40</c:v>
                </c:pt>
                <c:pt idx="355">
                  <c:v>33</c:v>
                </c:pt>
                <c:pt idx="356">
                  <c:v>17</c:v>
                </c:pt>
                <c:pt idx="357">
                  <c:v>56</c:v>
                </c:pt>
                <c:pt idx="358">
                  <c:v>29</c:v>
                </c:pt>
                <c:pt idx="359">
                  <c:v>25</c:v>
                </c:pt>
                <c:pt idx="360">
                  <c:v>10</c:v>
                </c:pt>
                <c:pt idx="361">
                  <c:v>34</c:v>
                </c:pt>
                <c:pt idx="362">
                  <c:v>58</c:v>
                </c:pt>
                <c:pt idx="363">
                  <c:v>8</c:v>
                </c:pt>
                <c:pt idx="364">
                  <c:v>38</c:v>
                </c:pt>
                <c:pt idx="365">
                  <c:v>14</c:v>
                </c:pt>
                <c:pt idx="366">
                  <c:v>38</c:v>
                </c:pt>
                <c:pt idx="367">
                  <c:v>41</c:v>
                </c:pt>
                <c:pt idx="368">
                  <c:v>26</c:v>
                </c:pt>
                <c:pt idx="369">
                  <c:v>60</c:v>
                </c:pt>
                <c:pt idx="370">
                  <c:v>35</c:v>
                </c:pt>
                <c:pt idx="371">
                  <c:v>30</c:v>
                </c:pt>
                <c:pt idx="372">
                  <c:v>29</c:v>
                </c:pt>
                <c:pt idx="373">
                  <c:v>46</c:v>
                </c:pt>
                <c:pt idx="374">
                  <c:v>10</c:v>
                </c:pt>
                <c:pt idx="375">
                  <c:v>29</c:v>
                </c:pt>
                <c:pt idx="376">
                  <c:v>25</c:v>
                </c:pt>
                <c:pt idx="377">
                  <c:v>5</c:v>
                </c:pt>
                <c:pt idx="378">
                  <c:v>48</c:v>
                </c:pt>
                <c:pt idx="379">
                  <c:v>13</c:v>
                </c:pt>
                <c:pt idx="380">
                  <c:v>17</c:v>
                </c:pt>
                <c:pt idx="381">
                  <c:v>10</c:v>
                </c:pt>
                <c:pt idx="382">
                  <c:v>9</c:v>
                </c:pt>
                <c:pt idx="383">
                  <c:v>31</c:v>
                </c:pt>
                <c:pt idx="384">
                  <c:v>47</c:v>
                </c:pt>
                <c:pt idx="385">
                  <c:v>31</c:v>
                </c:pt>
                <c:pt idx="386">
                  <c:v>7</c:v>
                </c:pt>
                <c:pt idx="387">
                  <c:v>6</c:v>
                </c:pt>
                <c:pt idx="388">
                  <c:v>40</c:v>
                </c:pt>
                <c:pt idx="389">
                  <c:v>31</c:v>
                </c:pt>
                <c:pt idx="390">
                  <c:v>57</c:v>
                </c:pt>
                <c:pt idx="391">
                  <c:v>25</c:v>
                </c:pt>
                <c:pt idx="392">
                  <c:v>11</c:v>
                </c:pt>
                <c:pt idx="393">
                  <c:v>38</c:v>
                </c:pt>
                <c:pt idx="394">
                  <c:v>24</c:v>
                </c:pt>
                <c:pt idx="395">
                  <c:v>14</c:v>
                </c:pt>
                <c:pt idx="396">
                  <c:v>45</c:v>
                </c:pt>
                <c:pt idx="397">
                  <c:v>53</c:v>
                </c:pt>
                <c:pt idx="398">
                  <c:v>52</c:v>
                </c:pt>
                <c:pt idx="399">
                  <c:v>5</c:v>
                </c:pt>
                <c:pt idx="400">
                  <c:v>17</c:v>
                </c:pt>
                <c:pt idx="401">
                  <c:v>54</c:v>
                </c:pt>
                <c:pt idx="402">
                  <c:v>54</c:v>
                </c:pt>
                <c:pt idx="403">
                  <c:v>47</c:v>
                </c:pt>
                <c:pt idx="404">
                  <c:v>39</c:v>
                </c:pt>
                <c:pt idx="405">
                  <c:v>29</c:v>
                </c:pt>
                <c:pt idx="406">
                  <c:v>28</c:v>
                </c:pt>
                <c:pt idx="407">
                  <c:v>17</c:v>
                </c:pt>
                <c:pt idx="408">
                  <c:v>40</c:v>
                </c:pt>
                <c:pt idx="409">
                  <c:v>58</c:v>
                </c:pt>
                <c:pt idx="410">
                  <c:v>9</c:v>
                </c:pt>
                <c:pt idx="411">
                  <c:v>58</c:v>
                </c:pt>
                <c:pt idx="412">
                  <c:v>42</c:v>
                </c:pt>
                <c:pt idx="413">
                  <c:v>10</c:v>
                </c:pt>
                <c:pt idx="414">
                  <c:v>21</c:v>
                </c:pt>
                <c:pt idx="415">
                  <c:v>45</c:v>
                </c:pt>
                <c:pt idx="416">
                  <c:v>39</c:v>
                </c:pt>
                <c:pt idx="417">
                  <c:v>6</c:v>
                </c:pt>
                <c:pt idx="418">
                  <c:v>50</c:v>
                </c:pt>
                <c:pt idx="419">
                  <c:v>36</c:v>
                </c:pt>
                <c:pt idx="420">
                  <c:v>33</c:v>
                </c:pt>
                <c:pt idx="421">
                  <c:v>7</c:v>
                </c:pt>
                <c:pt idx="422">
                  <c:v>45</c:v>
                </c:pt>
                <c:pt idx="423">
                  <c:v>15</c:v>
                </c:pt>
                <c:pt idx="424">
                  <c:v>39</c:v>
                </c:pt>
                <c:pt idx="425">
                  <c:v>14</c:v>
                </c:pt>
                <c:pt idx="426">
                  <c:v>17</c:v>
                </c:pt>
                <c:pt idx="427">
                  <c:v>52</c:v>
                </c:pt>
                <c:pt idx="428">
                  <c:v>14</c:v>
                </c:pt>
                <c:pt idx="429">
                  <c:v>18</c:v>
                </c:pt>
                <c:pt idx="430">
                  <c:v>52</c:v>
                </c:pt>
                <c:pt idx="431">
                  <c:v>49</c:v>
                </c:pt>
                <c:pt idx="432">
                  <c:v>24</c:v>
                </c:pt>
                <c:pt idx="433">
                  <c:v>6</c:v>
                </c:pt>
                <c:pt idx="434">
                  <c:v>55</c:v>
                </c:pt>
                <c:pt idx="435">
                  <c:v>7</c:v>
                </c:pt>
                <c:pt idx="436">
                  <c:v>20</c:v>
                </c:pt>
                <c:pt idx="437">
                  <c:v>29</c:v>
                </c:pt>
                <c:pt idx="438">
                  <c:v>23</c:v>
                </c:pt>
                <c:pt idx="439">
                  <c:v>33</c:v>
                </c:pt>
                <c:pt idx="440">
                  <c:v>32</c:v>
                </c:pt>
                <c:pt idx="441">
                  <c:v>56</c:v>
                </c:pt>
                <c:pt idx="442">
                  <c:v>49</c:v>
                </c:pt>
                <c:pt idx="443">
                  <c:v>15</c:v>
                </c:pt>
                <c:pt idx="444">
                  <c:v>32</c:v>
                </c:pt>
                <c:pt idx="445">
                  <c:v>39</c:v>
                </c:pt>
                <c:pt idx="446">
                  <c:v>22</c:v>
                </c:pt>
                <c:pt idx="447">
                  <c:v>12</c:v>
                </c:pt>
                <c:pt idx="448">
                  <c:v>24</c:v>
                </c:pt>
                <c:pt idx="449">
                  <c:v>34</c:v>
                </c:pt>
                <c:pt idx="450">
                  <c:v>52</c:v>
                </c:pt>
                <c:pt idx="451">
                  <c:v>54</c:v>
                </c:pt>
                <c:pt idx="452">
                  <c:v>37</c:v>
                </c:pt>
                <c:pt idx="453">
                  <c:v>34</c:v>
                </c:pt>
                <c:pt idx="454">
                  <c:v>40</c:v>
                </c:pt>
                <c:pt idx="455">
                  <c:v>24</c:v>
                </c:pt>
                <c:pt idx="456">
                  <c:v>25</c:v>
                </c:pt>
                <c:pt idx="457">
                  <c:v>7</c:v>
                </c:pt>
                <c:pt idx="458">
                  <c:v>18</c:v>
                </c:pt>
                <c:pt idx="459">
                  <c:v>39</c:v>
                </c:pt>
                <c:pt idx="460">
                  <c:v>33</c:v>
                </c:pt>
                <c:pt idx="461">
                  <c:v>48</c:v>
                </c:pt>
                <c:pt idx="462">
                  <c:v>6</c:v>
                </c:pt>
                <c:pt idx="463">
                  <c:v>9</c:v>
                </c:pt>
                <c:pt idx="464">
                  <c:v>47</c:v>
                </c:pt>
                <c:pt idx="465">
                  <c:v>9</c:v>
                </c:pt>
                <c:pt idx="466">
                  <c:v>54</c:v>
                </c:pt>
                <c:pt idx="467">
                  <c:v>13</c:v>
                </c:pt>
                <c:pt idx="468">
                  <c:v>20</c:v>
                </c:pt>
                <c:pt idx="469">
                  <c:v>13</c:v>
                </c:pt>
                <c:pt idx="470">
                  <c:v>51</c:v>
                </c:pt>
                <c:pt idx="471">
                  <c:v>44</c:v>
                </c:pt>
                <c:pt idx="472">
                  <c:v>46</c:v>
                </c:pt>
                <c:pt idx="473">
                  <c:v>35</c:v>
                </c:pt>
                <c:pt idx="474">
                  <c:v>34</c:v>
                </c:pt>
                <c:pt idx="475">
                  <c:v>16</c:v>
                </c:pt>
                <c:pt idx="476">
                  <c:v>47</c:v>
                </c:pt>
                <c:pt idx="477">
                  <c:v>17</c:v>
                </c:pt>
                <c:pt idx="478">
                  <c:v>14</c:v>
                </c:pt>
                <c:pt idx="479">
                  <c:v>6</c:v>
                </c:pt>
                <c:pt idx="480">
                  <c:v>24</c:v>
                </c:pt>
                <c:pt idx="481">
                  <c:v>46</c:v>
                </c:pt>
                <c:pt idx="482">
                  <c:v>31</c:v>
                </c:pt>
                <c:pt idx="483">
                  <c:v>39</c:v>
                </c:pt>
                <c:pt idx="484">
                  <c:v>12</c:v>
                </c:pt>
                <c:pt idx="485">
                  <c:v>24</c:v>
                </c:pt>
                <c:pt idx="486">
                  <c:v>50</c:v>
                </c:pt>
                <c:pt idx="487">
                  <c:v>50</c:v>
                </c:pt>
                <c:pt idx="488">
                  <c:v>8</c:v>
                </c:pt>
                <c:pt idx="489">
                  <c:v>14</c:v>
                </c:pt>
                <c:pt idx="490">
                  <c:v>37</c:v>
                </c:pt>
                <c:pt idx="491">
                  <c:v>45</c:v>
                </c:pt>
                <c:pt idx="492">
                  <c:v>43</c:v>
                </c:pt>
                <c:pt idx="493">
                  <c:v>18</c:v>
                </c:pt>
                <c:pt idx="494">
                  <c:v>32</c:v>
                </c:pt>
                <c:pt idx="495">
                  <c:v>40</c:v>
                </c:pt>
                <c:pt idx="496">
                  <c:v>8</c:v>
                </c:pt>
                <c:pt idx="497">
                  <c:v>33</c:v>
                </c:pt>
                <c:pt idx="498">
                  <c:v>6</c:v>
                </c:pt>
                <c:pt idx="499">
                  <c:v>16</c:v>
                </c:pt>
              </c:numCache>
            </c:numRef>
          </c:xVal>
          <c:yVal>
            <c:numRef>
              <c:f>'Scatter Plot'!$B$2:$B$501</c:f>
              <c:numCache>
                <c:formatCode>General</c:formatCode>
                <c:ptCount val="500"/>
                <c:pt idx="0">
                  <c:v>30</c:v>
                </c:pt>
                <c:pt idx="1">
                  <c:v>38</c:v>
                </c:pt>
                <c:pt idx="2">
                  <c:v>13</c:v>
                </c:pt>
                <c:pt idx="3">
                  <c:v>20</c:v>
                </c:pt>
                <c:pt idx="4">
                  <c:v>20</c:v>
                </c:pt>
                <c:pt idx="5">
                  <c:v>47</c:v>
                </c:pt>
                <c:pt idx="6">
                  <c:v>14</c:v>
                </c:pt>
                <c:pt idx="7">
                  <c:v>24</c:v>
                </c:pt>
                <c:pt idx="8">
                  <c:v>18</c:v>
                </c:pt>
                <c:pt idx="9">
                  <c:v>43</c:v>
                </c:pt>
                <c:pt idx="10">
                  <c:v>15</c:v>
                </c:pt>
                <c:pt idx="11">
                  <c:v>35</c:v>
                </c:pt>
                <c:pt idx="12">
                  <c:v>27</c:v>
                </c:pt>
                <c:pt idx="13">
                  <c:v>22</c:v>
                </c:pt>
                <c:pt idx="14">
                  <c:v>44</c:v>
                </c:pt>
                <c:pt idx="15">
                  <c:v>7</c:v>
                </c:pt>
                <c:pt idx="16">
                  <c:v>7</c:v>
                </c:pt>
                <c:pt idx="17">
                  <c:v>33</c:v>
                </c:pt>
                <c:pt idx="18">
                  <c:v>13</c:v>
                </c:pt>
                <c:pt idx="19">
                  <c:v>36</c:v>
                </c:pt>
                <c:pt idx="20">
                  <c:v>30</c:v>
                </c:pt>
                <c:pt idx="21">
                  <c:v>44</c:v>
                </c:pt>
                <c:pt idx="22">
                  <c:v>29</c:v>
                </c:pt>
                <c:pt idx="23">
                  <c:v>17</c:v>
                </c:pt>
                <c:pt idx="24">
                  <c:v>26</c:v>
                </c:pt>
                <c:pt idx="25">
                  <c:v>42</c:v>
                </c:pt>
                <c:pt idx="26">
                  <c:v>39</c:v>
                </c:pt>
                <c:pt idx="27">
                  <c:v>27</c:v>
                </c:pt>
                <c:pt idx="28">
                  <c:v>7</c:v>
                </c:pt>
                <c:pt idx="29">
                  <c:v>26</c:v>
                </c:pt>
                <c:pt idx="30">
                  <c:v>31</c:v>
                </c:pt>
                <c:pt idx="31">
                  <c:v>18</c:v>
                </c:pt>
                <c:pt idx="32">
                  <c:v>28</c:v>
                </c:pt>
                <c:pt idx="33">
                  <c:v>40</c:v>
                </c:pt>
                <c:pt idx="34">
                  <c:v>49</c:v>
                </c:pt>
                <c:pt idx="35">
                  <c:v>46</c:v>
                </c:pt>
                <c:pt idx="36">
                  <c:v>47</c:v>
                </c:pt>
                <c:pt idx="37">
                  <c:v>14</c:v>
                </c:pt>
                <c:pt idx="38">
                  <c:v>50</c:v>
                </c:pt>
                <c:pt idx="39">
                  <c:v>29</c:v>
                </c:pt>
                <c:pt idx="40">
                  <c:v>32</c:v>
                </c:pt>
                <c:pt idx="41">
                  <c:v>23</c:v>
                </c:pt>
                <c:pt idx="42">
                  <c:v>36</c:v>
                </c:pt>
                <c:pt idx="43">
                  <c:v>17</c:v>
                </c:pt>
                <c:pt idx="44">
                  <c:v>47</c:v>
                </c:pt>
                <c:pt idx="45">
                  <c:v>11</c:v>
                </c:pt>
                <c:pt idx="46">
                  <c:v>47</c:v>
                </c:pt>
                <c:pt idx="47">
                  <c:v>13</c:v>
                </c:pt>
                <c:pt idx="48">
                  <c:v>26</c:v>
                </c:pt>
                <c:pt idx="49">
                  <c:v>28</c:v>
                </c:pt>
                <c:pt idx="50">
                  <c:v>8</c:v>
                </c:pt>
                <c:pt idx="51">
                  <c:v>20</c:v>
                </c:pt>
                <c:pt idx="52">
                  <c:v>10</c:v>
                </c:pt>
                <c:pt idx="53">
                  <c:v>47</c:v>
                </c:pt>
                <c:pt idx="54">
                  <c:v>10</c:v>
                </c:pt>
                <c:pt idx="55">
                  <c:v>29</c:v>
                </c:pt>
                <c:pt idx="56">
                  <c:v>33</c:v>
                </c:pt>
                <c:pt idx="57">
                  <c:v>40</c:v>
                </c:pt>
                <c:pt idx="58">
                  <c:v>38</c:v>
                </c:pt>
                <c:pt idx="59">
                  <c:v>15</c:v>
                </c:pt>
                <c:pt idx="60">
                  <c:v>9</c:v>
                </c:pt>
                <c:pt idx="61">
                  <c:v>50</c:v>
                </c:pt>
                <c:pt idx="62">
                  <c:v>48</c:v>
                </c:pt>
                <c:pt idx="63">
                  <c:v>7</c:v>
                </c:pt>
                <c:pt idx="64">
                  <c:v>50</c:v>
                </c:pt>
                <c:pt idx="65">
                  <c:v>14</c:v>
                </c:pt>
                <c:pt idx="66">
                  <c:v>36</c:v>
                </c:pt>
                <c:pt idx="67">
                  <c:v>26</c:v>
                </c:pt>
                <c:pt idx="68">
                  <c:v>30</c:v>
                </c:pt>
                <c:pt idx="69">
                  <c:v>41</c:v>
                </c:pt>
                <c:pt idx="70">
                  <c:v>19</c:v>
                </c:pt>
                <c:pt idx="71">
                  <c:v>48</c:v>
                </c:pt>
                <c:pt idx="72">
                  <c:v>39</c:v>
                </c:pt>
                <c:pt idx="73">
                  <c:v>20</c:v>
                </c:pt>
                <c:pt idx="74">
                  <c:v>34</c:v>
                </c:pt>
                <c:pt idx="75">
                  <c:v>41</c:v>
                </c:pt>
                <c:pt idx="76">
                  <c:v>6</c:v>
                </c:pt>
                <c:pt idx="77">
                  <c:v>31</c:v>
                </c:pt>
                <c:pt idx="78">
                  <c:v>44</c:v>
                </c:pt>
                <c:pt idx="79">
                  <c:v>41</c:v>
                </c:pt>
                <c:pt idx="80">
                  <c:v>48</c:v>
                </c:pt>
                <c:pt idx="81">
                  <c:v>33</c:v>
                </c:pt>
                <c:pt idx="82">
                  <c:v>48</c:v>
                </c:pt>
                <c:pt idx="83">
                  <c:v>15</c:v>
                </c:pt>
                <c:pt idx="84">
                  <c:v>29</c:v>
                </c:pt>
                <c:pt idx="85">
                  <c:v>18</c:v>
                </c:pt>
                <c:pt idx="86">
                  <c:v>18</c:v>
                </c:pt>
                <c:pt idx="87">
                  <c:v>12</c:v>
                </c:pt>
                <c:pt idx="88">
                  <c:v>19</c:v>
                </c:pt>
                <c:pt idx="89">
                  <c:v>40</c:v>
                </c:pt>
                <c:pt idx="90">
                  <c:v>36</c:v>
                </c:pt>
                <c:pt idx="91">
                  <c:v>34</c:v>
                </c:pt>
                <c:pt idx="92">
                  <c:v>15</c:v>
                </c:pt>
                <c:pt idx="93">
                  <c:v>25</c:v>
                </c:pt>
                <c:pt idx="94">
                  <c:v>28</c:v>
                </c:pt>
                <c:pt idx="95">
                  <c:v>46</c:v>
                </c:pt>
                <c:pt idx="96">
                  <c:v>23</c:v>
                </c:pt>
                <c:pt idx="97">
                  <c:v>8</c:v>
                </c:pt>
                <c:pt idx="98">
                  <c:v>34</c:v>
                </c:pt>
                <c:pt idx="99">
                  <c:v>16</c:v>
                </c:pt>
                <c:pt idx="100">
                  <c:v>18</c:v>
                </c:pt>
                <c:pt idx="101">
                  <c:v>44</c:v>
                </c:pt>
                <c:pt idx="102">
                  <c:v>42</c:v>
                </c:pt>
                <c:pt idx="103">
                  <c:v>23</c:v>
                </c:pt>
                <c:pt idx="104">
                  <c:v>19</c:v>
                </c:pt>
                <c:pt idx="105">
                  <c:v>44</c:v>
                </c:pt>
                <c:pt idx="106">
                  <c:v>21</c:v>
                </c:pt>
                <c:pt idx="107">
                  <c:v>25</c:v>
                </c:pt>
                <c:pt idx="108">
                  <c:v>37</c:v>
                </c:pt>
                <c:pt idx="109">
                  <c:v>31</c:v>
                </c:pt>
                <c:pt idx="110">
                  <c:v>28</c:v>
                </c:pt>
                <c:pt idx="111">
                  <c:v>42</c:v>
                </c:pt>
                <c:pt idx="112">
                  <c:v>19</c:v>
                </c:pt>
                <c:pt idx="113">
                  <c:v>26</c:v>
                </c:pt>
                <c:pt idx="114">
                  <c:v>6</c:v>
                </c:pt>
                <c:pt idx="115">
                  <c:v>14</c:v>
                </c:pt>
                <c:pt idx="116">
                  <c:v>34</c:v>
                </c:pt>
                <c:pt idx="117">
                  <c:v>50</c:v>
                </c:pt>
                <c:pt idx="118">
                  <c:v>40</c:v>
                </c:pt>
                <c:pt idx="119">
                  <c:v>22</c:v>
                </c:pt>
                <c:pt idx="120">
                  <c:v>30</c:v>
                </c:pt>
                <c:pt idx="121">
                  <c:v>42</c:v>
                </c:pt>
                <c:pt idx="122">
                  <c:v>12</c:v>
                </c:pt>
                <c:pt idx="123">
                  <c:v>35</c:v>
                </c:pt>
                <c:pt idx="124">
                  <c:v>43</c:v>
                </c:pt>
                <c:pt idx="125">
                  <c:v>14</c:v>
                </c:pt>
                <c:pt idx="126">
                  <c:v>28</c:v>
                </c:pt>
                <c:pt idx="127">
                  <c:v>24</c:v>
                </c:pt>
                <c:pt idx="128">
                  <c:v>12</c:v>
                </c:pt>
                <c:pt idx="129">
                  <c:v>16</c:v>
                </c:pt>
                <c:pt idx="130">
                  <c:v>43</c:v>
                </c:pt>
                <c:pt idx="131">
                  <c:v>35</c:v>
                </c:pt>
                <c:pt idx="132">
                  <c:v>29</c:v>
                </c:pt>
                <c:pt idx="133">
                  <c:v>9</c:v>
                </c:pt>
                <c:pt idx="134">
                  <c:v>40</c:v>
                </c:pt>
                <c:pt idx="135">
                  <c:v>8</c:v>
                </c:pt>
                <c:pt idx="136">
                  <c:v>35</c:v>
                </c:pt>
                <c:pt idx="137">
                  <c:v>6</c:v>
                </c:pt>
                <c:pt idx="138">
                  <c:v>47</c:v>
                </c:pt>
                <c:pt idx="139">
                  <c:v>38</c:v>
                </c:pt>
                <c:pt idx="140">
                  <c:v>14</c:v>
                </c:pt>
                <c:pt idx="141">
                  <c:v>44</c:v>
                </c:pt>
                <c:pt idx="142">
                  <c:v>16</c:v>
                </c:pt>
                <c:pt idx="143">
                  <c:v>49</c:v>
                </c:pt>
                <c:pt idx="144">
                  <c:v>11</c:v>
                </c:pt>
                <c:pt idx="145">
                  <c:v>23</c:v>
                </c:pt>
                <c:pt idx="146">
                  <c:v>23</c:v>
                </c:pt>
                <c:pt idx="147">
                  <c:v>49</c:v>
                </c:pt>
                <c:pt idx="148">
                  <c:v>26</c:v>
                </c:pt>
                <c:pt idx="149">
                  <c:v>31</c:v>
                </c:pt>
                <c:pt idx="150">
                  <c:v>39</c:v>
                </c:pt>
                <c:pt idx="151">
                  <c:v>43</c:v>
                </c:pt>
                <c:pt idx="152">
                  <c:v>23</c:v>
                </c:pt>
                <c:pt idx="153">
                  <c:v>35</c:v>
                </c:pt>
                <c:pt idx="154">
                  <c:v>45</c:v>
                </c:pt>
                <c:pt idx="155">
                  <c:v>46</c:v>
                </c:pt>
                <c:pt idx="156">
                  <c:v>20</c:v>
                </c:pt>
                <c:pt idx="157">
                  <c:v>40</c:v>
                </c:pt>
                <c:pt idx="158">
                  <c:v>28</c:v>
                </c:pt>
                <c:pt idx="159">
                  <c:v>21</c:v>
                </c:pt>
                <c:pt idx="160">
                  <c:v>28</c:v>
                </c:pt>
                <c:pt idx="161">
                  <c:v>23</c:v>
                </c:pt>
                <c:pt idx="162">
                  <c:v>10</c:v>
                </c:pt>
                <c:pt idx="163">
                  <c:v>36</c:v>
                </c:pt>
                <c:pt idx="164">
                  <c:v>18</c:v>
                </c:pt>
                <c:pt idx="165">
                  <c:v>49</c:v>
                </c:pt>
                <c:pt idx="166">
                  <c:v>50</c:v>
                </c:pt>
                <c:pt idx="167">
                  <c:v>42</c:v>
                </c:pt>
                <c:pt idx="168">
                  <c:v>39</c:v>
                </c:pt>
                <c:pt idx="169">
                  <c:v>24</c:v>
                </c:pt>
                <c:pt idx="170">
                  <c:v>9</c:v>
                </c:pt>
                <c:pt idx="171">
                  <c:v>18</c:v>
                </c:pt>
                <c:pt idx="172">
                  <c:v>14</c:v>
                </c:pt>
                <c:pt idx="173">
                  <c:v>23</c:v>
                </c:pt>
                <c:pt idx="174">
                  <c:v>16</c:v>
                </c:pt>
                <c:pt idx="175">
                  <c:v>36</c:v>
                </c:pt>
                <c:pt idx="176">
                  <c:v>39</c:v>
                </c:pt>
                <c:pt idx="177">
                  <c:v>42</c:v>
                </c:pt>
                <c:pt idx="178">
                  <c:v>5</c:v>
                </c:pt>
                <c:pt idx="179">
                  <c:v>8</c:v>
                </c:pt>
                <c:pt idx="180">
                  <c:v>47</c:v>
                </c:pt>
                <c:pt idx="181">
                  <c:v>28</c:v>
                </c:pt>
                <c:pt idx="182">
                  <c:v>8</c:v>
                </c:pt>
                <c:pt idx="183">
                  <c:v>39</c:v>
                </c:pt>
                <c:pt idx="184">
                  <c:v>8</c:v>
                </c:pt>
                <c:pt idx="185">
                  <c:v>8</c:v>
                </c:pt>
                <c:pt idx="186">
                  <c:v>37</c:v>
                </c:pt>
                <c:pt idx="187">
                  <c:v>37</c:v>
                </c:pt>
                <c:pt idx="188">
                  <c:v>27</c:v>
                </c:pt>
                <c:pt idx="189">
                  <c:v>32</c:v>
                </c:pt>
                <c:pt idx="190">
                  <c:v>23</c:v>
                </c:pt>
                <c:pt idx="191">
                  <c:v>39</c:v>
                </c:pt>
                <c:pt idx="192">
                  <c:v>22</c:v>
                </c:pt>
                <c:pt idx="193">
                  <c:v>10</c:v>
                </c:pt>
                <c:pt idx="194">
                  <c:v>26</c:v>
                </c:pt>
                <c:pt idx="195">
                  <c:v>20</c:v>
                </c:pt>
                <c:pt idx="196">
                  <c:v>40</c:v>
                </c:pt>
                <c:pt idx="197">
                  <c:v>23</c:v>
                </c:pt>
                <c:pt idx="198">
                  <c:v>7</c:v>
                </c:pt>
                <c:pt idx="199">
                  <c:v>5</c:v>
                </c:pt>
                <c:pt idx="200">
                  <c:v>9</c:v>
                </c:pt>
                <c:pt idx="201">
                  <c:v>10</c:v>
                </c:pt>
                <c:pt idx="202">
                  <c:v>48</c:v>
                </c:pt>
                <c:pt idx="203">
                  <c:v>10</c:v>
                </c:pt>
                <c:pt idx="204">
                  <c:v>18</c:v>
                </c:pt>
                <c:pt idx="205">
                  <c:v>35</c:v>
                </c:pt>
                <c:pt idx="206">
                  <c:v>41</c:v>
                </c:pt>
                <c:pt idx="207">
                  <c:v>10</c:v>
                </c:pt>
                <c:pt idx="208">
                  <c:v>48</c:v>
                </c:pt>
                <c:pt idx="209">
                  <c:v>30</c:v>
                </c:pt>
                <c:pt idx="210">
                  <c:v>25</c:v>
                </c:pt>
                <c:pt idx="211">
                  <c:v>23</c:v>
                </c:pt>
                <c:pt idx="212">
                  <c:v>31</c:v>
                </c:pt>
                <c:pt idx="213">
                  <c:v>10</c:v>
                </c:pt>
                <c:pt idx="214">
                  <c:v>41</c:v>
                </c:pt>
                <c:pt idx="215">
                  <c:v>30</c:v>
                </c:pt>
                <c:pt idx="216">
                  <c:v>43</c:v>
                </c:pt>
                <c:pt idx="217">
                  <c:v>30</c:v>
                </c:pt>
                <c:pt idx="218">
                  <c:v>33</c:v>
                </c:pt>
                <c:pt idx="219">
                  <c:v>41</c:v>
                </c:pt>
                <c:pt idx="220">
                  <c:v>41</c:v>
                </c:pt>
                <c:pt idx="221">
                  <c:v>17</c:v>
                </c:pt>
                <c:pt idx="222">
                  <c:v>18</c:v>
                </c:pt>
                <c:pt idx="223">
                  <c:v>25</c:v>
                </c:pt>
                <c:pt idx="224">
                  <c:v>26</c:v>
                </c:pt>
                <c:pt idx="225">
                  <c:v>7</c:v>
                </c:pt>
                <c:pt idx="226">
                  <c:v>30</c:v>
                </c:pt>
                <c:pt idx="227">
                  <c:v>49</c:v>
                </c:pt>
                <c:pt idx="228">
                  <c:v>26</c:v>
                </c:pt>
                <c:pt idx="229">
                  <c:v>27</c:v>
                </c:pt>
                <c:pt idx="230">
                  <c:v>6</c:v>
                </c:pt>
                <c:pt idx="231">
                  <c:v>48</c:v>
                </c:pt>
                <c:pt idx="232">
                  <c:v>12</c:v>
                </c:pt>
                <c:pt idx="233">
                  <c:v>9</c:v>
                </c:pt>
                <c:pt idx="234">
                  <c:v>30</c:v>
                </c:pt>
                <c:pt idx="235">
                  <c:v>15</c:v>
                </c:pt>
                <c:pt idx="236">
                  <c:v>39</c:v>
                </c:pt>
                <c:pt idx="237">
                  <c:v>41</c:v>
                </c:pt>
                <c:pt idx="238">
                  <c:v>48</c:v>
                </c:pt>
                <c:pt idx="239">
                  <c:v>26</c:v>
                </c:pt>
                <c:pt idx="240">
                  <c:v>21</c:v>
                </c:pt>
                <c:pt idx="241">
                  <c:v>9</c:v>
                </c:pt>
                <c:pt idx="242">
                  <c:v>46</c:v>
                </c:pt>
                <c:pt idx="243">
                  <c:v>21</c:v>
                </c:pt>
                <c:pt idx="244">
                  <c:v>18</c:v>
                </c:pt>
                <c:pt idx="245">
                  <c:v>37</c:v>
                </c:pt>
                <c:pt idx="246">
                  <c:v>30</c:v>
                </c:pt>
                <c:pt idx="247">
                  <c:v>27</c:v>
                </c:pt>
                <c:pt idx="248">
                  <c:v>46</c:v>
                </c:pt>
                <c:pt idx="249">
                  <c:v>47</c:v>
                </c:pt>
                <c:pt idx="250">
                  <c:v>29</c:v>
                </c:pt>
                <c:pt idx="251">
                  <c:v>26</c:v>
                </c:pt>
                <c:pt idx="252">
                  <c:v>11</c:v>
                </c:pt>
                <c:pt idx="253">
                  <c:v>50</c:v>
                </c:pt>
                <c:pt idx="254">
                  <c:v>27</c:v>
                </c:pt>
                <c:pt idx="255">
                  <c:v>50</c:v>
                </c:pt>
                <c:pt idx="256">
                  <c:v>22</c:v>
                </c:pt>
                <c:pt idx="257">
                  <c:v>11</c:v>
                </c:pt>
                <c:pt idx="258">
                  <c:v>27</c:v>
                </c:pt>
                <c:pt idx="259">
                  <c:v>12</c:v>
                </c:pt>
                <c:pt idx="260">
                  <c:v>29</c:v>
                </c:pt>
                <c:pt idx="261">
                  <c:v>14</c:v>
                </c:pt>
                <c:pt idx="262">
                  <c:v>43</c:v>
                </c:pt>
                <c:pt idx="263">
                  <c:v>14</c:v>
                </c:pt>
                <c:pt idx="264">
                  <c:v>43</c:v>
                </c:pt>
                <c:pt idx="265">
                  <c:v>47</c:v>
                </c:pt>
                <c:pt idx="266">
                  <c:v>12</c:v>
                </c:pt>
                <c:pt idx="267">
                  <c:v>14</c:v>
                </c:pt>
                <c:pt idx="268">
                  <c:v>35</c:v>
                </c:pt>
                <c:pt idx="269">
                  <c:v>17</c:v>
                </c:pt>
                <c:pt idx="270">
                  <c:v>26</c:v>
                </c:pt>
                <c:pt idx="271">
                  <c:v>11</c:v>
                </c:pt>
                <c:pt idx="272">
                  <c:v>17</c:v>
                </c:pt>
                <c:pt idx="273">
                  <c:v>8</c:v>
                </c:pt>
                <c:pt idx="274">
                  <c:v>6</c:v>
                </c:pt>
                <c:pt idx="275">
                  <c:v>30</c:v>
                </c:pt>
                <c:pt idx="276">
                  <c:v>41</c:v>
                </c:pt>
                <c:pt idx="277">
                  <c:v>37</c:v>
                </c:pt>
                <c:pt idx="278">
                  <c:v>13</c:v>
                </c:pt>
                <c:pt idx="279">
                  <c:v>10</c:v>
                </c:pt>
                <c:pt idx="280">
                  <c:v>26</c:v>
                </c:pt>
                <c:pt idx="281">
                  <c:v>22</c:v>
                </c:pt>
                <c:pt idx="282">
                  <c:v>41</c:v>
                </c:pt>
                <c:pt idx="283">
                  <c:v>24</c:v>
                </c:pt>
                <c:pt idx="284">
                  <c:v>9</c:v>
                </c:pt>
                <c:pt idx="285">
                  <c:v>46</c:v>
                </c:pt>
                <c:pt idx="286">
                  <c:v>19</c:v>
                </c:pt>
                <c:pt idx="287">
                  <c:v>42</c:v>
                </c:pt>
                <c:pt idx="288">
                  <c:v>9</c:v>
                </c:pt>
                <c:pt idx="289">
                  <c:v>24</c:v>
                </c:pt>
                <c:pt idx="290">
                  <c:v>48</c:v>
                </c:pt>
                <c:pt idx="291">
                  <c:v>37</c:v>
                </c:pt>
                <c:pt idx="292">
                  <c:v>25</c:v>
                </c:pt>
                <c:pt idx="293">
                  <c:v>43</c:v>
                </c:pt>
                <c:pt idx="294">
                  <c:v>25</c:v>
                </c:pt>
                <c:pt idx="295">
                  <c:v>43</c:v>
                </c:pt>
                <c:pt idx="296">
                  <c:v>28</c:v>
                </c:pt>
                <c:pt idx="297">
                  <c:v>16</c:v>
                </c:pt>
                <c:pt idx="298">
                  <c:v>41</c:v>
                </c:pt>
                <c:pt idx="299">
                  <c:v>16</c:v>
                </c:pt>
                <c:pt idx="300">
                  <c:v>40</c:v>
                </c:pt>
                <c:pt idx="301">
                  <c:v>38</c:v>
                </c:pt>
                <c:pt idx="302">
                  <c:v>36</c:v>
                </c:pt>
                <c:pt idx="303">
                  <c:v>16</c:v>
                </c:pt>
                <c:pt idx="304">
                  <c:v>35</c:v>
                </c:pt>
                <c:pt idx="305">
                  <c:v>27</c:v>
                </c:pt>
                <c:pt idx="306">
                  <c:v>44</c:v>
                </c:pt>
                <c:pt idx="307">
                  <c:v>38</c:v>
                </c:pt>
                <c:pt idx="308">
                  <c:v>10</c:v>
                </c:pt>
                <c:pt idx="309">
                  <c:v>37</c:v>
                </c:pt>
                <c:pt idx="310">
                  <c:v>50</c:v>
                </c:pt>
                <c:pt idx="311">
                  <c:v>28</c:v>
                </c:pt>
                <c:pt idx="312">
                  <c:v>14</c:v>
                </c:pt>
                <c:pt idx="313">
                  <c:v>35</c:v>
                </c:pt>
                <c:pt idx="314">
                  <c:v>31</c:v>
                </c:pt>
                <c:pt idx="315">
                  <c:v>6</c:v>
                </c:pt>
                <c:pt idx="316">
                  <c:v>35</c:v>
                </c:pt>
                <c:pt idx="317">
                  <c:v>35</c:v>
                </c:pt>
                <c:pt idx="318">
                  <c:v>8</c:v>
                </c:pt>
                <c:pt idx="319">
                  <c:v>28</c:v>
                </c:pt>
                <c:pt idx="320">
                  <c:v>31</c:v>
                </c:pt>
                <c:pt idx="321">
                  <c:v>47</c:v>
                </c:pt>
                <c:pt idx="322">
                  <c:v>43</c:v>
                </c:pt>
                <c:pt idx="323">
                  <c:v>14</c:v>
                </c:pt>
                <c:pt idx="324">
                  <c:v>19</c:v>
                </c:pt>
                <c:pt idx="325">
                  <c:v>17</c:v>
                </c:pt>
                <c:pt idx="326">
                  <c:v>9</c:v>
                </c:pt>
                <c:pt idx="327">
                  <c:v>10</c:v>
                </c:pt>
                <c:pt idx="328">
                  <c:v>10</c:v>
                </c:pt>
                <c:pt idx="329">
                  <c:v>50</c:v>
                </c:pt>
                <c:pt idx="330">
                  <c:v>19</c:v>
                </c:pt>
                <c:pt idx="331">
                  <c:v>13</c:v>
                </c:pt>
                <c:pt idx="332">
                  <c:v>9</c:v>
                </c:pt>
                <c:pt idx="333">
                  <c:v>14</c:v>
                </c:pt>
                <c:pt idx="334">
                  <c:v>48</c:v>
                </c:pt>
                <c:pt idx="335">
                  <c:v>34</c:v>
                </c:pt>
                <c:pt idx="336">
                  <c:v>10</c:v>
                </c:pt>
                <c:pt idx="337">
                  <c:v>11</c:v>
                </c:pt>
                <c:pt idx="338">
                  <c:v>12</c:v>
                </c:pt>
                <c:pt idx="339">
                  <c:v>31</c:v>
                </c:pt>
                <c:pt idx="340">
                  <c:v>50</c:v>
                </c:pt>
                <c:pt idx="341">
                  <c:v>36</c:v>
                </c:pt>
                <c:pt idx="342">
                  <c:v>28</c:v>
                </c:pt>
                <c:pt idx="343">
                  <c:v>22</c:v>
                </c:pt>
                <c:pt idx="344">
                  <c:v>48</c:v>
                </c:pt>
                <c:pt idx="345">
                  <c:v>46</c:v>
                </c:pt>
                <c:pt idx="346">
                  <c:v>18</c:v>
                </c:pt>
                <c:pt idx="347">
                  <c:v>49</c:v>
                </c:pt>
                <c:pt idx="348">
                  <c:v>37</c:v>
                </c:pt>
                <c:pt idx="349">
                  <c:v>25</c:v>
                </c:pt>
                <c:pt idx="350">
                  <c:v>33</c:v>
                </c:pt>
                <c:pt idx="351">
                  <c:v>21</c:v>
                </c:pt>
                <c:pt idx="352">
                  <c:v>19</c:v>
                </c:pt>
                <c:pt idx="353">
                  <c:v>16</c:v>
                </c:pt>
                <c:pt idx="354">
                  <c:v>7</c:v>
                </c:pt>
                <c:pt idx="355">
                  <c:v>5</c:v>
                </c:pt>
                <c:pt idx="356">
                  <c:v>34</c:v>
                </c:pt>
                <c:pt idx="357">
                  <c:v>35</c:v>
                </c:pt>
                <c:pt idx="358">
                  <c:v>17</c:v>
                </c:pt>
                <c:pt idx="359">
                  <c:v>28</c:v>
                </c:pt>
                <c:pt idx="360">
                  <c:v>38</c:v>
                </c:pt>
                <c:pt idx="361">
                  <c:v>5</c:v>
                </c:pt>
                <c:pt idx="362">
                  <c:v>37</c:v>
                </c:pt>
                <c:pt idx="363">
                  <c:v>20</c:v>
                </c:pt>
                <c:pt idx="364">
                  <c:v>45</c:v>
                </c:pt>
                <c:pt idx="365">
                  <c:v>6</c:v>
                </c:pt>
                <c:pt idx="366">
                  <c:v>5</c:v>
                </c:pt>
                <c:pt idx="367">
                  <c:v>36</c:v>
                </c:pt>
                <c:pt idx="368">
                  <c:v>41</c:v>
                </c:pt>
                <c:pt idx="369">
                  <c:v>9</c:v>
                </c:pt>
                <c:pt idx="370">
                  <c:v>29</c:v>
                </c:pt>
                <c:pt idx="371">
                  <c:v>13</c:v>
                </c:pt>
                <c:pt idx="372">
                  <c:v>44</c:v>
                </c:pt>
                <c:pt idx="373">
                  <c:v>5</c:v>
                </c:pt>
                <c:pt idx="374">
                  <c:v>35</c:v>
                </c:pt>
                <c:pt idx="375">
                  <c:v>40</c:v>
                </c:pt>
                <c:pt idx="376">
                  <c:v>21</c:v>
                </c:pt>
                <c:pt idx="377">
                  <c:v>35</c:v>
                </c:pt>
                <c:pt idx="378">
                  <c:v>28</c:v>
                </c:pt>
                <c:pt idx="379">
                  <c:v>15</c:v>
                </c:pt>
                <c:pt idx="380">
                  <c:v>22</c:v>
                </c:pt>
                <c:pt idx="381">
                  <c:v>18</c:v>
                </c:pt>
                <c:pt idx="382">
                  <c:v>30</c:v>
                </c:pt>
                <c:pt idx="383">
                  <c:v>7</c:v>
                </c:pt>
                <c:pt idx="384">
                  <c:v>49</c:v>
                </c:pt>
                <c:pt idx="385">
                  <c:v>44</c:v>
                </c:pt>
                <c:pt idx="386">
                  <c:v>5</c:v>
                </c:pt>
                <c:pt idx="387">
                  <c:v>6</c:v>
                </c:pt>
                <c:pt idx="388">
                  <c:v>19</c:v>
                </c:pt>
                <c:pt idx="389">
                  <c:v>47</c:v>
                </c:pt>
                <c:pt idx="390">
                  <c:v>32</c:v>
                </c:pt>
                <c:pt idx="391">
                  <c:v>17</c:v>
                </c:pt>
                <c:pt idx="392">
                  <c:v>10</c:v>
                </c:pt>
                <c:pt idx="393">
                  <c:v>41</c:v>
                </c:pt>
                <c:pt idx="394">
                  <c:v>27</c:v>
                </c:pt>
                <c:pt idx="395">
                  <c:v>47</c:v>
                </c:pt>
                <c:pt idx="396">
                  <c:v>32</c:v>
                </c:pt>
                <c:pt idx="397">
                  <c:v>5</c:v>
                </c:pt>
                <c:pt idx="398">
                  <c:v>22</c:v>
                </c:pt>
                <c:pt idx="399">
                  <c:v>23</c:v>
                </c:pt>
                <c:pt idx="400">
                  <c:v>29</c:v>
                </c:pt>
                <c:pt idx="401">
                  <c:v>41</c:v>
                </c:pt>
                <c:pt idx="402">
                  <c:v>49</c:v>
                </c:pt>
                <c:pt idx="403">
                  <c:v>50</c:v>
                </c:pt>
                <c:pt idx="404">
                  <c:v>35</c:v>
                </c:pt>
                <c:pt idx="405">
                  <c:v>29</c:v>
                </c:pt>
                <c:pt idx="406">
                  <c:v>25</c:v>
                </c:pt>
                <c:pt idx="407">
                  <c:v>30</c:v>
                </c:pt>
                <c:pt idx="408">
                  <c:v>33</c:v>
                </c:pt>
                <c:pt idx="409">
                  <c:v>9</c:v>
                </c:pt>
                <c:pt idx="410">
                  <c:v>26</c:v>
                </c:pt>
                <c:pt idx="411">
                  <c:v>11</c:v>
                </c:pt>
                <c:pt idx="412">
                  <c:v>34</c:v>
                </c:pt>
                <c:pt idx="413">
                  <c:v>50</c:v>
                </c:pt>
                <c:pt idx="414">
                  <c:v>12</c:v>
                </c:pt>
                <c:pt idx="415">
                  <c:v>7</c:v>
                </c:pt>
                <c:pt idx="416">
                  <c:v>20</c:v>
                </c:pt>
                <c:pt idx="417">
                  <c:v>19</c:v>
                </c:pt>
                <c:pt idx="418">
                  <c:v>37</c:v>
                </c:pt>
                <c:pt idx="419">
                  <c:v>38</c:v>
                </c:pt>
                <c:pt idx="420">
                  <c:v>28</c:v>
                </c:pt>
                <c:pt idx="421">
                  <c:v>11</c:v>
                </c:pt>
                <c:pt idx="422">
                  <c:v>39</c:v>
                </c:pt>
                <c:pt idx="423">
                  <c:v>22</c:v>
                </c:pt>
                <c:pt idx="424">
                  <c:v>47</c:v>
                </c:pt>
                <c:pt idx="425">
                  <c:v>12</c:v>
                </c:pt>
                <c:pt idx="426">
                  <c:v>30</c:v>
                </c:pt>
                <c:pt idx="427">
                  <c:v>22</c:v>
                </c:pt>
                <c:pt idx="428">
                  <c:v>33</c:v>
                </c:pt>
                <c:pt idx="429">
                  <c:v>33</c:v>
                </c:pt>
                <c:pt idx="430">
                  <c:v>8</c:v>
                </c:pt>
                <c:pt idx="431">
                  <c:v>45</c:v>
                </c:pt>
                <c:pt idx="432">
                  <c:v>24</c:v>
                </c:pt>
                <c:pt idx="433">
                  <c:v>12</c:v>
                </c:pt>
                <c:pt idx="434">
                  <c:v>24</c:v>
                </c:pt>
                <c:pt idx="435">
                  <c:v>27</c:v>
                </c:pt>
                <c:pt idx="436">
                  <c:v>19</c:v>
                </c:pt>
                <c:pt idx="437">
                  <c:v>9</c:v>
                </c:pt>
                <c:pt idx="438">
                  <c:v>24</c:v>
                </c:pt>
                <c:pt idx="439">
                  <c:v>29</c:v>
                </c:pt>
                <c:pt idx="440">
                  <c:v>31</c:v>
                </c:pt>
                <c:pt idx="441">
                  <c:v>35</c:v>
                </c:pt>
                <c:pt idx="442">
                  <c:v>6</c:v>
                </c:pt>
                <c:pt idx="443">
                  <c:v>24</c:v>
                </c:pt>
                <c:pt idx="444">
                  <c:v>5</c:v>
                </c:pt>
                <c:pt idx="445">
                  <c:v>42</c:v>
                </c:pt>
                <c:pt idx="446">
                  <c:v>13</c:v>
                </c:pt>
                <c:pt idx="447">
                  <c:v>13</c:v>
                </c:pt>
                <c:pt idx="448">
                  <c:v>20</c:v>
                </c:pt>
                <c:pt idx="449">
                  <c:v>32</c:v>
                </c:pt>
                <c:pt idx="450">
                  <c:v>11</c:v>
                </c:pt>
                <c:pt idx="451">
                  <c:v>27</c:v>
                </c:pt>
                <c:pt idx="452">
                  <c:v>35</c:v>
                </c:pt>
                <c:pt idx="453">
                  <c:v>13</c:v>
                </c:pt>
                <c:pt idx="454">
                  <c:v>35</c:v>
                </c:pt>
                <c:pt idx="455">
                  <c:v>20</c:v>
                </c:pt>
                <c:pt idx="456">
                  <c:v>12</c:v>
                </c:pt>
                <c:pt idx="457">
                  <c:v>33</c:v>
                </c:pt>
                <c:pt idx="458">
                  <c:v>43</c:v>
                </c:pt>
                <c:pt idx="459">
                  <c:v>35</c:v>
                </c:pt>
                <c:pt idx="460">
                  <c:v>15</c:v>
                </c:pt>
                <c:pt idx="461">
                  <c:v>24</c:v>
                </c:pt>
                <c:pt idx="462">
                  <c:v>37</c:v>
                </c:pt>
                <c:pt idx="463">
                  <c:v>29</c:v>
                </c:pt>
                <c:pt idx="464">
                  <c:v>9</c:v>
                </c:pt>
                <c:pt idx="465">
                  <c:v>34</c:v>
                </c:pt>
                <c:pt idx="466">
                  <c:v>21</c:v>
                </c:pt>
                <c:pt idx="467">
                  <c:v>48</c:v>
                </c:pt>
                <c:pt idx="468">
                  <c:v>35</c:v>
                </c:pt>
                <c:pt idx="469">
                  <c:v>13</c:v>
                </c:pt>
                <c:pt idx="470">
                  <c:v>39</c:v>
                </c:pt>
                <c:pt idx="471">
                  <c:v>11</c:v>
                </c:pt>
                <c:pt idx="472">
                  <c:v>12</c:v>
                </c:pt>
                <c:pt idx="473">
                  <c:v>42</c:v>
                </c:pt>
                <c:pt idx="474">
                  <c:v>23</c:v>
                </c:pt>
                <c:pt idx="475">
                  <c:v>41</c:v>
                </c:pt>
                <c:pt idx="476">
                  <c:v>35</c:v>
                </c:pt>
                <c:pt idx="477">
                  <c:v>20</c:v>
                </c:pt>
                <c:pt idx="478">
                  <c:v>34</c:v>
                </c:pt>
                <c:pt idx="479">
                  <c:v>33</c:v>
                </c:pt>
                <c:pt idx="480">
                  <c:v>9</c:v>
                </c:pt>
                <c:pt idx="481">
                  <c:v>25</c:v>
                </c:pt>
                <c:pt idx="482">
                  <c:v>33</c:v>
                </c:pt>
                <c:pt idx="483">
                  <c:v>47</c:v>
                </c:pt>
                <c:pt idx="484">
                  <c:v>42</c:v>
                </c:pt>
                <c:pt idx="485">
                  <c:v>19</c:v>
                </c:pt>
                <c:pt idx="486">
                  <c:v>11</c:v>
                </c:pt>
                <c:pt idx="487">
                  <c:v>9</c:v>
                </c:pt>
                <c:pt idx="488">
                  <c:v>15</c:v>
                </c:pt>
                <c:pt idx="489">
                  <c:v>25</c:v>
                </c:pt>
                <c:pt idx="490">
                  <c:v>24</c:v>
                </c:pt>
                <c:pt idx="491">
                  <c:v>18</c:v>
                </c:pt>
                <c:pt idx="492">
                  <c:v>16</c:v>
                </c:pt>
                <c:pt idx="493">
                  <c:v>13</c:v>
                </c:pt>
                <c:pt idx="494">
                  <c:v>25</c:v>
                </c:pt>
                <c:pt idx="495">
                  <c:v>45</c:v>
                </c:pt>
                <c:pt idx="496">
                  <c:v>34</c:v>
                </c:pt>
                <c:pt idx="497">
                  <c:v>41</c:v>
                </c:pt>
                <c:pt idx="498">
                  <c:v>32</c:v>
                </c:pt>
                <c:pt idx="499">
                  <c:v>10</c:v>
                </c:pt>
              </c:numCache>
            </c:numRef>
          </c:yVal>
          <c:smooth val="0"/>
          <c:extLst>
            <c:ext xmlns:c16="http://schemas.microsoft.com/office/drawing/2014/chart" uri="{C3380CC4-5D6E-409C-BE32-E72D297353CC}">
              <c16:uniqueId val="{00000005-BDFC-453D-9574-B02F5E4D7AC8}"/>
            </c:ext>
          </c:extLst>
        </c:ser>
        <c:dLbls>
          <c:showLegendKey val="0"/>
          <c:showVal val="0"/>
          <c:showCatName val="0"/>
          <c:showSerName val="0"/>
          <c:showPercent val="0"/>
          <c:showBubbleSize val="0"/>
        </c:dLbls>
        <c:axId val="667316096"/>
        <c:axId val="672958432"/>
      </c:scatterChart>
      <c:valAx>
        <c:axId val="66731609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72958432"/>
        <c:crosses val="autoZero"/>
        <c:crossBetween val="midCat"/>
      </c:valAx>
      <c:valAx>
        <c:axId val="6729584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316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[ecommerce_customer_data.xlsx]Avg Total pages viewed  gender!PivotTable1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total</a:t>
            </a:r>
            <a:r>
              <a:rPr lang="en-US" baseline="0"/>
              <a:t> pages viewed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Total pages viewed  gender'!$B$3</c:f>
              <c:strCache>
                <c:ptCount val="1"/>
                <c:pt idx="0">
                  <c:v>Total</c:v>
                </c:pt>
              </c:strCache>
            </c:strRef>
          </c:tx>
          <c:spPr>
            <a:solidFill>
              <a:schemeClr val="accent1"/>
            </a:solidFill>
            <a:ln>
              <a:noFill/>
            </a:ln>
            <a:effectLst/>
          </c:spPr>
          <c:invertIfNegative val="0"/>
          <c:cat>
            <c:strRef>
              <c:f>'Avg Total pages viewed  gender'!$A$4:$A$6</c:f>
              <c:strCache>
                <c:ptCount val="2"/>
                <c:pt idx="0">
                  <c:v>Female</c:v>
                </c:pt>
                <c:pt idx="1">
                  <c:v>Male</c:v>
                </c:pt>
              </c:strCache>
            </c:strRef>
          </c:cat>
          <c:val>
            <c:numRef>
              <c:f>'Avg Total pages viewed  gender'!$B$4:$B$6</c:f>
              <c:numCache>
                <c:formatCode>0</c:formatCode>
                <c:ptCount val="2"/>
                <c:pt idx="0">
                  <c:v>27.577405857740587</c:v>
                </c:pt>
                <c:pt idx="1">
                  <c:v>26.819923371647509</c:v>
                </c:pt>
              </c:numCache>
            </c:numRef>
          </c:val>
          <c:extLst>
            <c:ext xmlns:c16="http://schemas.microsoft.com/office/drawing/2014/chart" uri="{C3380CC4-5D6E-409C-BE32-E72D297353CC}">
              <c16:uniqueId val="{00000000-9878-4F1E-9012-2A45715F7FE6}"/>
            </c:ext>
          </c:extLst>
        </c:ser>
        <c:dLbls>
          <c:showLegendKey val="0"/>
          <c:showVal val="0"/>
          <c:showCatName val="0"/>
          <c:showSerName val="0"/>
          <c:showPercent val="0"/>
          <c:showBubbleSize val="0"/>
        </c:dLbls>
        <c:gapWidth val="219"/>
        <c:overlap val="-27"/>
        <c:axId val="1038366304"/>
        <c:axId val="1637052464"/>
      </c:barChart>
      <c:catAx>
        <c:axId val="103836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52464"/>
        <c:crosses val="autoZero"/>
        <c:auto val="1"/>
        <c:lblAlgn val="ctr"/>
        <c:lblOffset val="100"/>
        <c:noMultiLvlLbl val="0"/>
      </c:catAx>
      <c:valAx>
        <c:axId val="16370524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36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[ecommerce_customer_data.xlsx]Customer Segmentation By CLV!PivotTable2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Segmentation By CLV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'Customer Segmentation By CLV'!$B$3</c:f>
              <c:strCache>
                <c:ptCount val="1"/>
                <c:pt idx="0">
                  <c:v>Total</c:v>
                </c:pt>
              </c:strCache>
            </c:strRef>
          </c:tx>
          <c:spPr>
            <a:solidFill>
              <a:schemeClr val="accent1"/>
            </a:solidFill>
            <a:ln>
              <a:noFill/>
            </a:ln>
            <a:effectLst/>
            <a:sp3d/>
          </c:spPr>
          <c:invertIfNegative val="0"/>
          <c:cat>
            <c:strRef>
              <c:f>'Customer Segmentation By CLV'!$A$4:$A$7</c:f>
              <c:strCache>
                <c:ptCount val="3"/>
                <c:pt idx="0">
                  <c:v>High Value</c:v>
                </c:pt>
                <c:pt idx="1">
                  <c:v>Low Value</c:v>
                </c:pt>
                <c:pt idx="2">
                  <c:v>Medium Value</c:v>
                </c:pt>
              </c:strCache>
            </c:strRef>
          </c:cat>
          <c:val>
            <c:numRef>
              <c:f>'Customer Segmentation By CLV'!$B$4:$B$7</c:f>
              <c:numCache>
                <c:formatCode>General</c:formatCode>
                <c:ptCount val="3"/>
                <c:pt idx="0">
                  <c:v>98</c:v>
                </c:pt>
                <c:pt idx="1">
                  <c:v>291</c:v>
                </c:pt>
                <c:pt idx="2">
                  <c:v>111</c:v>
                </c:pt>
              </c:numCache>
            </c:numRef>
          </c:val>
          <c:extLst>
            <c:ext xmlns:c16="http://schemas.microsoft.com/office/drawing/2014/chart" uri="{C3380CC4-5D6E-409C-BE32-E72D297353CC}">
              <c16:uniqueId val="{00000000-F1CD-455D-A06C-1E5EE338C33C}"/>
            </c:ext>
          </c:extLst>
        </c:ser>
        <c:dLbls>
          <c:showLegendKey val="0"/>
          <c:showVal val="0"/>
          <c:showCatName val="0"/>
          <c:showSerName val="0"/>
          <c:showPercent val="0"/>
          <c:showBubbleSize val="0"/>
        </c:dLbls>
        <c:gapWidth val="150"/>
        <c:shape val="box"/>
        <c:axId val="883848768"/>
        <c:axId val="885225504"/>
        <c:axId val="0"/>
      </c:bar3DChart>
      <c:catAx>
        <c:axId val="88384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225504"/>
        <c:crosses val="autoZero"/>
        <c:auto val="1"/>
        <c:lblAlgn val="ctr"/>
        <c:lblOffset val="100"/>
        <c:noMultiLvlLbl val="0"/>
      </c:catAx>
      <c:valAx>
        <c:axId val="885225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4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[ecommerce_customer_data.xlsx]Conversion Funnel!PivotTable1</c:name>
    <c:fmtId val="5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Conversion funnel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27458114610673667"/>
          <c:w val="0.93888888888888888"/>
          <c:h val="0.58292104111985998"/>
        </c:manualLayout>
      </c:layout>
      <c:barChart>
        <c:barDir val="col"/>
        <c:grouping val="stacked"/>
        <c:varyColors val="0"/>
        <c:ser>
          <c:idx val="0"/>
          <c:order val="0"/>
          <c:tx>
            <c:strRef>
              <c:f>'Conversion Funnel'!$B$3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'Conversion Funnel'!$A$4:$A$60</c:f>
              <c:strCache>
                <c:ptCount val="5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47</c:v>
                </c:pt>
                <c:pt idx="43">
                  <c:v>48</c:v>
                </c:pt>
                <c:pt idx="44">
                  <c:v>49</c:v>
                </c:pt>
                <c:pt idx="45">
                  <c:v>50</c:v>
                </c:pt>
                <c:pt idx="46">
                  <c:v>51</c:v>
                </c:pt>
                <c:pt idx="47">
                  <c:v>52</c:v>
                </c:pt>
                <c:pt idx="48">
                  <c:v>53</c:v>
                </c:pt>
                <c:pt idx="49">
                  <c:v>54</c:v>
                </c:pt>
                <c:pt idx="50">
                  <c:v>55</c:v>
                </c:pt>
                <c:pt idx="51">
                  <c:v>56</c:v>
                </c:pt>
                <c:pt idx="52">
                  <c:v>57</c:v>
                </c:pt>
                <c:pt idx="53">
                  <c:v>58</c:v>
                </c:pt>
                <c:pt idx="54">
                  <c:v>59</c:v>
                </c:pt>
                <c:pt idx="55">
                  <c:v>60</c:v>
                </c:pt>
              </c:strCache>
            </c:strRef>
          </c:cat>
          <c:val>
            <c:numRef>
              <c:f>'Conversion Funnel'!$B$4:$B$60</c:f>
              <c:numCache>
                <c:formatCode>General</c:formatCode>
                <c:ptCount val="56"/>
                <c:pt idx="0">
                  <c:v>5</c:v>
                </c:pt>
                <c:pt idx="1">
                  <c:v>14</c:v>
                </c:pt>
                <c:pt idx="2">
                  <c:v>14</c:v>
                </c:pt>
                <c:pt idx="3">
                  <c:v>10</c:v>
                </c:pt>
                <c:pt idx="4">
                  <c:v>12</c:v>
                </c:pt>
                <c:pt idx="5">
                  <c:v>11</c:v>
                </c:pt>
                <c:pt idx="6">
                  <c:v>9</c:v>
                </c:pt>
                <c:pt idx="7">
                  <c:v>8</c:v>
                </c:pt>
                <c:pt idx="8">
                  <c:v>9</c:v>
                </c:pt>
                <c:pt idx="9">
                  <c:v>17</c:v>
                </c:pt>
                <c:pt idx="10">
                  <c:v>9</c:v>
                </c:pt>
                <c:pt idx="11">
                  <c:v>10</c:v>
                </c:pt>
                <c:pt idx="12">
                  <c:v>9</c:v>
                </c:pt>
                <c:pt idx="13">
                  <c:v>10</c:v>
                </c:pt>
                <c:pt idx="14">
                  <c:v>11</c:v>
                </c:pt>
                <c:pt idx="15">
                  <c:v>6</c:v>
                </c:pt>
                <c:pt idx="16">
                  <c:v>8</c:v>
                </c:pt>
                <c:pt idx="17">
                  <c:v>10</c:v>
                </c:pt>
                <c:pt idx="18">
                  <c:v>3</c:v>
                </c:pt>
                <c:pt idx="19">
                  <c:v>10</c:v>
                </c:pt>
                <c:pt idx="20">
                  <c:v>9</c:v>
                </c:pt>
                <c:pt idx="21">
                  <c:v>2</c:v>
                </c:pt>
                <c:pt idx="22">
                  <c:v>7</c:v>
                </c:pt>
                <c:pt idx="23">
                  <c:v>10</c:v>
                </c:pt>
                <c:pt idx="24">
                  <c:v>15</c:v>
                </c:pt>
                <c:pt idx="25">
                  <c:v>6</c:v>
                </c:pt>
                <c:pt idx="26">
                  <c:v>11</c:v>
                </c:pt>
                <c:pt idx="27">
                  <c:v>10</c:v>
                </c:pt>
                <c:pt idx="28">
                  <c:v>10</c:v>
                </c:pt>
                <c:pt idx="29">
                  <c:v>13</c:v>
                </c:pt>
                <c:pt idx="30">
                  <c:v>8</c:v>
                </c:pt>
                <c:pt idx="31">
                  <c:v>8</c:v>
                </c:pt>
                <c:pt idx="32">
                  <c:v>11</c:v>
                </c:pt>
                <c:pt idx="33">
                  <c:v>12</c:v>
                </c:pt>
                <c:pt idx="34">
                  <c:v>13</c:v>
                </c:pt>
                <c:pt idx="35">
                  <c:v>7</c:v>
                </c:pt>
                <c:pt idx="36">
                  <c:v>8</c:v>
                </c:pt>
                <c:pt idx="37">
                  <c:v>10</c:v>
                </c:pt>
                <c:pt idx="38">
                  <c:v>8</c:v>
                </c:pt>
                <c:pt idx="39">
                  <c:v>5</c:v>
                </c:pt>
                <c:pt idx="40">
                  <c:v>8</c:v>
                </c:pt>
                <c:pt idx="41">
                  <c:v>14</c:v>
                </c:pt>
                <c:pt idx="42">
                  <c:v>11</c:v>
                </c:pt>
                <c:pt idx="43">
                  <c:v>3</c:v>
                </c:pt>
                <c:pt idx="44">
                  <c:v>8</c:v>
                </c:pt>
                <c:pt idx="45">
                  <c:v>5</c:v>
                </c:pt>
                <c:pt idx="46">
                  <c:v>7</c:v>
                </c:pt>
                <c:pt idx="47">
                  <c:v>11</c:v>
                </c:pt>
                <c:pt idx="48">
                  <c:v>6</c:v>
                </c:pt>
                <c:pt idx="49">
                  <c:v>9</c:v>
                </c:pt>
                <c:pt idx="50">
                  <c:v>3</c:v>
                </c:pt>
                <c:pt idx="51">
                  <c:v>9</c:v>
                </c:pt>
                <c:pt idx="52">
                  <c:v>11</c:v>
                </c:pt>
                <c:pt idx="53">
                  <c:v>8</c:v>
                </c:pt>
                <c:pt idx="54">
                  <c:v>3</c:v>
                </c:pt>
                <c:pt idx="55">
                  <c:v>6</c:v>
                </c:pt>
              </c:numCache>
            </c:numRef>
          </c:val>
          <c:extLst>
            <c:ext xmlns:c16="http://schemas.microsoft.com/office/drawing/2014/chart" uri="{C3380CC4-5D6E-409C-BE32-E72D297353CC}">
              <c16:uniqueId val="{00000000-EC96-4DB1-A430-26C32091A2D5}"/>
            </c:ext>
          </c:extLst>
        </c:ser>
        <c:dLbls>
          <c:showLegendKey val="0"/>
          <c:showVal val="0"/>
          <c:showCatName val="0"/>
          <c:showSerName val="0"/>
          <c:showPercent val="0"/>
          <c:showBubbleSize val="0"/>
        </c:dLbls>
        <c:gapWidth val="150"/>
        <c:overlap val="100"/>
        <c:axId val="1883810704"/>
        <c:axId val="1886124464"/>
      </c:barChart>
      <c:catAx>
        <c:axId val="1883810704"/>
        <c:scaling>
          <c:orientation val="minMax"/>
        </c:scaling>
        <c:delete val="1"/>
        <c:axPos val="b"/>
        <c:numFmt formatCode="General" sourceLinked="1"/>
        <c:majorTickMark val="none"/>
        <c:minorTickMark val="none"/>
        <c:tickLblPos val="nextTo"/>
        <c:crossAx val="1886124464"/>
        <c:crosses val="autoZero"/>
        <c:auto val="1"/>
        <c:lblAlgn val="ctr"/>
        <c:lblOffset val="100"/>
        <c:noMultiLvlLbl val="0"/>
      </c:catAx>
      <c:valAx>
        <c:axId val="1886124464"/>
        <c:scaling>
          <c:orientation val="minMax"/>
        </c:scaling>
        <c:delete val="1"/>
        <c:axPos val="l"/>
        <c:numFmt formatCode="General" sourceLinked="1"/>
        <c:majorTickMark val="none"/>
        <c:minorTickMark val="none"/>
        <c:tickLblPos val="nextTo"/>
        <c:crossAx val="188381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[ecommerce_customer_data.xlsx]Gender Distribution!PivotTable3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'Gender Distribution'!$B$3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 Distribution'!$A$4:$A$6</c:f>
              <c:strCache>
                <c:ptCount val="2"/>
                <c:pt idx="0">
                  <c:v>Female</c:v>
                </c:pt>
                <c:pt idx="1">
                  <c:v>Male</c:v>
                </c:pt>
              </c:strCache>
            </c:strRef>
          </c:cat>
          <c:val>
            <c:numRef>
              <c:f>'Gender Distribution'!$B$4:$B$6</c:f>
              <c:numCache>
                <c:formatCode>General</c:formatCode>
                <c:ptCount val="2"/>
                <c:pt idx="0">
                  <c:v>239</c:v>
                </c:pt>
                <c:pt idx="1">
                  <c:v>261</c:v>
                </c:pt>
              </c:numCache>
            </c:numRef>
          </c:val>
          <c:extLst>
            <c:ext xmlns:c16="http://schemas.microsoft.com/office/drawing/2014/chart" uri="{C3380CC4-5D6E-409C-BE32-E72D297353CC}">
              <c16:uniqueId val="{00000000-964C-41E5-894B-0762151D0395}"/>
            </c:ext>
          </c:extLst>
        </c:ser>
        <c:dLbls>
          <c:showLegendKey val="0"/>
          <c:showVal val="0"/>
          <c:showCatName val="0"/>
          <c:showSerName val="0"/>
          <c:showPercent val="0"/>
          <c:showBubbleSize val="0"/>
        </c:dLbls>
        <c:gapWidth val="150"/>
        <c:overlap val="100"/>
        <c:axId val="1759703967"/>
        <c:axId val="1757562895"/>
      </c:barChart>
      <c:catAx>
        <c:axId val="17597039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7562895"/>
        <c:crosses val="autoZero"/>
        <c:auto val="1"/>
        <c:lblAlgn val="ctr"/>
        <c:lblOffset val="100"/>
        <c:noMultiLvlLbl val="0"/>
      </c:catAx>
      <c:valAx>
        <c:axId val="1757562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70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[ecommerce_customer_data.xlsx]Device type!PivotTable1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Device type</a:t>
            </a:r>
          </a:p>
        </c:rich>
      </c:tx>
      <c:layout>
        <c:manualLayout>
          <c:xMode val="edge"/>
          <c:yMode val="edge"/>
          <c:x val="0.42305555555555563"/>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'Device type'!$B$3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'Device type'!$A$4:$A$7</c:f>
              <c:strCache>
                <c:ptCount val="3"/>
                <c:pt idx="0">
                  <c:v>Desktop</c:v>
                </c:pt>
                <c:pt idx="1">
                  <c:v>Mobile</c:v>
                </c:pt>
                <c:pt idx="2">
                  <c:v>Tablet</c:v>
                </c:pt>
              </c:strCache>
            </c:strRef>
          </c:cat>
          <c:val>
            <c:numRef>
              <c:f>'Device type'!$B$4:$B$7</c:f>
              <c:numCache>
                <c:formatCode>General</c:formatCode>
                <c:ptCount val="3"/>
                <c:pt idx="0">
                  <c:v>26</c:v>
                </c:pt>
                <c:pt idx="1">
                  <c:v>27.792134831460675</c:v>
                </c:pt>
                <c:pt idx="2">
                  <c:v>27.668711656441719</c:v>
                </c:pt>
              </c:numCache>
            </c:numRef>
          </c:val>
          <c:extLst>
            <c:ext xmlns:c16="http://schemas.microsoft.com/office/drawing/2014/chart" uri="{C3380CC4-5D6E-409C-BE32-E72D297353CC}">
              <c16:uniqueId val="{00000000-F8B9-4997-A7AA-1D07210E9C24}"/>
            </c:ext>
          </c:extLst>
        </c:ser>
        <c:dLbls>
          <c:showLegendKey val="0"/>
          <c:showVal val="0"/>
          <c:showCatName val="0"/>
          <c:showSerName val="0"/>
          <c:showPercent val="0"/>
          <c:showBubbleSize val="0"/>
        </c:dLbls>
        <c:gapWidth val="100"/>
        <c:overlap val="-24"/>
        <c:axId val="1865092127"/>
        <c:axId val="2031954943"/>
      </c:barChart>
      <c:catAx>
        <c:axId val="1865092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1954943"/>
        <c:crosses val="autoZero"/>
        <c:auto val="1"/>
        <c:lblAlgn val="ctr"/>
        <c:lblOffset val="100"/>
        <c:noMultiLvlLbl val="0"/>
      </c:catAx>
      <c:valAx>
        <c:axId val="2031954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09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[ecommerce_customer_data.xlsx]Avg Total pages viewed  gender!PivotTable1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total</a:t>
            </a:r>
            <a:r>
              <a:rPr lang="en-US" baseline="0"/>
              <a:t> pages viewed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Total pages viewed  gender'!$B$3</c:f>
              <c:strCache>
                <c:ptCount val="1"/>
                <c:pt idx="0">
                  <c:v>Total</c:v>
                </c:pt>
              </c:strCache>
            </c:strRef>
          </c:tx>
          <c:spPr>
            <a:solidFill>
              <a:schemeClr val="accent1"/>
            </a:solidFill>
            <a:ln>
              <a:noFill/>
            </a:ln>
            <a:effectLst/>
          </c:spPr>
          <c:invertIfNegative val="0"/>
          <c:cat>
            <c:strRef>
              <c:f>'Avg Total pages viewed  gender'!$A$4:$A$6</c:f>
              <c:strCache>
                <c:ptCount val="2"/>
                <c:pt idx="0">
                  <c:v>Female</c:v>
                </c:pt>
                <c:pt idx="1">
                  <c:v>Male</c:v>
                </c:pt>
              </c:strCache>
            </c:strRef>
          </c:cat>
          <c:val>
            <c:numRef>
              <c:f>'Avg Total pages viewed  gender'!$B$4:$B$6</c:f>
              <c:numCache>
                <c:formatCode>0</c:formatCode>
                <c:ptCount val="2"/>
                <c:pt idx="0">
                  <c:v>27.577405857740587</c:v>
                </c:pt>
                <c:pt idx="1">
                  <c:v>26.819923371647509</c:v>
                </c:pt>
              </c:numCache>
            </c:numRef>
          </c:val>
          <c:extLst>
            <c:ext xmlns:c16="http://schemas.microsoft.com/office/drawing/2014/chart" uri="{C3380CC4-5D6E-409C-BE32-E72D297353CC}">
              <c16:uniqueId val="{00000000-B43F-49FE-91B9-059FF9441324}"/>
            </c:ext>
          </c:extLst>
        </c:ser>
        <c:dLbls>
          <c:showLegendKey val="0"/>
          <c:showVal val="0"/>
          <c:showCatName val="0"/>
          <c:showSerName val="0"/>
          <c:showPercent val="0"/>
          <c:showBubbleSize val="0"/>
        </c:dLbls>
        <c:gapWidth val="219"/>
        <c:overlap val="-27"/>
        <c:axId val="1038366304"/>
        <c:axId val="1637052464"/>
      </c:barChart>
      <c:catAx>
        <c:axId val="103836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52464"/>
        <c:crosses val="autoZero"/>
        <c:auto val="1"/>
        <c:lblAlgn val="ctr"/>
        <c:lblOffset val="100"/>
        <c:noMultiLvlLbl val="0"/>
      </c:catAx>
      <c:valAx>
        <c:axId val="16370524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36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A</a:t>
            </a:r>
            <a:r>
              <a:rPr lang="en-US" sz="1400" b="1" i="0" u="none" strike="noStrike" baseline="0">
                <a:solidFill>
                  <a:schemeClr val="tx1"/>
                </a:solidFill>
                <a:latin typeface="Calibri" panose="020F0502020204030204"/>
              </a:rPr>
              <a:t>Age Distribution</a:t>
            </a:r>
            <a:endParaRPr lang="en-US" sz="1400" b="1" i="0" u="none" strike="noStrike" baseline="0">
              <a:solidFill>
                <a:schemeClr val="bg1"/>
              </a:solidFill>
              <a:latin typeface="Calibri" panose="020F0502020204030204"/>
            </a:endParaRPr>
          </a:p>
        </cx:rich>
      </cx:tx>
    </cx:title>
    <cx:plotArea>
      <cx:plotAreaRegion>
        <cx:series layoutId="clusteredColumn" uniqueId="{59ED8FD2-CF47-492B-98C2-71EA32232921}" formatIdx="0">
          <cx:dataLabels>
            <cx:visibility seriesName="0" categoryName="0" value="1"/>
          </cx:dataLabels>
          <cx:dataId val="0"/>
          <cx:layoutPr>
            <cx:binning intervalClosed="r"/>
          </cx:layoutPr>
          <cx:axisId val="1"/>
        </cx:series>
        <cx:series layoutId="paretoLine" ownerIdx="0" uniqueId="{8DB88AEF-DC06-4360-9EBF-C4BB02A68477}" formatIdx="1">
          <cx:axisId val="2"/>
        </cx:series>
        <cx:series layoutId="clusteredColumn" hidden="1" uniqueId="{590F2C1D-1B52-484F-818C-D02A341BEC2F}" formatIdx="2">
          <cx:dataLabels/>
          <cx:dataId val="1"/>
          <cx:layoutPr>
            <cx:binning intervalClosed="r"/>
          </cx:layoutPr>
          <cx:axisId val="1"/>
        </cx:series>
        <cx:series layoutId="paretoLine" ownerIdx="2" uniqueId="{C788087B-4BC8-4DDD-8469-3B57F75DC532}" formatIdx="3">
          <cx:axisId val="2"/>
        </cx:series>
      </cx:plotAreaRegion>
      <cx:axis id="0">
        <cx:catScaling gapWidth="0"/>
        <cx:tickLabels/>
      </cx:axis>
      <cx:axis id="1" hidden="1">
        <cx:valScaling/>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Distribution of 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Age</a:t>
          </a:r>
        </a:p>
      </cx:txPr>
    </cx:title>
    <cx:plotArea>
      <cx:plotAreaRegion>
        <cx:series layoutId="clusteredColumn" uniqueId="{59ED8FD2-CF47-492B-98C2-71EA32232921}" formatIdx="0">
          <cx:dataId val="0"/>
          <cx:layoutPr>
            <cx:binning intervalClosed="r"/>
          </cx:layoutPr>
          <cx:axisId val="1"/>
        </cx:series>
        <cx:series layoutId="paretoLine" ownerIdx="0" uniqueId="{8DB88AEF-DC06-4360-9EBF-C4BB02A68477}" formatIdx="1">
          <cx:axisId val="2"/>
        </cx:series>
        <cx:series layoutId="clusteredColumn" hidden="1" uniqueId="{590F2C1D-1B52-484F-818C-D02A341BEC2F}" formatIdx="2">
          <cx:dataId val="1"/>
          <cx:layoutPr>
            <cx:binning intervalClosed="r"/>
          </cx:layoutPr>
          <cx:axisId val="1"/>
        </cx:series>
        <cx:series layoutId="paretoLine" ownerIdx="2" uniqueId="{C788087B-4BC8-4DDD-8469-3B57F75DC532}" formatIdx="3">
          <cx:axisId val="2"/>
        </cx:series>
      </cx:plotAreaRegion>
      <cx:axis id="0">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83820</xdr:colOff>
      <xdr:row>3</xdr:row>
      <xdr:rowOff>137160</xdr:rowOff>
    </xdr:from>
    <xdr:to>
      <xdr:col>8</xdr:col>
      <xdr:colOff>304800</xdr:colOff>
      <xdr:row>22</xdr:row>
      <xdr:rowOff>156210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07FA300-2F8B-46B7-BD03-023E27AD19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820" y="899160"/>
              <a:ext cx="5097780" cy="34937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182880</xdr:colOff>
      <xdr:row>3</xdr:row>
      <xdr:rowOff>121920</xdr:rowOff>
    </xdr:from>
    <xdr:to>
      <xdr:col>17</xdr:col>
      <xdr:colOff>533400</xdr:colOff>
      <xdr:row>23</xdr:row>
      <xdr:rowOff>99060</xdr:rowOff>
    </xdr:to>
    <xdr:graphicFrame macro="">
      <xdr:nvGraphicFramePr>
        <xdr:cNvPr id="4" name="Chart 3">
          <a:extLst>
            <a:ext uri="{FF2B5EF4-FFF2-40B4-BE49-F238E27FC236}">
              <a16:creationId xmlns:a16="http://schemas.microsoft.com/office/drawing/2014/main" id="{5DCD455A-5D59-4992-9387-A59488317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198120</xdr:colOff>
      <xdr:row>26</xdr:row>
      <xdr:rowOff>76200</xdr:rowOff>
    </xdr:from>
    <xdr:to>
      <xdr:col>7</xdr:col>
      <xdr:colOff>502920</xdr:colOff>
      <xdr:row>41</xdr:row>
      <xdr:rowOff>76200</xdr:rowOff>
    </xdr:to>
    <xdr:graphicFrame macro="">
      <xdr:nvGraphicFramePr>
        <xdr:cNvPr id="5" name="Chart 4">
          <a:extLst>
            <a:ext uri="{FF2B5EF4-FFF2-40B4-BE49-F238E27FC236}">
              <a16:creationId xmlns:a16="http://schemas.microsoft.com/office/drawing/2014/main" id="{11986581-6087-4219-872D-9DBC5360B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350520</xdr:colOff>
      <xdr:row>26</xdr:row>
      <xdr:rowOff>83820</xdr:rowOff>
    </xdr:from>
    <xdr:to>
      <xdr:col>18</xdr:col>
      <xdr:colOff>45720</xdr:colOff>
      <xdr:row>41</xdr:row>
      <xdr:rowOff>83820</xdr:rowOff>
    </xdr:to>
    <xdr:graphicFrame macro="">
      <xdr:nvGraphicFramePr>
        <xdr:cNvPr id="3" name="Chart 2">
          <a:extLst>
            <a:ext uri="{FF2B5EF4-FFF2-40B4-BE49-F238E27FC236}">
              <a16:creationId xmlns:a16="http://schemas.microsoft.com/office/drawing/2014/main" id="{813B3888-8420-4516-B61F-C32CEBE47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175260</xdr:colOff>
      <xdr:row>44</xdr:row>
      <xdr:rowOff>30480</xdr:rowOff>
    </xdr:from>
    <xdr:to>
      <xdr:col>7</xdr:col>
      <xdr:colOff>480060</xdr:colOff>
      <xdr:row>59</xdr:row>
      <xdr:rowOff>30480</xdr:rowOff>
    </xdr:to>
    <xdr:graphicFrame macro="">
      <xdr:nvGraphicFramePr>
        <xdr:cNvPr id="6" name="Chart 5">
          <a:extLst>
            <a:ext uri="{FF2B5EF4-FFF2-40B4-BE49-F238E27FC236}">
              <a16:creationId xmlns:a16="http://schemas.microsoft.com/office/drawing/2014/main" id="{CF19E0B5-FA03-4BDB-A616-DA32D1A71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44</xdr:row>
      <xdr:rowOff>0</xdr:rowOff>
    </xdr:from>
    <xdr:to>
      <xdr:col>17</xdr:col>
      <xdr:colOff>304800</xdr:colOff>
      <xdr:row>59</xdr:row>
      <xdr:rowOff>0</xdr:rowOff>
    </xdr:to>
    <xdr:graphicFrame macro="">
      <xdr:nvGraphicFramePr>
        <xdr:cNvPr id="7" name="Chart 6">
          <a:extLst>
            <a:ext uri="{FF2B5EF4-FFF2-40B4-BE49-F238E27FC236}">
              <a16:creationId xmlns:a16="http://schemas.microsoft.com/office/drawing/2014/main" id="{3B8BEEBC-5BFA-488C-A514-95EE7B105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579120</xdr:colOff>
      <xdr:row>4</xdr:row>
      <xdr:rowOff>76201</xdr:rowOff>
    </xdr:from>
    <xdr:to>
      <xdr:col>20</xdr:col>
      <xdr:colOff>579120</xdr:colOff>
      <xdr:row>9</xdr:row>
      <xdr:rowOff>160021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ADD23BF-8723-420E-608F-BE111207353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942320" y="1021081"/>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586740</xdr:colOff>
      <xdr:row>9</xdr:row>
      <xdr:rowOff>167640</xdr:rowOff>
    </xdr:from>
    <xdr:to>
      <xdr:col>20</xdr:col>
      <xdr:colOff>586740</xdr:colOff>
      <xdr:row>23</xdr:row>
      <xdr:rowOff>74295</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582A19D5-9453-F3E0-4305-7C0975C22F0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949940" y="2026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25</xdr:row>
      <xdr:rowOff>106681</xdr:rowOff>
    </xdr:from>
    <xdr:to>
      <xdr:col>21</xdr:col>
      <xdr:colOff>38100</xdr:colOff>
      <xdr:row>31</xdr:row>
      <xdr:rowOff>152401</xdr:rowOff>
    </xdr:to>
    <mc:AlternateContent xmlns:mc="http://schemas.openxmlformats.org/markup-compatibility/2006" xmlns:a14="http://schemas.microsoft.com/office/drawing/2010/main">
      <mc:Choice Requires="a14">
        <xdr:graphicFrame macro="">
          <xdr:nvGraphicFramePr>
            <xdr:cNvPr id="10" name="Device_Type">
              <a:extLst>
                <a:ext uri="{FF2B5EF4-FFF2-40B4-BE49-F238E27FC236}">
                  <a16:creationId xmlns:a16="http://schemas.microsoft.com/office/drawing/2014/main" id="{7F8BC4BB-5B29-EE52-E576-4E14511EEF4F}"/>
                </a:ext>
              </a:extLst>
            </xdr:cNvPr>
            <xdr:cNvGraphicFramePr/>
          </xdr:nvGraphicFramePr>
          <xdr:xfrm>
            <a:off x="0" y="0"/>
            <a:ext cx="0" cy="0"/>
          </xdr:xfrm>
          <a:graphic>
            <a:graphicData uri="http://schemas.microsoft.com/office/drawing/2010/slicer">
              <sle:slicer xmlns:sle="http://schemas.microsoft.com/office/drawing/2010/slicer" name="Device_Type"/>
            </a:graphicData>
          </a:graphic>
        </xdr:graphicFrame>
      </mc:Choice>
      <mc:Fallback xmlns="">
        <xdr:sp macro="" textlink="">
          <xdr:nvSpPr>
            <xdr:cNvPr id="0" name=""/>
            <xdr:cNvSpPr>
              <a:spLocks noTextEdit="1"/>
            </xdr:cNvSpPr>
          </xdr:nvSpPr>
          <xdr:spPr>
            <a:xfrm>
              <a:off x="11010900" y="489204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22860</xdr:colOff>
      <xdr:row>31</xdr:row>
      <xdr:rowOff>152400</xdr:rowOff>
    </xdr:from>
    <xdr:to>
      <xdr:col>21</xdr:col>
      <xdr:colOff>22860</xdr:colOff>
      <xdr:row>45</xdr:row>
      <xdr:rowOff>59055</xdr:rowOff>
    </xdr:to>
    <mc:AlternateContent xmlns:mc="http://schemas.openxmlformats.org/markup-compatibility/2006" xmlns:a14="http://schemas.microsoft.com/office/drawing/2010/main">
      <mc:Choice Requires="a14">
        <xdr:graphicFrame macro="">
          <xdr:nvGraphicFramePr>
            <xdr:cNvPr id="11" name="Total_Pages_Viewed">
              <a:extLst>
                <a:ext uri="{FF2B5EF4-FFF2-40B4-BE49-F238E27FC236}">
                  <a16:creationId xmlns:a16="http://schemas.microsoft.com/office/drawing/2014/main" id="{9DBA5121-27BB-296E-29DE-BDEE2A6BD497}"/>
                </a:ext>
              </a:extLst>
            </xdr:cNvPr>
            <xdr:cNvGraphicFramePr/>
          </xdr:nvGraphicFramePr>
          <xdr:xfrm>
            <a:off x="0" y="0"/>
            <a:ext cx="0" cy="0"/>
          </xdr:xfrm>
          <a:graphic>
            <a:graphicData uri="http://schemas.microsoft.com/office/drawing/2010/slicer">
              <sle:slicer xmlns:sle="http://schemas.microsoft.com/office/drawing/2010/slicer" name="Total_Pages_Viewed"/>
            </a:graphicData>
          </a:graphic>
        </xdr:graphicFrame>
      </mc:Choice>
      <mc:Fallback xmlns="">
        <xdr:sp macro="" textlink="">
          <xdr:nvSpPr>
            <xdr:cNvPr id="0" name=""/>
            <xdr:cNvSpPr>
              <a:spLocks noTextEdit="1"/>
            </xdr:cNvSpPr>
          </xdr:nvSpPr>
          <xdr:spPr>
            <a:xfrm>
              <a:off x="10995660" y="6035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556260</xdr:colOff>
      <xdr:row>61</xdr:row>
      <xdr:rowOff>160020</xdr:rowOff>
    </xdr:from>
    <xdr:to>
      <xdr:col>12</xdr:col>
      <xdr:colOff>251460</xdr:colOff>
      <xdr:row>76</xdr:row>
      <xdr:rowOff>160020</xdr:rowOff>
    </xdr:to>
    <xdr:graphicFrame macro="">
      <xdr:nvGraphicFramePr>
        <xdr:cNvPr id="12" name="Chart 11">
          <a:extLst>
            <a:ext uri="{FF2B5EF4-FFF2-40B4-BE49-F238E27FC236}">
              <a16:creationId xmlns:a16="http://schemas.microsoft.com/office/drawing/2014/main" id="{FDF8C541-D6F6-44D3-B3F2-863C8F588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2</xdr:row>
      <xdr:rowOff>148590</xdr:rowOff>
    </xdr:from>
    <xdr:to>
      <xdr:col>23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CEC65D5-C873-AA7E-5D25-050D945192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35580" y="514350"/>
              <a:ext cx="5097780" cy="34937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xdr:row>
      <xdr:rowOff>64770</xdr:rowOff>
    </xdr:from>
    <xdr:to>
      <xdr:col>11</xdr:col>
      <xdr:colOff>38100</xdr:colOff>
      <xdr:row>16</xdr:row>
      <xdr:rowOff>64770</xdr:rowOff>
    </xdr:to>
    <xdr:graphicFrame macro="">
      <xdr:nvGraphicFramePr>
        <xdr:cNvPr id="4" name="Chart 3">
          <a:extLst>
            <a:ext uri="{FF2B5EF4-FFF2-40B4-BE49-F238E27FC236}">
              <a16:creationId xmlns:a16="http://schemas.microsoft.com/office/drawing/2014/main" id="{9FD48EAF-B743-4B68-8C56-D5C41235F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198120</xdr:colOff>
      <xdr:row>2</xdr:row>
      <xdr:rowOff>57150</xdr:rowOff>
    </xdr:from>
    <xdr:to>
      <xdr:col>9</xdr:col>
      <xdr:colOff>502920</xdr:colOff>
      <xdr:row>17</xdr:row>
      <xdr:rowOff>57150</xdr:rowOff>
    </xdr:to>
    <xdr:graphicFrame macro="">
      <xdr:nvGraphicFramePr>
        <xdr:cNvPr id="2" name="Chart 1">
          <a:extLst>
            <a:ext uri="{FF2B5EF4-FFF2-40B4-BE49-F238E27FC236}">
              <a16:creationId xmlns:a16="http://schemas.microsoft.com/office/drawing/2014/main" id="{EC542DF1-2A84-CAE7-5C97-1A628A905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510540</xdr:colOff>
      <xdr:row>1</xdr:row>
      <xdr:rowOff>133350</xdr:rowOff>
    </xdr:from>
    <xdr:to>
      <xdr:col>10</xdr:col>
      <xdr:colOff>205740</xdr:colOff>
      <xdr:row>16</xdr:row>
      <xdr:rowOff>133350</xdr:rowOff>
    </xdr:to>
    <xdr:graphicFrame macro="">
      <xdr:nvGraphicFramePr>
        <xdr:cNvPr id="2" name="Chart 1">
          <a:extLst>
            <a:ext uri="{FF2B5EF4-FFF2-40B4-BE49-F238E27FC236}">
              <a16:creationId xmlns:a16="http://schemas.microsoft.com/office/drawing/2014/main" id="{ACFCF842-497E-27FA-E5B4-DC3C37A3F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609600</xdr:colOff>
      <xdr:row>2</xdr:row>
      <xdr:rowOff>11430</xdr:rowOff>
    </xdr:from>
    <xdr:to>
      <xdr:col>7</xdr:col>
      <xdr:colOff>723900</xdr:colOff>
      <xdr:row>17</xdr:row>
      <xdr:rowOff>11430</xdr:rowOff>
    </xdr:to>
    <xdr:graphicFrame macro="">
      <xdr:nvGraphicFramePr>
        <xdr:cNvPr id="2" name="Chart 1">
          <a:extLst>
            <a:ext uri="{FF2B5EF4-FFF2-40B4-BE49-F238E27FC236}">
              <a16:creationId xmlns:a16="http://schemas.microsoft.com/office/drawing/2014/main" id="{BA161074-4261-AC6D-93D5-2E4346398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68580</xdr:colOff>
      <xdr:row>2</xdr:row>
      <xdr:rowOff>163830</xdr:rowOff>
    </xdr:from>
    <xdr:to>
      <xdr:col>11</xdr:col>
      <xdr:colOff>373380</xdr:colOff>
      <xdr:row>17</xdr:row>
      <xdr:rowOff>163830</xdr:rowOff>
    </xdr:to>
    <xdr:graphicFrame macro="">
      <xdr:nvGraphicFramePr>
        <xdr:cNvPr id="2" name="Chart 1">
          <a:extLst>
            <a:ext uri="{FF2B5EF4-FFF2-40B4-BE49-F238E27FC236}">
              <a16:creationId xmlns:a16="http://schemas.microsoft.com/office/drawing/2014/main" id="{10D62F72-487E-B472-4BB2-56E39CA51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45720</xdr:colOff>
      <xdr:row>4</xdr:row>
      <xdr:rowOff>133350</xdr:rowOff>
    </xdr:from>
    <xdr:to>
      <xdr:col>17</xdr:col>
      <xdr:colOff>0</xdr:colOff>
      <xdr:row>19</xdr:row>
      <xdr:rowOff>133350</xdr:rowOff>
    </xdr:to>
    <xdr:graphicFrame macro="">
      <xdr:nvGraphicFramePr>
        <xdr:cNvPr id="2" name="Chart 1">
          <a:extLst>
            <a:ext uri="{FF2B5EF4-FFF2-40B4-BE49-F238E27FC236}">
              <a16:creationId xmlns:a16="http://schemas.microsoft.com/office/drawing/2014/main" id="{CBCA5BD7-78A4-5AE4-37CA-E3D2D6F8C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Saatwika Bendalam" refreshedDate="45345.932989583336" createdVersion="8" refreshedVersion="8" minRefreshableVersion="3" recordCount="500" xr:uid="{C090FDF3-7AAD-437D-AB7B-DAF386250A5F}">
  <cacheSource type="worksheet">
    <worksheetSource name="Table1"/>
  </cacheSource>
  <cacheFields count="9">
    <cacheField name="User_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Gender" numFmtId="0">
      <sharedItems count="2">
        <s v="Female"/>
        <s v="Male"/>
      </sharedItems>
    </cacheField>
    <cacheField name="Age" numFmtId="0">
      <sharedItems containsSemiMixedTypes="0" containsString="0" containsNumber="1" containsInteger="1" minValue="18" maxValue="35" count="18">
        <n v="23"/>
        <n v="25"/>
        <n v="32"/>
        <n v="35"/>
        <n v="27"/>
        <n v="31"/>
        <n v="22"/>
        <n v="33"/>
        <n v="18"/>
        <n v="30"/>
        <n v="21"/>
        <n v="26"/>
        <n v="28"/>
        <n v="29"/>
        <n v="20"/>
        <n v="19"/>
        <n v="24"/>
        <n v="34"/>
      </sharedItems>
    </cacheField>
    <cacheField name="Location" numFmtId="0">
      <sharedItems/>
    </cacheField>
    <cacheField name="Device_Type" numFmtId="0">
      <sharedItems count="3">
        <s v="Mobile"/>
        <s v="Tablet"/>
        <s v="Desktop"/>
      </sharedItems>
    </cacheField>
    <cacheField name="Product_Browsing_Time" numFmtId="0">
      <sharedItems containsSemiMixedTypes="0" containsString="0" containsNumber="1" containsInteger="1" minValue="5" maxValue="60" count="56">
        <n v="60"/>
        <n v="30"/>
        <n v="37"/>
        <n v="7"/>
        <n v="35"/>
        <n v="34"/>
        <n v="13"/>
        <n v="42"/>
        <n v="21"/>
        <n v="12"/>
        <n v="31"/>
        <n v="25"/>
        <n v="10"/>
        <n v="19"/>
        <n v="18"/>
        <n v="38"/>
        <n v="14"/>
        <n v="45"/>
        <n v="16"/>
        <n v="59"/>
        <n v="27"/>
        <n v="22"/>
        <n v="23"/>
        <n v="44"/>
        <n v="41"/>
        <n v="40"/>
        <n v="28"/>
        <n v="43"/>
        <n v="46"/>
        <n v="55"/>
        <n v="58"/>
        <n v="47"/>
        <n v="39"/>
        <n v="17"/>
        <n v="8"/>
        <n v="56"/>
        <n v="33"/>
        <n v="29"/>
        <n v="11"/>
        <n v="54"/>
        <n v="57"/>
        <n v="15"/>
        <n v="51"/>
        <n v="9"/>
        <n v="50"/>
        <n v="36"/>
        <n v="52"/>
        <n v="24"/>
        <n v="32"/>
        <n v="49"/>
        <n v="5"/>
        <n v="6"/>
        <n v="53"/>
        <n v="20"/>
        <n v="48"/>
        <n v="26"/>
      </sharedItems>
    </cacheField>
    <cacheField name="Total_Pages_Viewed" numFmtId="0">
      <sharedItems containsSemiMixedTypes="0" containsString="0" containsNumber="1" containsInteger="1" minValue="5" maxValue="50" count="46">
        <n v="30"/>
        <n v="38"/>
        <n v="13"/>
        <n v="20"/>
        <n v="47"/>
        <n v="14"/>
        <n v="24"/>
        <n v="18"/>
        <n v="43"/>
        <n v="15"/>
        <n v="35"/>
        <n v="27"/>
        <n v="22"/>
        <n v="44"/>
        <n v="7"/>
        <n v="33"/>
        <n v="36"/>
        <n v="29"/>
        <n v="17"/>
        <n v="26"/>
        <n v="42"/>
        <n v="39"/>
        <n v="31"/>
        <n v="28"/>
        <n v="40"/>
        <n v="49"/>
        <n v="46"/>
        <n v="50"/>
        <n v="32"/>
        <n v="23"/>
        <n v="11"/>
        <n v="8"/>
        <n v="10"/>
        <n v="9"/>
        <n v="48"/>
        <n v="41"/>
        <n v="19"/>
        <n v="34"/>
        <n v="6"/>
        <n v="12"/>
        <n v="25"/>
        <n v="16"/>
        <n v="21"/>
        <n v="37"/>
        <n v="45"/>
        <n v="5"/>
      </sharedItems>
    </cacheField>
    <cacheField name="Items_Added_to_Cart" numFmtId="0">
      <sharedItems containsSemiMixedTypes="0" containsString="0" containsNumber="1" containsInteger="1" minValue="0" maxValue="10"/>
    </cacheField>
    <cacheField name="Total_Purchases" numFmtId="0">
      <sharedItems containsSemiMixedTypes="0" containsString="0" containsNumber="1" containsInteger="1" minValue="0" maxValue="5"/>
    </cacheField>
  </cacheFields>
  <extLst>
    <ext xmlns:x14="http://schemas.microsoft.com/office/spreadsheetml/2009/9/main" uri="{725AE2AE-9491-48be-B2B4-4EB974FC3084}">
      <x14:pivotCacheDefinition pivotCacheId="4945772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 Saatwika Bendalam" refreshedDate="45348.71245983796" backgroundQuery="1" createdVersion="8" refreshedVersion="8" minRefreshableVersion="3" recordCount="0" supportSubquery="1" supportAdvancedDrill="1" xr:uid="{BE4D60E8-33D1-4D97-8ABD-73D3124753B1}">
  <cacheSource type="external" connectionId="1"/>
  <cacheFields count="2">
    <cacheField name="[Table1].[Segment 3].[Segment 3]" caption="Segment 3" numFmtId="0" hierarchy="12" level="1">
      <sharedItems count="3">
        <s v="High Value"/>
        <s v="Low Value"/>
        <s v="Medium Value"/>
      </sharedItems>
    </cacheField>
    <cacheField name="[Measures].[Count of CLV]" caption="Count of CLV" numFmtId="0" hierarchy="19" level="32767"/>
  </cacheFields>
  <cacheHierarchies count="24">
    <cacheHierarchy uniqueName="[Table1].[User_ID]" caption="User_ID" attribute="1" defaultMemberUniqueName="[Table1].[User_ID].[All]" allUniqueName="[Table1].[User_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Location]" caption="Location" attribute="1" defaultMemberUniqueName="[Table1].[Location].[All]" allUniqueName="[Table1].[Location].[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Product_Browsing_Time]" caption="Product_Browsing_Time" attribute="1" defaultMemberUniqueName="[Table1].[Product_Browsing_Time].[All]" allUniqueName="[Table1].[Product_Browsing_Time].[All]" dimensionUniqueName="[Table1]" displayFolder="" count="0" memberValueDatatype="20" unbalanced="0"/>
    <cacheHierarchy uniqueName="[Table1].[Total_Pages_Viewed]" caption="Total_Pages_Viewed" attribute="1" defaultMemberUniqueName="[Table1].[Total_Pages_Viewed].[All]" allUniqueName="[Table1].[Total_Pages_Viewed].[All]" dimensionUniqueName="[Table1]" displayFolder="" count="0" memberValueDatatype="20" unbalanced="0"/>
    <cacheHierarchy uniqueName="[Table1].[Items_Added_to_Cart]" caption="Items_Added_to_Cart" attribute="1" defaultMemberUniqueName="[Table1].[Items_Added_to_Cart].[All]" allUniqueName="[Table1].[Items_Added_to_Cart].[All]" dimensionUniqueName="[Table1]" displayFolder="" count="0" memberValueDatatype="20" unbalanced="0"/>
    <cacheHierarchy uniqueName="[Table1].[Total_Purchases]" caption="Total_Purchases" attribute="1" defaultMemberUniqueName="[Table1].[Total_Purchases].[All]" allUniqueName="[Table1].[Total_Purchases].[All]" dimensionUniqueName="[Table1]" displayFolder="" count="0" memberValueDatatype="20" unbalanced="0"/>
    <cacheHierarchy uniqueName="[Table1].[CLV]" caption="CLV" attribute="1" defaultMemberUniqueName="[Table1].[CLV].[All]" allUniqueName="[Table1].[CLV].[All]" dimensionUniqueName="[Table1]" displayFolder="" count="0" memberValueDatatype="5" unbalanced="0"/>
    <cacheHierarchy uniqueName="[Table1].[Segment 1]" caption="Segment 1" attribute="1" defaultMemberUniqueName="[Table1].[Segment 1].[All]" allUniqueName="[Table1].[Segment 1].[All]" dimensionUniqueName="[Table1]" displayFolder="" count="0" memberValueDatatype="5" unbalanced="0"/>
    <cacheHierarchy uniqueName="[Table1].[Segment 2]" caption="Segment 2" attribute="1" defaultMemberUniqueName="[Table1].[Segment 2].[All]" allUniqueName="[Table1].[Segment 2].[All]" dimensionUniqueName="[Table1]" displayFolder="" count="0" memberValueDatatype="130" unbalanced="0"/>
    <cacheHierarchy uniqueName="[Table1].[Segment 3]" caption="Segment 3" attribute="1" defaultMemberUniqueName="[Table1].[Segment 3].[All]" allUniqueName="[Table1].[Segment 3].[All]" dimensionUniqueName="[Table1]" displayFolder="" count="2" memberValueDatatype="130" unbalanced="0">
      <fieldsUsage count="2">
        <fieldUsage x="-1"/>
        <fieldUsage x="0"/>
      </fieldsUsage>
    </cacheHierarchy>
    <cacheHierarchy uniqueName="[Table1].[Churn Rate]" caption="Churn Rate" attribute="1" defaultMemberUniqueName="[Table1].[Churn Rate].[All]" allUniqueName="[Table1].[Churn Rate].[All]" dimensionUniqueName="[Table1]" displayFolder="" count="0" memberValueDatatype="11" unbalanced="0"/>
    <cacheHierarchy uniqueName="[Table1].[Value Of Churn Rate]" caption="Value Of Churn Rate" attribute="1" defaultMemberUniqueName="[Table1].[Value Of Churn Rate].[All]" allUniqueName="[Table1].[Value Of Churn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LV]" caption="Sum of CLV" measure="1" displayFolder="" measureGroup="Table1" count="0" hidden="1">
      <extLst>
        <ext xmlns:x15="http://schemas.microsoft.com/office/spreadsheetml/2010/11/main" uri="{B97F6D7D-B522-45F9-BDA1-12C45D357490}">
          <x15:cacheHierarchy aggregatedColumn="9"/>
        </ext>
      </extLst>
    </cacheHierarchy>
    <cacheHierarchy uniqueName="[Measures].[Count of Segment 3]" caption="Count of Segment 3" measure="1" displayFolder="" measureGroup="Table1" count="0" hidden="1">
      <extLst>
        <ext xmlns:x15="http://schemas.microsoft.com/office/spreadsheetml/2010/11/main" uri="{B97F6D7D-B522-45F9-BDA1-12C45D357490}">
          <x15:cacheHierarchy aggregatedColumn="12"/>
        </ext>
      </extLst>
    </cacheHierarchy>
    <cacheHierarchy uniqueName="[Measures].[Count of CLV]" caption="Count of CLV"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Items_Added_to_Cart]" caption="Sum of Items_Added_to_Cart" measure="1" displayFolder="" measureGroup="Table1" count="0" hidden="1">
      <extLst>
        <ext xmlns:x15="http://schemas.microsoft.com/office/spreadsheetml/2010/11/main" uri="{B97F6D7D-B522-45F9-BDA1-12C45D357490}">
          <x15:cacheHierarchy aggregatedColumn="7"/>
        </ext>
      </extLst>
    </cacheHierarchy>
    <cacheHierarchy uniqueName="[Measures].[Count of Items_Added_to_Cart]" caption="Count of Items_Added_to_Cart" measure="1" displayFolder="" measureGroup="Table1" count="0" hidden="1">
      <extLst>
        <ext xmlns:x15="http://schemas.microsoft.com/office/spreadsheetml/2010/11/main" uri="{B97F6D7D-B522-45F9-BDA1-12C45D357490}">
          <x15:cacheHierarchy aggregatedColumn="7"/>
        </ext>
      </extLst>
    </cacheHierarchy>
    <cacheHierarchy uniqueName="[Measures].[Sum of Product_Browsing_Time]" caption="Sum of Product_Browsing_Time" measure="1" displayFolder="" measureGroup="Table1" count="0" hidden="1">
      <extLst>
        <ext xmlns:x15="http://schemas.microsoft.com/office/spreadsheetml/2010/11/main" uri="{B97F6D7D-B522-45F9-BDA1-12C45D357490}">
          <x15:cacheHierarchy aggregatedColumn="5"/>
        </ext>
      </extLst>
    </cacheHierarchy>
    <cacheHierarchy uniqueName="[Measures].[Count of Product_Browsing_Time]" caption="Count of Product_Browsing_Tim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ee Saatwika Bendalam" refreshedDate="45349.568814004633" backgroundQuery="1" createdVersion="8" refreshedVersion="8" minRefreshableVersion="3" recordCount="0" supportSubquery="1" supportAdvancedDrill="1" xr:uid="{0AB561B5-0EF7-48A8-8720-BD127A3929F0}">
  <cacheSource type="external" connectionId="1"/>
  <cacheFields count="2">
    <cacheField name="[Table1].[Product_Browsing_Time].[Product_Browsing_Time]" caption="Product_Browsing_Time" numFmtId="0" hierarchy="5" level="1">
      <sharedItems containsSemiMixedTypes="0" containsString="0" containsNumber="1" containsInteger="1" minValue="5" maxValue="60" count="56">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sharedItems>
      <extLst>
        <ext xmlns:x15="http://schemas.microsoft.com/office/spreadsheetml/2010/11/main" uri="{4F2E5C28-24EA-4eb8-9CBF-B6C8F9C3D259}">
          <x15:cachedUniqueNames>
            <x15:cachedUniqueName index="0" name="[Table1].[Product_Browsing_Time].&amp;[5]"/>
            <x15:cachedUniqueName index="1" name="[Table1].[Product_Browsing_Time].&amp;[6]"/>
            <x15:cachedUniqueName index="2" name="[Table1].[Product_Browsing_Time].&amp;[7]"/>
            <x15:cachedUniqueName index="3" name="[Table1].[Product_Browsing_Time].&amp;[8]"/>
            <x15:cachedUniqueName index="4" name="[Table1].[Product_Browsing_Time].&amp;[9]"/>
            <x15:cachedUniqueName index="5" name="[Table1].[Product_Browsing_Time].&amp;[10]"/>
            <x15:cachedUniqueName index="6" name="[Table1].[Product_Browsing_Time].&amp;[11]"/>
            <x15:cachedUniqueName index="7" name="[Table1].[Product_Browsing_Time].&amp;[12]"/>
            <x15:cachedUniqueName index="8" name="[Table1].[Product_Browsing_Time].&amp;[13]"/>
            <x15:cachedUniqueName index="9" name="[Table1].[Product_Browsing_Time].&amp;[14]"/>
            <x15:cachedUniqueName index="10" name="[Table1].[Product_Browsing_Time].&amp;[15]"/>
            <x15:cachedUniqueName index="11" name="[Table1].[Product_Browsing_Time].&amp;[16]"/>
            <x15:cachedUniqueName index="12" name="[Table1].[Product_Browsing_Time].&amp;[17]"/>
            <x15:cachedUniqueName index="13" name="[Table1].[Product_Browsing_Time].&amp;[18]"/>
            <x15:cachedUniqueName index="14" name="[Table1].[Product_Browsing_Time].&amp;[19]"/>
            <x15:cachedUniqueName index="15" name="[Table1].[Product_Browsing_Time].&amp;[20]"/>
            <x15:cachedUniqueName index="16" name="[Table1].[Product_Browsing_Time].&amp;[21]"/>
            <x15:cachedUniqueName index="17" name="[Table1].[Product_Browsing_Time].&amp;[22]"/>
            <x15:cachedUniqueName index="18" name="[Table1].[Product_Browsing_Time].&amp;[23]"/>
            <x15:cachedUniqueName index="19" name="[Table1].[Product_Browsing_Time].&amp;[24]"/>
            <x15:cachedUniqueName index="20" name="[Table1].[Product_Browsing_Time].&amp;[25]"/>
            <x15:cachedUniqueName index="21" name="[Table1].[Product_Browsing_Time].&amp;[26]"/>
            <x15:cachedUniqueName index="22" name="[Table1].[Product_Browsing_Time].&amp;[27]"/>
            <x15:cachedUniqueName index="23" name="[Table1].[Product_Browsing_Time].&amp;[28]"/>
            <x15:cachedUniqueName index="24" name="[Table1].[Product_Browsing_Time].&amp;[29]"/>
            <x15:cachedUniqueName index="25" name="[Table1].[Product_Browsing_Time].&amp;[30]"/>
            <x15:cachedUniqueName index="26" name="[Table1].[Product_Browsing_Time].&amp;[31]"/>
            <x15:cachedUniqueName index="27" name="[Table1].[Product_Browsing_Time].&amp;[32]"/>
            <x15:cachedUniqueName index="28" name="[Table1].[Product_Browsing_Time].&amp;[33]"/>
            <x15:cachedUniqueName index="29" name="[Table1].[Product_Browsing_Time].&amp;[34]"/>
            <x15:cachedUniqueName index="30" name="[Table1].[Product_Browsing_Time].&amp;[35]"/>
            <x15:cachedUniqueName index="31" name="[Table1].[Product_Browsing_Time].&amp;[36]"/>
            <x15:cachedUniqueName index="32" name="[Table1].[Product_Browsing_Time].&amp;[37]"/>
            <x15:cachedUniqueName index="33" name="[Table1].[Product_Browsing_Time].&amp;[38]"/>
            <x15:cachedUniqueName index="34" name="[Table1].[Product_Browsing_Time].&amp;[39]"/>
            <x15:cachedUniqueName index="35" name="[Table1].[Product_Browsing_Time].&amp;[40]"/>
            <x15:cachedUniqueName index="36" name="[Table1].[Product_Browsing_Time].&amp;[41]"/>
            <x15:cachedUniqueName index="37" name="[Table1].[Product_Browsing_Time].&amp;[42]"/>
            <x15:cachedUniqueName index="38" name="[Table1].[Product_Browsing_Time].&amp;[43]"/>
            <x15:cachedUniqueName index="39" name="[Table1].[Product_Browsing_Time].&amp;[44]"/>
            <x15:cachedUniqueName index="40" name="[Table1].[Product_Browsing_Time].&amp;[45]"/>
            <x15:cachedUniqueName index="41" name="[Table1].[Product_Browsing_Time].&amp;[46]"/>
            <x15:cachedUniqueName index="42" name="[Table1].[Product_Browsing_Time].&amp;[47]"/>
            <x15:cachedUniqueName index="43" name="[Table1].[Product_Browsing_Time].&amp;[48]"/>
            <x15:cachedUniqueName index="44" name="[Table1].[Product_Browsing_Time].&amp;[49]"/>
            <x15:cachedUniqueName index="45" name="[Table1].[Product_Browsing_Time].&amp;[50]"/>
            <x15:cachedUniqueName index="46" name="[Table1].[Product_Browsing_Time].&amp;[51]"/>
            <x15:cachedUniqueName index="47" name="[Table1].[Product_Browsing_Time].&amp;[52]"/>
            <x15:cachedUniqueName index="48" name="[Table1].[Product_Browsing_Time].&amp;[53]"/>
            <x15:cachedUniqueName index="49" name="[Table1].[Product_Browsing_Time].&amp;[54]"/>
            <x15:cachedUniqueName index="50" name="[Table1].[Product_Browsing_Time].&amp;[55]"/>
            <x15:cachedUniqueName index="51" name="[Table1].[Product_Browsing_Time].&amp;[56]"/>
            <x15:cachedUniqueName index="52" name="[Table1].[Product_Browsing_Time].&amp;[57]"/>
            <x15:cachedUniqueName index="53" name="[Table1].[Product_Browsing_Time].&amp;[58]"/>
            <x15:cachedUniqueName index="54" name="[Table1].[Product_Browsing_Time].&amp;[59]"/>
            <x15:cachedUniqueName index="55" name="[Table1].[Product_Browsing_Time].&amp;[60]"/>
          </x15:cachedUniqueNames>
        </ext>
      </extLst>
    </cacheField>
    <cacheField name="[Measures].[Count of Items_Added_to_Cart]" caption="Count of Items_Added_to_Cart" numFmtId="0" hierarchy="21" level="32767"/>
  </cacheFields>
  <cacheHierarchies count="24">
    <cacheHierarchy uniqueName="[Table1].[User_ID]" caption="User_ID" attribute="1" defaultMemberUniqueName="[Table1].[User_ID].[All]" allUniqueName="[Table1].[User_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Location]" caption="Location" attribute="1" defaultMemberUniqueName="[Table1].[Location].[All]" allUniqueName="[Table1].[Location].[All]" dimensionUniqueName="[Table1]" displayFolder="" count="0" memberValueDatatype="130" unbalanced="0"/>
    <cacheHierarchy uniqueName="[Table1].[Device_Type]" caption="Device_Type" attribute="1" defaultMemberUniqueName="[Table1].[Device_Type].[All]" allUniqueName="[Table1].[Device_Type].[All]" dimensionUniqueName="[Table1]" displayFolder="" count="0" memberValueDatatype="130" unbalanced="0"/>
    <cacheHierarchy uniqueName="[Table1].[Product_Browsing_Time]" caption="Product_Browsing_Time" attribute="1" defaultMemberUniqueName="[Table1].[Product_Browsing_Time].[All]" allUniqueName="[Table1].[Product_Browsing_Time].[All]" dimensionUniqueName="[Table1]" displayFolder="" count="2" memberValueDatatype="20" unbalanced="0">
      <fieldsUsage count="2">
        <fieldUsage x="-1"/>
        <fieldUsage x="0"/>
      </fieldsUsage>
    </cacheHierarchy>
    <cacheHierarchy uniqueName="[Table1].[Total_Pages_Viewed]" caption="Total_Pages_Viewed" attribute="1" defaultMemberUniqueName="[Table1].[Total_Pages_Viewed].[All]" allUniqueName="[Table1].[Total_Pages_Viewed].[All]" dimensionUniqueName="[Table1]" displayFolder="" count="0" memberValueDatatype="20" unbalanced="0"/>
    <cacheHierarchy uniqueName="[Table1].[Items_Added_to_Cart]" caption="Items_Added_to_Cart" attribute="1" defaultMemberUniqueName="[Table1].[Items_Added_to_Cart].[All]" allUniqueName="[Table1].[Items_Added_to_Cart].[All]" dimensionUniqueName="[Table1]" displayFolder="" count="2" memberValueDatatype="20" unbalanced="0"/>
    <cacheHierarchy uniqueName="[Table1].[Total_Purchases]" caption="Total_Purchases" attribute="1" defaultMemberUniqueName="[Table1].[Total_Purchases].[All]" allUniqueName="[Table1].[Total_Purchases].[All]" dimensionUniqueName="[Table1]" displayFolder="" count="0" memberValueDatatype="20" unbalanced="0"/>
    <cacheHierarchy uniqueName="[Table1].[CLV]" caption="CLV" attribute="1" defaultMemberUniqueName="[Table1].[CLV].[All]" allUniqueName="[Table1].[CLV].[All]" dimensionUniqueName="[Table1]" displayFolder="" count="0" memberValueDatatype="5" unbalanced="0"/>
    <cacheHierarchy uniqueName="[Table1].[Segment 1]" caption="Segment 1" attribute="1" defaultMemberUniqueName="[Table1].[Segment 1].[All]" allUniqueName="[Table1].[Segment 1].[All]" dimensionUniqueName="[Table1]" displayFolder="" count="0" memberValueDatatype="5" unbalanced="0"/>
    <cacheHierarchy uniqueName="[Table1].[Segment 2]" caption="Segment 2" attribute="1" defaultMemberUniqueName="[Table1].[Segment 2].[All]" allUniqueName="[Table1].[Segment 2].[All]" dimensionUniqueName="[Table1]" displayFolder="" count="0" memberValueDatatype="130" unbalanced="0"/>
    <cacheHierarchy uniqueName="[Table1].[Segment 3]" caption="Segment 3" attribute="1" defaultMemberUniqueName="[Table1].[Segment 3].[All]" allUniqueName="[Table1].[Segment 3].[All]" dimensionUniqueName="[Table1]" displayFolder="" count="0" memberValueDatatype="130" unbalanced="0"/>
    <cacheHierarchy uniqueName="[Table1].[Churn Rate]" caption="Churn Rate" attribute="1" defaultMemberUniqueName="[Table1].[Churn Rate].[All]" allUniqueName="[Table1].[Churn Rate].[All]" dimensionUniqueName="[Table1]" displayFolder="" count="0" memberValueDatatype="11" unbalanced="0"/>
    <cacheHierarchy uniqueName="[Table1].[Value Of Churn Rate]" caption="Value Of Churn Rate" attribute="1" defaultMemberUniqueName="[Table1].[Value Of Churn Rate].[All]" allUniqueName="[Table1].[Value Of Churn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LV]" caption="Sum of CLV" measure="1" displayFolder="" measureGroup="Table1" count="0" hidden="1">
      <extLst>
        <ext xmlns:x15="http://schemas.microsoft.com/office/spreadsheetml/2010/11/main" uri="{B97F6D7D-B522-45F9-BDA1-12C45D357490}">
          <x15:cacheHierarchy aggregatedColumn="9"/>
        </ext>
      </extLst>
    </cacheHierarchy>
    <cacheHierarchy uniqueName="[Measures].[Count of Segment 3]" caption="Count of Segment 3" measure="1" displayFolder="" measureGroup="Table1" count="0" hidden="1">
      <extLst>
        <ext xmlns:x15="http://schemas.microsoft.com/office/spreadsheetml/2010/11/main" uri="{B97F6D7D-B522-45F9-BDA1-12C45D357490}">
          <x15:cacheHierarchy aggregatedColumn="12"/>
        </ext>
      </extLst>
    </cacheHierarchy>
    <cacheHierarchy uniqueName="[Measures].[Count of CLV]" caption="Count of CLV" measure="1" displayFolder="" measureGroup="Table1" count="0" hidden="1">
      <extLst>
        <ext xmlns:x15="http://schemas.microsoft.com/office/spreadsheetml/2010/11/main" uri="{B97F6D7D-B522-45F9-BDA1-12C45D357490}">
          <x15:cacheHierarchy aggregatedColumn="9"/>
        </ext>
      </extLst>
    </cacheHierarchy>
    <cacheHierarchy uniqueName="[Measures].[Sum of Items_Added_to_Cart]" caption="Sum of Items_Added_to_Cart" measure="1" displayFolder="" measureGroup="Table1" count="0" hidden="1">
      <extLst>
        <ext xmlns:x15="http://schemas.microsoft.com/office/spreadsheetml/2010/11/main" uri="{B97F6D7D-B522-45F9-BDA1-12C45D357490}">
          <x15:cacheHierarchy aggregatedColumn="7"/>
        </ext>
      </extLst>
    </cacheHierarchy>
    <cacheHierarchy uniqueName="[Measures].[Count of Items_Added_to_Cart]" caption="Count of Items_Added_to_Cart"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duct_Browsing_Time]" caption="Sum of Product_Browsing_Time" measure="1" displayFolder="" measureGroup="Table1" count="0" hidden="1">
      <extLst>
        <ext xmlns:x15="http://schemas.microsoft.com/office/spreadsheetml/2010/11/main" uri="{B97F6D7D-B522-45F9-BDA1-12C45D357490}">
          <x15:cacheHierarchy aggregatedColumn="5"/>
        </ext>
      </extLst>
    </cacheHierarchy>
    <cacheHierarchy uniqueName="[Measures].[Count of Product_Browsing_Time]" caption="Count of Product_Browsing_Tim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s v="Ahmedabad"/>
    <x v="0"/>
    <x v="0"/>
    <x v="0"/>
    <n v="1"/>
    <n v="0"/>
  </r>
  <r>
    <x v="1"/>
    <x v="1"/>
    <x v="1"/>
    <s v="Kolkata"/>
    <x v="1"/>
    <x v="1"/>
    <x v="1"/>
    <n v="9"/>
    <n v="4"/>
  </r>
  <r>
    <x v="2"/>
    <x v="1"/>
    <x v="2"/>
    <s v="Bangalore"/>
    <x v="2"/>
    <x v="2"/>
    <x v="2"/>
    <n v="5"/>
    <n v="0"/>
  </r>
  <r>
    <x v="3"/>
    <x v="1"/>
    <x v="3"/>
    <s v="Delhi"/>
    <x v="0"/>
    <x v="3"/>
    <x v="3"/>
    <n v="10"/>
    <n v="3"/>
  </r>
  <r>
    <x v="4"/>
    <x v="1"/>
    <x v="4"/>
    <s v="Bangalore"/>
    <x v="1"/>
    <x v="4"/>
    <x v="3"/>
    <n v="8"/>
    <n v="2"/>
  </r>
  <r>
    <x v="5"/>
    <x v="1"/>
    <x v="5"/>
    <s v="Kolkata"/>
    <x v="0"/>
    <x v="5"/>
    <x v="4"/>
    <n v="5"/>
    <n v="4"/>
  </r>
  <r>
    <x v="6"/>
    <x v="0"/>
    <x v="6"/>
    <s v="Delhi"/>
    <x v="0"/>
    <x v="6"/>
    <x v="5"/>
    <n v="3"/>
    <n v="0"/>
  </r>
  <r>
    <x v="7"/>
    <x v="0"/>
    <x v="1"/>
    <s v="Pune"/>
    <x v="0"/>
    <x v="7"/>
    <x v="6"/>
    <n v="10"/>
    <n v="2"/>
  </r>
  <r>
    <x v="8"/>
    <x v="1"/>
    <x v="7"/>
    <s v="Mumbai"/>
    <x v="2"/>
    <x v="8"/>
    <x v="7"/>
    <n v="5"/>
    <n v="5"/>
  </r>
  <r>
    <x v="9"/>
    <x v="0"/>
    <x v="8"/>
    <s v="Bangalore"/>
    <x v="2"/>
    <x v="9"/>
    <x v="8"/>
    <n v="2"/>
    <n v="5"/>
  </r>
  <r>
    <x v="10"/>
    <x v="0"/>
    <x v="9"/>
    <s v="Ahmedabad"/>
    <x v="1"/>
    <x v="10"/>
    <x v="9"/>
    <n v="9"/>
    <n v="5"/>
  </r>
  <r>
    <x v="11"/>
    <x v="1"/>
    <x v="10"/>
    <s v="Delhi"/>
    <x v="1"/>
    <x v="11"/>
    <x v="10"/>
    <n v="10"/>
    <n v="1"/>
  </r>
  <r>
    <x v="12"/>
    <x v="0"/>
    <x v="0"/>
    <s v="Bangalore"/>
    <x v="0"/>
    <x v="12"/>
    <x v="11"/>
    <n v="0"/>
    <n v="2"/>
  </r>
  <r>
    <x v="13"/>
    <x v="1"/>
    <x v="11"/>
    <s v="Bangalore"/>
    <x v="2"/>
    <x v="7"/>
    <x v="12"/>
    <n v="0"/>
    <n v="3"/>
  </r>
  <r>
    <x v="14"/>
    <x v="1"/>
    <x v="2"/>
    <s v="Kolkata"/>
    <x v="2"/>
    <x v="2"/>
    <x v="13"/>
    <n v="5"/>
    <n v="0"/>
  </r>
  <r>
    <x v="15"/>
    <x v="0"/>
    <x v="3"/>
    <s v="Ahmedabad"/>
    <x v="2"/>
    <x v="0"/>
    <x v="14"/>
    <n v="8"/>
    <n v="5"/>
  </r>
  <r>
    <x v="16"/>
    <x v="0"/>
    <x v="6"/>
    <s v="Bangalore"/>
    <x v="0"/>
    <x v="2"/>
    <x v="14"/>
    <n v="10"/>
    <n v="4"/>
  </r>
  <r>
    <x v="17"/>
    <x v="1"/>
    <x v="6"/>
    <s v="Mumbai"/>
    <x v="2"/>
    <x v="13"/>
    <x v="15"/>
    <n v="6"/>
    <n v="0"/>
  </r>
  <r>
    <x v="18"/>
    <x v="1"/>
    <x v="2"/>
    <s v="Kolkata"/>
    <x v="2"/>
    <x v="14"/>
    <x v="2"/>
    <n v="2"/>
    <n v="4"/>
  </r>
  <r>
    <x v="19"/>
    <x v="1"/>
    <x v="1"/>
    <s v="Ahmedabad"/>
    <x v="0"/>
    <x v="15"/>
    <x v="16"/>
    <n v="4"/>
    <n v="3"/>
  </r>
  <r>
    <x v="20"/>
    <x v="1"/>
    <x v="10"/>
    <s v="Delhi"/>
    <x v="0"/>
    <x v="16"/>
    <x v="0"/>
    <n v="7"/>
    <n v="5"/>
  </r>
  <r>
    <x v="21"/>
    <x v="0"/>
    <x v="12"/>
    <s v="Kolkata"/>
    <x v="0"/>
    <x v="17"/>
    <x v="13"/>
    <n v="9"/>
    <n v="1"/>
  </r>
  <r>
    <x v="22"/>
    <x v="0"/>
    <x v="10"/>
    <s v="Mumbai"/>
    <x v="1"/>
    <x v="18"/>
    <x v="17"/>
    <n v="1"/>
    <n v="1"/>
  </r>
  <r>
    <x v="23"/>
    <x v="0"/>
    <x v="4"/>
    <s v="Ahmedabad"/>
    <x v="0"/>
    <x v="19"/>
    <x v="18"/>
    <n v="4"/>
    <n v="5"/>
  </r>
  <r>
    <x v="24"/>
    <x v="1"/>
    <x v="2"/>
    <s v="Hyderabad"/>
    <x v="1"/>
    <x v="20"/>
    <x v="19"/>
    <n v="6"/>
    <n v="0"/>
  </r>
  <r>
    <x v="25"/>
    <x v="1"/>
    <x v="1"/>
    <s v="Ahmedabad"/>
    <x v="2"/>
    <x v="21"/>
    <x v="20"/>
    <n v="5"/>
    <n v="0"/>
  </r>
  <r>
    <x v="26"/>
    <x v="1"/>
    <x v="4"/>
    <s v="Delhi"/>
    <x v="1"/>
    <x v="22"/>
    <x v="21"/>
    <n v="10"/>
    <n v="0"/>
  </r>
  <r>
    <x v="27"/>
    <x v="1"/>
    <x v="10"/>
    <s v="Pune"/>
    <x v="0"/>
    <x v="23"/>
    <x v="11"/>
    <n v="8"/>
    <n v="5"/>
  </r>
  <r>
    <x v="28"/>
    <x v="0"/>
    <x v="10"/>
    <s v="Chennai"/>
    <x v="2"/>
    <x v="24"/>
    <x v="14"/>
    <n v="3"/>
    <n v="4"/>
  </r>
  <r>
    <x v="29"/>
    <x v="0"/>
    <x v="13"/>
    <s v="Hyderabad"/>
    <x v="1"/>
    <x v="25"/>
    <x v="19"/>
    <n v="3"/>
    <n v="4"/>
  </r>
  <r>
    <x v="30"/>
    <x v="1"/>
    <x v="2"/>
    <s v="Bangalore"/>
    <x v="0"/>
    <x v="7"/>
    <x v="22"/>
    <n v="10"/>
    <n v="0"/>
  </r>
  <r>
    <x v="31"/>
    <x v="0"/>
    <x v="8"/>
    <s v="Kolkata"/>
    <x v="1"/>
    <x v="19"/>
    <x v="7"/>
    <n v="10"/>
    <n v="2"/>
  </r>
  <r>
    <x v="32"/>
    <x v="0"/>
    <x v="8"/>
    <s v="Chennai"/>
    <x v="0"/>
    <x v="13"/>
    <x v="23"/>
    <n v="10"/>
    <n v="5"/>
  </r>
  <r>
    <x v="33"/>
    <x v="0"/>
    <x v="14"/>
    <s v="Delhi"/>
    <x v="1"/>
    <x v="12"/>
    <x v="24"/>
    <n v="10"/>
    <n v="2"/>
  </r>
  <r>
    <x v="34"/>
    <x v="0"/>
    <x v="9"/>
    <s v="Mumbai"/>
    <x v="2"/>
    <x v="16"/>
    <x v="25"/>
    <n v="3"/>
    <n v="1"/>
  </r>
  <r>
    <x v="35"/>
    <x v="1"/>
    <x v="3"/>
    <s v="Chennai"/>
    <x v="1"/>
    <x v="26"/>
    <x v="26"/>
    <n v="8"/>
    <n v="5"/>
  </r>
  <r>
    <x v="36"/>
    <x v="0"/>
    <x v="12"/>
    <s v="Chennai"/>
    <x v="1"/>
    <x v="6"/>
    <x v="4"/>
    <n v="7"/>
    <n v="3"/>
  </r>
  <r>
    <x v="37"/>
    <x v="1"/>
    <x v="11"/>
    <s v="Kolkata"/>
    <x v="1"/>
    <x v="27"/>
    <x v="5"/>
    <n v="6"/>
    <n v="5"/>
  </r>
  <r>
    <x v="38"/>
    <x v="0"/>
    <x v="2"/>
    <s v="Pune"/>
    <x v="0"/>
    <x v="15"/>
    <x v="27"/>
    <n v="7"/>
    <n v="1"/>
  </r>
  <r>
    <x v="39"/>
    <x v="0"/>
    <x v="3"/>
    <s v="Chennai"/>
    <x v="2"/>
    <x v="28"/>
    <x v="17"/>
    <n v="8"/>
    <n v="2"/>
  </r>
  <r>
    <x v="40"/>
    <x v="0"/>
    <x v="15"/>
    <s v="Hyderabad"/>
    <x v="0"/>
    <x v="29"/>
    <x v="28"/>
    <n v="7"/>
    <n v="4"/>
  </r>
  <r>
    <x v="41"/>
    <x v="1"/>
    <x v="13"/>
    <s v="Pune"/>
    <x v="2"/>
    <x v="27"/>
    <x v="29"/>
    <n v="4"/>
    <n v="5"/>
  </r>
  <r>
    <x v="42"/>
    <x v="0"/>
    <x v="0"/>
    <s v="Delhi"/>
    <x v="2"/>
    <x v="30"/>
    <x v="16"/>
    <n v="10"/>
    <n v="0"/>
  </r>
  <r>
    <x v="43"/>
    <x v="1"/>
    <x v="13"/>
    <s v="Pune"/>
    <x v="1"/>
    <x v="12"/>
    <x v="18"/>
    <n v="1"/>
    <n v="0"/>
  </r>
  <r>
    <x v="44"/>
    <x v="0"/>
    <x v="13"/>
    <s v="Ahmedabad"/>
    <x v="2"/>
    <x v="14"/>
    <x v="4"/>
    <n v="3"/>
    <n v="2"/>
  </r>
  <r>
    <x v="45"/>
    <x v="0"/>
    <x v="11"/>
    <s v="Delhi"/>
    <x v="1"/>
    <x v="31"/>
    <x v="30"/>
    <n v="3"/>
    <n v="5"/>
  </r>
  <r>
    <x v="46"/>
    <x v="0"/>
    <x v="2"/>
    <s v="Kolkata"/>
    <x v="1"/>
    <x v="32"/>
    <x v="4"/>
    <n v="7"/>
    <n v="2"/>
  </r>
  <r>
    <x v="47"/>
    <x v="0"/>
    <x v="12"/>
    <s v="Kolkata"/>
    <x v="1"/>
    <x v="28"/>
    <x v="2"/>
    <n v="6"/>
    <n v="3"/>
  </r>
  <r>
    <x v="48"/>
    <x v="0"/>
    <x v="10"/>
    <s v="Delhi"/>
    <x v="0"/>
    <x v="14"/>
    <x v="19"/>
    <n v="0"/>
    <n v="2"/>
  </r>
  <r>
    <x v="49"/>
    <x v="1"/>
    <x v="12"/>
    <s v="Chennai"/>
    <x v="0"/>
    <x v="8"/>
    <x v="23"/>
    <n v="3"/>
    <n v="5"/>
  </r>
  <r>
    <x v="50"/>
    <x v="0"/>
    <x v="9"/>
    <s v="Ahmedabad"/>
    <x v="1"/>
    <x v="33"/>
    <x v="31"/>
    <n v="5"/>
    <n v="2"/>
  </r>
  <r>
    <x v="51"/>
    <x v="1"/>
    <x v="11"/>
    <s v="Delhi"/>
    <x v="0"/>
    <x v="34"/>
    <x v="3"/>
    <n v="10"/>
    <n v="2"/>
  </r>
  <r>
    <x v="52"/>
    <x v="0"/>
    <x v="9"/>
    <s v="Kolkata"/>
    <x v="1"/>
    <x v="2"/>
    <x v="32"/>
    <n v="3"/>
    <n v="1"/>
  </r>
  <r>
    <x v="53"/>
    <x v="1"/>
    <x v="11"/>
    <s v="Ahmedabad"/>
    <x v="1"/>
    <x v="33"/>
    <x v="4"/>
    <n v="7"/>
    <n v="4"/>
  </r>
  <r>
    <x v="54"/>
    <x v="1"/>
    <x v="0"/>
    <s v="Mumbai"/>
    <x v="2"/>
    <x v="27"/>
    <x v="32"/>
    <n v="1"/>
    <n v="0"/>
  </r>
  <r>
    <x v="55"/>
    <x v="0"/>
    <x v="2"/>
    <s v="Chennai"/>
    <x v="1"/>
    <x v="35"/>
    <x v="17"/>
    <n v="2"/>
    <n v="2"/>
  </r>
  <r>
    <x v="56"/>
    <x v="0"/>
    <x v="11"/>
    <s v="Chennai"/>
    <x v="2"/>
    <x v="32"/>
    <x v="15"/>
    <n v="1"/>
    <n v="0"/>
  </r>
  <r>
    <x v="57"/>
    <x v="1"/>
    <x v="14"/>
    <s v="Kolkata"/>
    <x v="1"/>
    <x v="36"/>
    <x v="24"/>
    <n v="9"/>
    <n v="2"/>
  </r>
  <r>
    <x v="58"/>
    <x v="0"/>
    <x v="16"/>
    <s v="Mumbai"/>
    <x v="0"/>
    <x v="15"/>
    <x v="1"/>
    <n v="6"/>
    <n v="4"/>
  </r>
  <r>
    <x v="59"/>
    <x v="1"/>
    <x v="10"/>
    <s v="Hyderabad"/>
    <x v="2"/>
    <x v="9"/>
    <x v="9"/>
    <n v="6"/>
    <n v="0"/>
  </r>
  <r>
    <x v="60"/>
    <x v="0"/>
    <x v="3"/>
    <s v="Mumbai"/>
    <x v="0"/>
    <x v="3"/>
    <x v="33"/>
    <n v="5"/>
    <n v="1"/>
  </r>
  <r>
    <x v="61"/>
    <x v="0"/>
    <x v="7"/>
    <s v="Bangalore"/>
    <x v="0"/>
    <x v="4"/>
    <x v="27"/>
    <n v="9"/>
    <n v="0"/>
  </r>
  <r>
    <x v="62"/>
    <x v="0"/>
    <x v="14"/>
    <s v="Delhi"/>
    <x v="1"/>
    <x v="18"/>
    <x v="34"/>
    <n v="3"/>
    <n v="1"/>
  </r>
  <r>
    <x v="63"/>
    <x v="1"/>
    <x v="2"/>
    <s v="Pune"/>
    <x v="0"/>
    <x v="36"/>
    <x v="14"/>
    <n v="3"/>
    <n v="4"/>
  </r>
  <r>
    <x v="64"/>
    <x v="0"/>
    <x v="1"/>
    <s v="Bangalore"/>
    <x v="2"/>
    <x v="21"/>
    <x v="27"/>
    <n v="10"/>
    <n v="0"/>
  </r>
  <r>
    <x v="65"/>
    <x v="1"/>
    <x v="1"/>
    <s v="Bangalore"/>
    <x v="0"/>
    <x v="37"/>
    <x v="5"/>
    <n v="5"/>
    <n v="0"/>
  </r>
  <r>
    <x v="66"/>
    <x v="1"/>
    <x v="4"/>
    <s v="Pune"/>
    <x v="1"/>
    <x v="31"/>
    <x v="16"/>
    <n v="8"/>
    <n v="2"/>
  </r>
  <r>
    <x v="67"/>
    <x v="1"/>
    <x v="13"/>
    <s v="Chennai"/>
    <x v="0"/>
    <x v="11"/>
    <x v="19"/>
    <n v="7"/>
    <n v="3"/>
  </r>
  <r>
    <x v="68"/>
    <x v="1"/>
    <x v="6"/>
    <s v="Pune"/>
    <x v="0"/>
    <x v="3"/>
    <x v="0"/>
    <n v="8"/>
    <n v="2"/>
  </r>
  <r>
    <x v="69"/>
    <x v="0"/>
    <x v="14"/>
    <s v="Hyderabad"/>
    <x v="0"/>
    <x v="20"/>
    <x v="35"/>
    <n v="0"/>
    <n v="0"/>
  </r>
  <r>
    <x v="70"/>
    <x v="1"/>
    <x v="5"/>
    <s v="Kolkata"/>
    <x v="0"/>
    <x v="38"/>
    <x v="36"/>
    <n v="6"/>
    <n v="1"/>
  </r>
  <r>
    <x v="71"/>
    <x v="0"/>
    <x v="8"/>
    <s v="Mumbai"/>
    <x v="2"/>
    <x v="39"/>
    <x v="34"/>
    <n v="4"/>
    <n v="3"/>
  </r>
  <r>
    <x v="72"/>
    <x v="1"/>
    <x v="1"/>
    <s v="Delhi"/>
    <x v="2"/>
    <x v="15"/>
    <x v="21"/>
    <n v="3"/>
    <n v="2"/>
  </r>
  <r>
    <x v="73"/>
    <x v="0"/>
    <x v="13"/>
    <s v="Delhi"/>
    <x v="0"/>
    <x v="40"/>
    <x v="3"/>
    <n v="1"/>
    <n v="1"/>
  </r>
  <r>
    <x v="74"/>
    <x v="1"/>
    <x v="15"/>
    <s v="Bangalore"/>
    <x v="2"/>
    <x v="27"/>
    <x v="37"/>
    <n v="3"/>
    <n v="0"/>
  </r>
  <r>
    <x v="75"/>
    <x v="0"/>
    <x v="4"/>
    <s v="Kolkata"/>
    <x v="1"/>
    <x v="35"/>
    <x v="35"/>
    <n v="8"/>
    <n v="2"/>
  </r>
  <r>
    <x v="76"/>
    <x v="0"/>
    <x v="13"/>
    <s v="Hyderabad"/>
    <x v="2"/>
    <x v="41"/>
    <x v="38"/>
    <n v="7"/>
    <n v="5"/>
  </r>
  <r>
    <x v="77"/>
    <x v="0"/>
    <x v="11"/>
    <s v="Pune"/>
    <x v="1"/>
    <x v="42"/>
    <x v="22"/>
    <n v="0"/>
    <n v="5"/>
  </r>
  <r>
    <x v="78"/>
    <x v="1"/>
    <x v="8"/>
    <s v="Pune"/>
    <x v="0"/>
    <x v="41"/>
    <x v="13"/>
    <n v="1"/>
    <n v="3"/>
  </r>
  <r>
    <x v="79"/>
    <x v="1"/>
    <x v="12"/>
    <s v="Hyderabad"/>
    <x v="0"/>
    <x v="43"/>
    <x v="35"/>
    <n v="9"/>
    <n v="3"/>
  </r>
  <r>
    <x v="80"/>
    <x v="0"/>
    <x v="5"/>
    <s v="Bangalore"/>
    <x v="0"/>
    <x v="5"/>
    <x v="34"/>
    <n v="6"/>
    <n v="2"/>
  </r>
  <r>
    <x v="81"/>
    <x v="1"/>
    <x v="11"/>
    <s v="Delhi"/>
    <x v="0"/>
    <x v="12"/>
    <x v="15"/>
    <n v="2"/>
    <n v="5"/>
  </r>
  <r>
    <x v="82"/>
    <x v="0"/>
    <x v="11"/>
    <s v="Kolkata"/>
    <x v="2"/>
    <x v="44"/>
    <x v="34"/>
    <n v="3"/>
    <n v="0"/>
  </r>
  <r>
    <x v="83"/>
    <x v="0"/>
    <x v="2"/>
    <s v="Bangalore"/>
    <x v="2"/>
    <x v="14"/>
    <x v="9"/>
    <n v="8"/>
    <n v="5"/>
  </r>
  <r>
    <x v="84"/>
    <x v="0"/>
    <x v="6"/>
    <s v="Pune"/>
    <x v="0"/>
    <x v="3"/>
    <x v="17"/>
    <n v="10"/>
    <n v="4"/>
  </r>
  <r>
    <x v="85"/>
    <x v="0"/>
    <x v="0"/>
    <s v="Hyderabad"/>
    <x v="1"/>
    <x v="5"/>
    <x v="7"/>
    <n v="8"/>
    <n v="1"/>
  </r>
  <r>
    <x v="86"/>
    <x v="0"/>
    <x v="5"/>
    <s v="Chennai"/>
    <x v="1"/>
    <x v="45"/>
    <x v="7"/>
    <n v="8"/>
    <n v="4"/>
  </r>
  <r>
    <x v="87"/>
    <x v="1"/>
    <x v="4"/>
    <s v="Chennai"/>
    <x v="2"/>
    <x v="32"/>
    <x v="39"/>
    <n v="1"/>
    <n v="4"/>
  </r>
  <r>
    <x v="88"/>
    <x v="0"/>
    <x v="9"/>
    <s v="Kolkata"/>
    <x v="1"/>
    <x v="34"/>
    <x v="36"/>
    <n v="1"/>
    <n v="3"/>
  </r>
  <r>
    <x v="89"/>
    <x v="1"/>
    <x v="13"/>
    <s v="Ahmedabad"/>
    <x v="0"/>
    <x v="37"/>
    <x v="24"/>
    <n v="7"/>
    <n v="1"/>
  </r>
  <r>
    <x v="90"/>
    <x v="1"/>
    <x v="13"/>
    <s v="Ahmedabad"/>
    <x v="0"/>
    <x v="46"/>
    <x v="16"/>
    <n v="7"/>
    <n v="2"/>
  </r>
  <r>
    <x v="91"/>
    <x v="1"/>
    <x v="10"/>
    <s v="Pune"/>
    <x v="1"/>
    <x v="8"/>
    <x v="37"/>
    <n v="8"/>
    <n v="4"/>
  </r>
  <r>
    <x v="92"/>
    <x v="1"/>
    <x v="11"/>
    <s v="Pune"/>
    <x v="1"/>
    <x v="18"/>
    <x v="9"/>
    <n v="10"/>
    <n v="2"/>
  </r>
  <r>
    <x v="93"/>
    <x v="0"/>
    <x v="6"/>
    <s v="Kolkata"/>
    <x v="0"/>
    <x v="10"/>
    <x v="40"/>
    <n v="0"/>
    <n v="4"/>
  </r>
  <r>
    <x v="94"/>
    <x v="1"/>
    <x v="14"/>
    <s v="Hyderabad"/>
    <x v="1"/>
    <x v="24"/>
    <x v="23"/>
    <n v="1"/>
    <n v="5"/>
  </r>
  <r>
    <x v="95"/>
    <x v="1"/>
    <x v="10"/>
    <s v="Pune"/>
    <x v="0"/>
    <x v="4"/>
    <x v="26"/>
    <n v="1"/>
    <n v="3"/>
  </r>
  <r>
    <x v="96"/>
    <x v="0"/>
    <x v="7"/>
    <s v="Hyderabad"/>
    <x v="0"/>
    <x v="46"/>
    <x v="29"/>
    <n v="6"/>
    <n v="3"/>
  </r>
  <r>
    <x v="97"/>
    <x v="0"/>
    <x v="15"/>
    <s v="Kolkata"/>
    <x v="1"/>
    <x v="31"/>
    <x v="31"/>
    <n v="10"/>
    <n v="5"/>
  </r>
  <r>
    <x v="98"/>
    <x v="1"/>
    <x v="14"/>
    <s v="Ahmedabad"/>
    <x v="0"/>
    <x v="2"/>
    <x v="37"/>
    <n v="8"/>
    <n v="2"/>
  </r>
  <r>
    <x v="99"/>
    <x v="1"/>
    <x v="4"/>
    <s v="Hyderabad"/>
    <x v="2"/>
    <x v="12"/>
    <x v="41"/>
    <n v="0"/>
    <n v="4"/>
  </r>
  <r>
    <x v="100"/>
    <x v="0"/>
    <x v="6"/>
    <s v="Ahmedabad"/>
    <x v="2"/>
    <x v="27"/>
    <x v="7"/>
    <n v="1"/>
    <n v="4"/>
  </r>
  <r>
    <x v="101"/>
    <x v="1"/>
    <x v="15"/>
    <s v="Delhi"/>
    <x v="1"/>
    <x v="0"/>
    <x v="13"/>
    <n v="7"/>
    <n v="5"/>
  </r>
  <r>
    <x v="102"/>
    <x v="0"/>
    <x v="6"/>
    <s v="Ahmedabad"/>
    <x v="0"/>
    <x v="14"/>
    <x v="20"/>
    <n v="9"/>
    <n v="3"/>
  </r>
  <r>
    <x v="103"/>
    <x v="1"/>
    <x v="2"/>
    <s v="Kolkata"/>
    <x v="2"/>
    <x v="45"/>
    <x v="29"/>
    <n v="3"/>
    <n v="5"/>
  </r>
  <r>
    <x v="104"/>
    <x v="1"/>
    <x v="10"/>
    <s v="Bangalore"/>
    <x v="0"/>
    <x v="31"/>
    <x v="36"/>
    <n v="7"/>
    <n v="2"/>
  </r>
  <r>
    <x v="105"/>
    <x v="0"/>
    <x v="17"/>
    <s v="Chennai"/>
    <x v="0"/>
    <x v="5"/>
    <x v="13"/>
    <n v="1"/>
    <n v="5"/>
  </r>
  <r>
    <x v="106"/>
    <x v="1"/>
    <x v="2"/>
    <s v="Bangalore"/>
    <x v="1"/>
    <x v="45"/>
    <x v="42"/>
    <n v="8"/>
    <n v="2"/>
  </r>
  <r>
    <x v="107"/>
    <x v="1"/>
    <x v="4"/>
    <s v="Bangalore"/>
    <x v="2"/>
    <x v="47"/>
    <x v="40"/>
    <n v="1"/>
    <n v="3"/>
  </r>
  <r>
    <x v="108"/>
    <x v="0"/>
    <x v="9"/>
    <s v="Delhi"/>
    <x v="1"/>
    <x v="48"/>
    <x v="43"/>
    <n v="8"/>
    <n v="3"/>
  </r>
  <r>
    <x v="109"/>
    <x v="0"/>
    <x v="2"/>
    <s v="Kolkata"/>
    <x v="1"/>
    <x v="10"/>
    <x v="22"/>
    <n v="0"/>
    <n v="0"/>
  </r>
  <r>
    <x v="110"/>
    <x v="0"/>
    <x v="0"/>
    <s v="Chennai"/>
    <x v="2"/>
    <x v="39"/>
    <x v="23"/>
    <n v="5"/>
    <n v="0"/>
  </r>
  <r>
    <x v="111"/>
    <x v="1"/>
    <x v="14"/>
    <s v="Mumbai"/>
    <x v="0"/>
    <x v="13"/>
    <x v="20"/>
    <n v="9"/>
    <n v="5"/>
  </r>
  <r>
    <x v="112"/>
    <x v="0"/>
    <x v="2"/>
    <s v="Bangalore"/>
    <x v="0"/>
    <x v="4"/>
    <x v="36"/>
    <n v="8"/>
    <n v="0"/>
  </r>
  <r>
    <x v="113"/>
    <x v="0"/>
    <x v="3"/>
    <s v="Mumbai"/>
    <x v="0"/>
    <x v="28"/>
    <x v="19"/>
    <n v="9"/>
    <n v="2"/>
  </r>
  <r>
    <x v="114"/>
    <x v="0"/>
    <x v="1"/>
    <s v="Delhi"/>
    <x v="0"/>
    <x v="24"/>
    <x v="38"/>
    <n v="8"/>
    <n v="3"/>
  </r>
  <r>
    <x v="115"/>
    <x v="1"/>
    <x v="7"/>
    <s v="Ahmedabad"/>
    <x v="0"/>
    <x v="43"/>
    <x v="5"/>
    <n v="1"/>
    <n v="3"/>
  </r>
  <r>
    <x v="116"/>
    <x v="0"/>
    <x v="1"/>
    <s v="Mumbai"/>
    <x v="2"/>
    <x v="47"/>
    <x v="37"/>
    <n v="6"/>
    <n v="0"/>
  </r>
  <r>
    <x v="117"/>
    <x v="0"/>
    <x v="4"/>
    <s v="Delhi"/>
    <x v="1"/>
    <x v="18"/>
    <x v="27"/>
    <n v="1"/>
    <n v="3"/>
  </r>
  <r>
    <x v="118"/>
    <x v="0"/>
    <x v="17"/>
    <s v="Kolkata"/>
    <x v="0"/>
    <x v="25"/>
    <x v="24"/>
    <n v="5"/>
    <n v="1"/>
  </r>
  <r>
    <x v="119"/>
    <x v="0"/>
    <x v="3"/>
    <s v="Chennai"/>
    <x v="0"/>
    <x v="1"/>
    <x v="12"/>
    <n v="4"/>
    <n v="0"/>
  </r>
  <r>
    <x v="120"/>
    <x v="0"/>
    <x v="15"/>
    <s v="Mumbai"/>
    <x v="2"/>
    <x v="23"/>
    <x v="0"/>
    <n v="9"/>
    <n v="1"/>
  </r>
  <r>
    <x v="121"/>
    <x v="1"/>
    <x v="13"/>
    <s v="Hyderabad"/>
    <x v="1"/>
    <x v="40"/>
    <x v="20"/>
    <n v="9"/>
    <n v="4"/>
  </r>
  <r>
    <x v="122"/>
    <x v="1"/>
    <x v="12"/>
    <s v="Chennai"/>
    <x v="0"/>
    <x v="43"/>
    <x v="39"/>
    <n v="6"/>
    <n v="2"/>
  </r>
  <r>
    <x v="123"/>
    <x v="1"/>
    <x v="10"/>
    <s v="Hyderabad"/>
    <x v="0"/>
    <x v="18"/>
    <x v="10"/>
    <n v="3"/>
    <n v="0"/>
  </r>
  <r>
    <x v="124"/>
    <x v="1"/>
    <x v="13"/>
    <s v="Kolkata"/>
    <x v="2"/>
    <x v="30"/>
    <x v="8"/>
    <n v="3"/>
    <n v="3"/>
  </r>
  <r>
    <x v="125"/>
    <x v="0"/>
    <x v="9"/>
    <s v="Kolkata"/>
    <x v="0"/>
    <x v="15"/>
    <x v="5"/>
    <n v="4"/>
    <n v="0"/>
  </r>
  <r>
    <x v="126"/>
    <x v="0"/>
    <x v="4"/>
    <s v="Bangalore"/>
    <x v="2"/>
    <x v="29"/>
    <x v="23"/>
    <n v="3"/>
    <n v="4"/>
  </r>
  <r>
    <x v="127"/>
    <x v="0"/>
    <x v="5"/>
    <s v="Ahmedabad"/>
    <x v="2"/>
    <x v="26"/>
    <x v="6"/>
    <n v="5"/>
    <n v="5"/>
  </r>
  <r>
    <x v="128"/>
    <x v="0"/>
    <x v="4"/>
    <s v="Hyderabad"/>
    <x v="2"/>
    <x v="3"/>
    <x v="39"/>
    <n v="6"/>
    <n v="2"/>
  </r>
  <r>
    <x v="129"/>
    <x v="0"/>
    <x v="4"/>
    <s v="Ahmedabad"/>
    <x v="2"/>
    <x v="21"/>
    <x v="41"/>
    <n v="3"/>
    <n v="0"/>
  </r>
  <r>
    <x v="130"/>
    <x v="1"/>
    <x v="2"/>
    <s v="Hyderabad"/>
    <x v="1"/>
    <x v="49"/>
    <x v="8"/>
    <n v="10"/>
    <n v="0"/>
  </r>
  <r>
    <x v="131"/>
    <x v="1"/>
    <x v="0"/>
    <s v="Hyderabad"/>
    <x v="0"/>
    <x v="28"/>
    <x v="10"/>
    <n v="9"/>
    <n v="0"/>
  </r>
  <r>
    <x v="132"/>
    <x v="1"/>
    <x v="15"/>
    <s v="Pune"/>
    <x v="0"/>
    <x v="6"/>
    <x v="17"/>
    <n v="1"/>
    <n v="3"/>
  </r>
  <r>
    <x v="133"/>
    <x v="1"/>
    <x v="10"/>
    <s v="Chennai"/>
    <x v="1"/>
    <x v="33"/>
    <x v="33"/>
    <n v="10"/>
    <n v="1"/>
  </r>
  <r>
    <x v="134"/>
    <x v="1"/>
    <x v="5"/>
    <s v="Mumbai"/>
    <x v="0"/>
    <x v="30"/>
    <x v="24"/>
    <n v="7"/>
    <n v="5"/>
  </r>
  <r>
    <x v="135"/>
    <x v="1"/>
    <x v="13"/>
    <s v="Pune"/>
    <x v="1"/>
    <x v="28"/>
    <x v="31"/>
    <n v="6"/>
    <n v="1"/>
  </r>
  <r>
    <x v="136"/>
    <x v="1"/>
    <x v="4"/>
    <s v="Delhi"/>
    <x v="0"/>
    <x v="24"/>
    <x v="10"/>
    <n v="3"/>
    <n v="0"/>
  </r>
  <r>
    <x v="137"/>
    <x v="1"/>
    <x v="5"/>
    <s v="Bangalore"/>
    <x v="2"/>
    <x v="40"/>
    <x v="38"/>
    <n v="3"/>
    <n v="0"/>
  </r>
  <r>
    <x v="138"/>
    <x v="1"/>
    <x v="3"/>
    <s v="Pune"/>
    <x v="0"/>
    <x v="16"/>
    <x v="4"/>
    <n v="6"/>
    <n v="0"/>
  </r>
  <r>
    <x v="139"/>
    <x v="0"/>
    <x v="9"/>
    <s v="Bangalore"/>
    <x v="0"/>
    <x v="45"/>
    <x v="1"/>
    <n v="7"/>
    <n v="5"/>
  </r>
  <r>
    <x v="140"/>
    <x v="0"/>
    <x v="7"/>
    <s v="Kolkata"/>
    <x v="2"/>
    <x v="30"/>
    <x v="5"/>
    <n v="0"/>
    <n v="3"/>
  </r>
  <r>
    <x v="141"/>
    <x v="0"/>
    <x v="15"/>
    <s v="Delhi"/>
    <x v="2"/>
    <x v="20"/>
    <x v="13"/>
    <n v="5"/>
    <n v="4"/>
  </r>
  <r>
    <x v="142"/>
    <x v="1"/>
    <x v="6"/>
    <s v="Mumbai"/>
    <x v="2"/>
    <x v="5"/>
    <x v="41"/>
    <n v="6"/>
    <n v="5"/>
  </r>
  <r>
    <x v="143"/>
    <x v="0"/>
    <x v="13"/>
    <s v="Hyderabad"/>
    <x v="0"/>
    <x v="28"/>
    <x v="25"/>
    <n v="5"/>
    <n v="0"/>
  </r>
  <r>
    <x v="144"/>
    <x v="1"/>
    <x v="8"/>
    <s v="Mumbai"/>
    <x v="2"/>
    <x v="32"/>
    <x v="30"/>
    <n v="7"/>
    <n v="4"/>
  </r>
  <r>
    <x v="145"/>
    <x v="0"/>
    <x v="6"/>
    <s v="Hyderabad"/>
    <x v="0"/>
    <x v="39"/>
    <x v="29"/>
    <n v="8"/>
    <n v="0"/>
  </r>
  <r>
    <x v="146"/>
    <x v="1"/>
    <x v="15"/>
    <s v="Kolkata"/>
    <x v="1"/>
    <x v="16"/>
    <x v="29"/>
    <n v="6"/>
    <n v="4"/>
  </r>
  <r>
    <x v="147"/>
    <x v="0"/>
    <x v="15"/>
    <s v="Pune"/>
    <x v="2"/>
    <x v="8"/>
    <x v="25"/>
    <n v="4"/>
    <n v="2"/>
  </r>
  <r>
    <x v="148"/>
    <x v="0"/>
    <x v="1"/>
    <s v="Chennai"/>
    <x v="2"/>
    <x v="23"/>
    <x v="19"/>
    <n v="7"/>
    <n v="3"/>
  </r>
  <r>
    <x v="149"/>
    <x v="1"/>
    <x v="4"/>
    <s v="Chennai"/>
    <x v="2"/>
    <x v="24"/>
    <x v="22"/>
    <n v="8"/>
    <n v="5"/>
  </r>
  <r>
    <x v="150"/>
    <x v="1"/>
    <x v="9"/>
    <s v="Hyderabad"/>
    <x v="2"/>
    <x v="20"/>
    <x v="21"/>
    <n v="4"/>
    <n v="0"/>
  </r>
  <r>
    <x v="151"/>
    <x v="0"/>
    <x v="15"/>
    <s v="Mumbai"/>
    <x v="0"/>
    <x v="11"/>
    <x v="8"/>
    <n v="2"/>
    <n v="4"/>
  </r>
  <r>
    <x v="152"/>
    <x v="1"/>
    <x v="4"/>
    <s v="Mumbai"/>
    <x v="1"/>
    <x v="46"/>
    <x v="29"/>
    <n v="9"/>
    <n v="5"/>
  </r>
  <r>
    <x v="153"/>
    <x v="0"/>
    <x v="11"/>
    <s v="Hyderabad"/>
    <x v="1"/>
    <x v="31"/>
    <x v="10"/>
    <n v="3"/>
    <n v="4"/>
  </r>
  <r>
    <x v="154"/>
    <x v="0"/>
    <x v="2"/>
    <s v="Pune"/>
    <x v="2"/>
    <x v="4"/>
    <x v="44"/>
    <n v="10"/>
    <n v="2"/>
  </r>
  <r>
    <x v="155"/>
    <x v="0"/>
    <x v="5"/>
    <s v="Ahmedabad"/>
    <x v="1"/>
    <x v="48"/>
    <x v="26"/>
    <n v="4"/>
    <n v="1"/>
  </r>
  <r>
    <x v="156"/>
    <x v="1"/>
    <x v="10"/>
    <s v="Chennai"/>
    <x v="2"/>
    <x v="34"/>
    <x v="3"/>
    <n v="9"/>
    <n v="3"/>
  </r>
  <r>
    <x v="157"/>
    <x v="0"/>
    <x v="1"/>
    <s v="Kolkata"/>
    <x v="0"/>
    <x v="13"/>
    <x v="24"/>
    <n v="5"/>
    <n v="4"/>
  </r>
  <r>
    <x v="158"/>
    <x v="0"/>
    <x v="0"/>
    <s v="Kolkata"/>
    <x v="1"/>
    <x v="1"/>
    <x v="23"/>
    <n v="10"/>
    <n v="1"/>
  </r>
  <r>
    <x v="159"/>
    <x v="0"/>
    <x v="9"/>
    <s v="Ahmedabad"/>
    <x v="2"/>
    <x v="47"/>
    <x v="42"/>
    <n v="8"/>
    <n v="1"/>
  </r>
  <r>
    <x v="160"/>
    <x v="1"/>
    <x v="9"/>
    <s v="Ahmedabad"/>
    <x v="2"/>
    <x v="50"/>
    <x v="23"/>
    <n v="7"/>
    <n v="1"/>
  </r>
  <r>
    <x v="161"/>
    <x v="0"/>
    <x v="14"/>
    <s v="Delhi"/>
    <x v="2"/>
    <x v="15"/>
    <x v="29"/>
    <n v="3"/>
    <n v="2"/>
  </r>
  <r>
    <x v="162"/>
    <x v="1"/>
    <x v="8"/>
    <s v="Kolkata"/>
    <x v="2"/>
    <x v="28"/>
    <x v="32"/>
    <n v="2"/>
    <n v="0"/>
  </r>
  <r>
    <x v="163"/>
    <x v="1"/>
    <x v="15"/>
    <s v="Kolkata"/>
    <x v="1"/>
    <x v="13"/>
    <x v="16"/>
    <n v="10"/>
    <n v="5"/>
  </r>
  <r>
    <x v="164"/>
    <x v="1"/>
    <x v="0"/>
    <s v="Mumbai"/>
    <x v="2"/>
    <x v="13"/>
    <x v="7"/>
    <n v="4"/>
    <n v="3"/>
  </r>
  <r>
    <x v="165"/>
    <x v="1"/>
    <x v="1"/>
    <s v="Hyderabad"/>
    <x v="0"/>
    <x v="39"/>
    <x v="25"/>
    <n v="0"/>
    <n v="3"/>
  </r>
  <r>
    <x v="166"/>
    <x v="1"/>
    <x v="17"/>
    <s v="Chennai"/>
    <x v="1"/>
    <x v="8"/>
    <x v="27"/>
    <n v="8"/>
    <n v="4"/>
  </r>
  <r>
    <x v="167"/>
    <x v="1"/>
    <x v="5"/>
    <s v="Pune"/>
    <x v="1"/>
    <x v="35"/>
    <x v="20"/>
    <n v="5"/>
    <n v="4"/>
  </r>
  <r>
    <x v="168"/>
    <x v="1"/>
    <x v="0"/>
    <s v="Bangalore"/>
    <x v="1"/>
    <x v="5"/>
    <x v="21"/>
    <n v="2"/>
    <n v="3"/>
  </r>
  <r>
    <x v="169"/>
    <x v="1"/>
    <x v="7"/>
    <s v="Delhi"/>
    <x v="1"/>
    <x v="28"/>
    <x v="6"/>
    <n v="0"/>
    <n v="5"/>
  </r>
  <r>
    <x v="170"/>
    <x v="1"/>
    <x v="12"/>
    <s v="Hyderabad"/>
    <x v="1"/>
    <x v="40"/>
    <x v="33"/>
    <n v="7"/>
    <n v="0"/>
  </r>
  <r>
    <x v="171"/>
    <x v="1"/>
    <x v="12"/>
    <s v="Bangalore"/>
    <x v="0"/>
    <x v="6"/>
    <x v="7"/>
    <n v="8"/>
    <n v="2"/>
  </r>
  <r>
    <x v="172"/>
    <x v="0"/>
    <x v="5"/>
    <s v="Hyderabad"/>
    <x v="1"/>
    <x v="7"/>
    <x v="5"/>
    <n v="1"/>
    <n v="3"/>
  </r>
  <r>
    <x v="173"/>
    <x v="0"/>
    <x v="17"/>
    <s v="Bangalore"/>
    <x v="0"/>
    <x v="16"/>
    <x v="29"/>
    <n v="2"/>
    <n v="0"/>
  </r>
  <r>
    <x v="174"/>
    <x v="1"/>
    <x v="0"/>
    <s v="Delhi"/>
    <x v="1"/>
    <x v="7"/>
    <x v="41"/>
    <n v="5"/>
    <n v="2"/>
  </r>
  <r>
    <x v="175"/>
    <x v="1"/>
    <x v="6"/>
    <s v="Ahmedabad"/>
    <x v="1"/>
    <x v="26"/>
    <x v="16"/>
    <n v="9"/>
    <n v="5"/>
  </r>
  <r>
    <x v="176"/>
    <x v="0"/>
    <x v="13"/>
    <s v="Kolkata"/>
    <x v="2"/>
    <x v="1"/>
    <x v="21"/>
    <n v="5"/>
    <n v="4"/>
  </r>
  <r>
    <x v="177"/>
    <x v="1"/>
    <x v="5"/>
    <s v="Pune"/>
    <x v="1"/>
    <x v="2"/>
    <x v="20"/>
    <n v="3"/>
    <n v="5"/>
  </r>
  <r>
    <x v="178"/>
    <x v="0"/>
    <x v="17"/>
    <s v="Delhi"/>
    <x v="0"/>
    <x v="21"/>
    <x v="45"/>
    <n v="4"/>
    <n v="5"/>
  </r>
  <r>
    <x v="179"/>
    <x v="1"/>
    <x v="9"/>
    <s v="Delhi"/>
    <x v="1"/>
    <x v="16"/>
    <x v="31"/>
    <n v="2"/>
    <n v="2"/>
  </r>
  <r>
    <x v="180"/>
    <x v="1"/>
    <x v="7"/>
    <s v="Mumbai"/>
    <x v="1"/>
    <x v="36"/>
    <x v="4"/>
    <n v="3"/>
    <n v="4"/>
  </r>
  <r>
    <x v="181"/>
    <x v="0"/>
    <x v="1"/>
    <s v="Bangalore"/>
    <x v="2"/>
    <x v="45"/>
    <x v="23"/>
    <n v="0"/>
    <n v="3"/>
  </r>
  <r>
    <x v="182"/>
    <x v="0"/>
    <x v="4"/>
    <s v="Pune"/>
    <x v="2"/>
    <x v="3"/>
    <x v="31"/>
    <n v="2"/>
    <n v="1"/>
  </r>
  <r>
    <x v="183"/>
    <x v="0"/>
    <x v="4"/>
    <s v="Bangalore"/>
    <x v="0"/>
    <x v="43"/>
    <x v="21"/>
    <n v="8"/>
    <n v="1"/>
  </r>
  <r>
    <x v="184"/>
    <x v="1"/>
    <x v="12"/>
    <s v="Mumbai"/>
    <x v="0"/>
    <x v="2"/>
    <x v="31"/>
    <n v="1"/>
    <n v="4"/>
  </r>
  <r>
    <x v="185"/>
    <x v="1"/>
    <x v="11"/>
    <s v="Kolkata"/>
    <x v="1"/>
    <x v="42"/>
    <x v="31"/>
    <n v="0"/>
    <n v="3"/>
  </r>
  <r>
    <x v="186"/>
    <x v="0"/>
    <x v="17"/>
    <s v="Bangalore"/>
    <x v="2"/>
    <x v="50"/>
    <x v="43"/>
    <n v="8"/>
    <n v="3"/>
  </r>
  <r>
    <x v="187"/>
    <x v="0"/>
    <x v="9"/>
    <s v="Mumbai"/>
    <x v="0"/>
    <x v="2"/>
    <x v="43"/>
    <n v="2"/>
    <n v="0"/>
  </r>
  <r>
    <x v="188"/>
    <x v="1"/>
    <x v="16"/>
    <s v="Kolkata"/>
    <x v="0"/>
    <x v="12"/>
    <x v="11"/>
    <n v="2"/>
    <n v="4"/>
  </r>
  <r>
    <x v="189"/>
    <x v="0"/>
    <x v="5"/>
    <s v="Mumbai"/>
    <x v="1"/>
    <x v="16"/>
    <x v="28"/>
    <n v="7"/>
    <n v="4"/>
  </r>
  <r>
    <x v="190"/>
    <x v="1"/>
    <x v="13"/>
    <s v="Hyderabad"/>
    <x v="0"/>
    <x v="8"/>
    <x v="29"/>
    <n v="9"/>
    <n v="2"/>
  </r>
  <r>
    <x v="191"/>
    <x v="0"/>
    <x v="11"/>
    <s v="Kolkata"/>
    <x v="1"/>
    <x v="4"/>
    <x v="21"/>
    <n v="9"/>
    <n v="5"/>
  </r>
  <r>
    <x v="192"/>
    <x v="1"/>
    <x v="7"/>
    <s v="Bangalore"/>
    <x v="0"/>
    <x v="34"/>
    <x v="12"/>
    <n v="3"/>
    <n v="5"/>
  </r>
  <r>
    <x v="193"/>
    <x v="0"/>
    <x v="8"/>
    <s v="Delhi"/>
    <x v="0"/>
    <x v="7"/>
    <x v="32"/>
    <n v="8"/>
    <n v="5"/>
  </r>
  <r>
    <x v="194"/>
    <x v="0"/>
    <x v="8"/>
    <s v="Chennai"/>
    <x v="2"/>
    <x v="6"/>
    <x v="19"/>
    <n v="2"/>
    <n v="1"/>
  </r>
  <r>
    <x v="195"/>
    <x v="0"/>
    <x v="3"/>
    <s v="Ahmedabad"/>
    <x v="0"/>
    <x v="17"/>
    <x v="3"/>
    <n v="6"/>
    <n v="1"/>
  </r>
  <r>
    <x v="196"/>
    <x v="1"/>
    <x v="17"/>
    <s v="Delhi"/>
    <x v="0"/>
    <x v="37"/>
    <x v="24"/>
    <n v="1"/>
    <n v="2"/>
  </r>
  <r>
    <x v="197"/>
    <x v="1"/>
    <x v="10"/>
    <s v="Mumbai"/>
    <x v="1"/>
    <x v="1"/>
    <x v="29"/>
    <n v="2"/>
    <n v="1"/>
  </r>
  <r>
    <x v="198"/>
    <x v="1"/>
    <x v="3"/>
    <s v="Ahmedabad"/>
    <x v="1"/>
    <x v="14"/>
    <x v="14"/>
    <n v="0"/>
    <n v="3"/>
  </r>
  <r>
    <x v="199"/>
    <x v="1"/>
    <x v="14"/>
    <s v="Ahmedabad"/>
    <x v="2"/>
    <x v="11"/>
    <x v="45"/>
    <n v="4"/>
    <n v="5"/>
  </r>
  <r>
    <x v="200"/>
    <x v="0"/>
    <x v="15"/>
    <s v="Mumbai"/>
    <x v="1"/>
    <x v="5"/>
    <x v="33"/>
    <n v="1"/>
    <n v="1"/>
  </r>
  <r>
    <x v="201"/>
    <x v="1"/>
    <x v="13"/>
    <s v="Mumbai"/>
    <x v="0"/>
    <x v="24"/>
    <x v="32"/>
    <n v="10"/>
    <n v="3"/>
  </r>
  <r>
    <x v="202"/>
    <x v="0"/>
    <x v="3"/>
    <s v="Pune"/>
    <x v="1"/>
    <x v="35"/>
    <x v="34"/>
    <n v="3"/>
    <n v="1"/>
  </r>
  <r>
    <x v="203"/>
    <x v="0"/>
    <x v="10"/>
    <s v="Kolkata"/>
    <x v="2"/>
    <x v="35"/>
    <x v="32"/>
    <n v="5"/>
    <n v="5"/>
  </r>
  <r>
    <x v="204"/>
    <x v="1"/>
    <x v="8"/>
    <s v="Delhi"/>
    <x v="0"/>
    <x v="40"/>
    <x v="7"/>
    <n v="9"/>
    <n v="5"/>
  </r>
  <r>
    <x v="205"/>
    <x v="1"/>
    <x v="8"/>
    <s v="Hyderabad"/>
    <x v="0"/>
    <x v="0"/>
    <x v="10"/>
    <n v="9"/>
    <n v="4"/>
  </r>
  <r>
    <x v="206"/>
    <x v="0"/>
    <x v="8"/>
    <s v="Chennai"/>
    <x v="2"/>
    <x v="5"/>
    <x v="35"/>
    <n v="4"/>
    <n v="5"/>
  </r>
  <r>
    <x v="207"/>
    <x v="1"/>
    <x v="6"/>
    <s v="Ahmedabad"/>
    <x v="1"/>
    <x v="21"/>
    <x v="32"/>
    <n v="0"/>
    <n v="4"/>
  </r>
  <r>
    <x v="208"/>
    <x v="0"/>
    <x v="10"/>
    <s v="Pune"/>
    <x v="2"/>
    <x v="51"/>
    <x v="34"/>
    <n v="7"/>
    <n v="2"/>
  </r>
  <r>
    <x v="209"/>
    <x v="1"/>
    <x v="0"/>
    <s v="Hyderabad"/>
    <x v="0"/>
    <x v="8"/>
    <x v="0"/>
    <n v="9"/>
    <n v="1"/>
  </r>
  <r>
    <x v="210"/>
    <x v="1"/>
    <x v="12"/>
    <s v="Pune"/>
    <x v="2"/>
    <x v="6"/>
    <x v="40"/>
    <n v="0"/>
    <n v="1"/>
  </r>
  <r>
    <x v="211"/>
    <x v="0"/>
    <x v="14"/>
    <s v="Pune"/>
    <x v="1"/>
    <x v="37"/>
    <x v="29"/>
    <n v="7"/>
    <n v="0"/>
  </r>
  <r>
    <x v="212"/>
    <x v="1"/>
    <x v="10"/>
    <s v="Pune"/>
    <x v="2"/>
    <x v="31"/>
    <x v="22"/>
    <n v="4"/>
    <n v="2"/>
  </r>
  <r>
    <x v="213"/>
    <x v="1"/>
    <x v="2"/>
    <s v="Delhi"/>
    <x v="2"/>
    <x v="51"/>
    <x v="32"/>
    <n v="0"/>
    <n v="5"/>
  </r>
  <r>
    <x v="214"/>
    <x v="1"/>
    <x v="15"/>
    <s v="Bangalore"/>
    <x v="0"/>
    <x v="17"/>
    <x v="35"/>
    <n v="1"/>
    <n v="4"/>
  </r>
  <r>
    <x v="215"/>
    <x v="0"/>
    <x v="2"/>
    <s v="Chennai"/>
    <x v="2"/>
    <x v="41"/>
    <x v="0"/>
    <n v="0"/>
    <n v="1"/>
  </r>
  <r>
    <x v="216"/>
    <x v="0"/>
    <x v="6"/>
    <s v="Mumbai"/>
    <x v="0"/>
    <x v="40"/>
    <x v="8"/>
    <n v="6"/>
    <n v="4"/>
  </r>
  <r>
    <x v="217"/>
    <x v="1"/>
    <x v="3"/>
    <s v="Kolkata"/>
    <x v="1"/>
    <x v="7"/>
    <x v="0"/>
    <n v="0"/>
    <n v="2"/>
  </r>
  <r>
    <x v="218"/>
    <x v="1"/>
    <x v="17"/>
    <s v="Hyderabad"/>
    <x v="0"/>
    <x v="18"/>
    <x v="15"/>
    <n v="4"/>
    <n v="2"/>
  </r>
  <r>
    <x v="219"/>
    <x v="1"/>
    <x v="9"/>
    <s v="Kolkata"/>
    <x v="2"/>
    <x v="51"/>
    <x v="35"/>
    <n v="8"/>
    <n v="3"/>
  </r>
  <r>
    <x v="220"/>
    <x v="1"/>
    <x v="4"/>
    <s v="Ahmedabad"/>
    <x v="0"/>
    <x v="27"/>
    <x v="35"/>
    <n v="8"/>
    <n v="0"/>
  </r>
  <r>
    <x v="221"/>
    <x v="1"/>
    <x v="13"/>
    <s v="Kolkata"/>
    <x v="0"/>
    <x v="27"/>
    <x v="18"/>
    <n v="6"/>
    <n v="0"/>
  </r>
  <r>
    <x v="222"/>
    <x v="1"/>
    <x v="3"/>
    <s v="Mumbai"/>
    <x v="0"/>
    <x v="26"/>
    <x v="7"/>
    <n v="9"/>
    <n v="5"/>
  </r>
  <r>
    <x v="223"/>
    <x v="1"/>
    <x v="0"/>
    <s v="Bangalore"/>
    <x v="2"/>
    <x v="7"/>
    <x v="40"/>
    <n v="6"/>
    <n v="0"/>
  </r>
  <r>
    <x v="224"/>
    <x v="0"/>
    <x v="10"/>
    <s v="Hyderabad"/>
    <x v="2"/>
    <x v="52"/>
    <x v="19"/>
    <n v="0"/>
    <n v="3"/>
  </r>
  <r>
    <x v="225"/>
    <x v="0"/>
    <x v="9"/>
    <s v="Delhi"/>
    <x v="1"/>
    <x v="46"/>
    <x v="14"/>
    <n v="0"/>
    <n v="4"/>
  </r>
  <r>
    <x v="226"/>
    <x v="1"/>
    <x v="4"/>
    <s v="Kolkata"/>
    <x v="0"/>
    <x v="49"/>
    <x v="0"/>
    <n v="10"/>
    <n v="5"/>
  </r>
  <r>
    <x v="227"/>
    <x v="1"/>
    <x v="2"/>
    <s v="Delhi"/>
    <x v="2"/>
    <x v="3"/>
    <x v="25"/>
    <n v="2"/>
    <n v="4"/>
  </r>
  <r>
    <x v="228"/>
    <x v="1"/>
    <x v="0"/>
    <s v="Ahmedabad"/>
    <x v="1"/>
    <x v="43"/>
    <x v="19"/>
    <n v="10"/>
    <n v="5"/>
  </r>
  <r>
    <x v="229"/>
    <x v="0"/>
    <x v="10"/>
    <s v="Kolkata"/>
    <x v="1"/>
    <x v="38"/>
    <x v="11"/>
    <n v="6"/>
    <n v="3"/>
  </r>
  <r>
    <x v="230"/>
    <x v="1"/>
    <x v="0"/>
    <s v="Delhi"/>
    <x v="0"/>
    <x v="36"/>
    <x v="38"/>
    <n v="10"/>
    <n v="4"/>
  </r>
  <r>
    <x v="231"/>
    <x v="1"/>
    <x v="9"/>
    <s v="Delhi"/>
    <x v="1"/>
    <x v="31"/>
    <x v="34"/>
    <n v="3"/>
    <n v="3"/>
  </r>
  <r>
    <x v="232"/>
    <x v="1"/>
    <x v="0"/>
    <s v="Delhi"/>
    <x v="2"/>
    <x v="41"/>
    <x v="39"/>
    <n v="9"/>
    <n v="5"/>
  </r>
  <r>
    <x v="233"/>
    <x v="1"/>
    <x v="1"/>
    <s v="Ahmedabad"/>
    <x v="2"/>
    <x v="13"/>
    <x v="33"/>
    <n v="2"/>
    <n v="0"/>
  </r>
  <r>
    <x v="234"/>
    <x v="1"/>
    <x v="4"/>
    <s v="Kolkata"/>
    <x v="1"/>
    <x v="39"/>
    <x v="0"/>
    <n v="2"/>
    <n v="0"/>
  </r>
  <r>
    <x v="235"/>
    <x v="1"/>
    <x v="12"/>
    <s v="Kolkata"/>
    <x v="1"/>
    <x v="10"/>
    <x v="9"/>
    <n v="7"/>
    <n v="3"/>
  </r>
  <r>
    <x v="236"/>
    <x v="0"/>
    <x v="3"/>
    <s v="Chennai"/>
    <x v="2"/>
    <x v="44"/>
    <x v="21"/>
    <n v="4"/>
    <n v="1"/>
  </r>
  <r>
    <x v="237"/>
    <x v="0"/>
    <x v="13"/>
    <s v="Delhi"/>
    <x v="0"/>
    <x v="13"/>
    <x v="35"/>
    <n v="6"/>
    <n v="1"/>
  </r>
  <r>
    <x v="238"/>
    <x v="1"/>
    <x v="14"/>
    <s v="Delhi"/>
    <x v="1"/>
    <x v="9"/>
    <x v="34"/>
    <n v="10"/>
    <n v="5"/>
  </r>
  <r>
    <x v="239"/>
    <x v="0"/>
    <x v="13"/>
    <s v="Bangalore"/>
    <x v="1"/>
    <x v="46"/>
    <x v="19"/>
    <n v="9"/>
    <n v="2"/>
  </r>
  <r>
    <x v="240"/>
    <x v="0"/>
    <x v="8"/>
    <s v="Kolkata"/>
    <x v="0"/>
    <x v="35"/>
    <x v="42"/>
    <n v="7"/>
    <n v="0"/>
  </r>
  <r>
    <x v="241"/>
    <x v="1"/>
    <x v="1"/>
    <s v="Bangalore"/>
    <x v="1"/>
    <x v="48"/>
    <x v="33"/>
    <n v="2"/>
    <n v="2"/>
  </r>
  <r>
    <x v="242"/>
    <x v="1"/>
    <x v="17"/>
    <s v="Ahmedabad"/>
    <x v="1"/>
    <x v="53"/>
    <x v="26"/>
    <n v="5"/>
    <n v="0"/>
  </r>
  <r>
    <x v="243"/>
    <x v="1"/>
    <x v="11"/>
    <s v="Pune"/>
    <x v="0"/>
    <x v="13"/>
    <x v="42"/>
    <n v="0"/>
    <n v="1"/>
  </r>
  <r>
    <x v="244"/>
    <x v="0"/>
    <x v="8"/>
    <s v="Mumbai"/>
    <x v="1"/>
    <x v="54"/>
    <x v="7"/>
    <n v="4"/>
    <n v="1"/>
  </r>
  <r>
    <x v="245"/>
    <x v="1"/>
    <x v="6"/>
    <s v="Ahmedabad"/>
    <x v="0"/>
    <x v="43"/>
    <x v="43"/>
    <n v="7"/>
    <n v="4"/>
  </r>
  <r>
    <x v="246"/>
    <x v="1"/>
    <x v="6"/>
    <s v="Chennai"/>
    <x v="1"/>
    <x v="16"/>
    <x v="0"/>
    <n v="4"/>
    <n v="4"/>
  </r>
  <r>
    <x v="247"/>
    <x v="0"/>
    <x v="6"/>
    <s v="Chennai"/>
    <x v="1"/>
    <x v="38"/>
    <x v="11"/>
    <n v="3"/>
    <n v="5"/>
  </r>
  <r>
    <x v="248"/>
    <x v="0"/>
    <x v="13"/>
    <s v="Pune"/>
    <x v="0"/>
    <x v="19"/>
    <x v="26"/>
    <n v="8"/>
    <n v="1"/>
  </r>
  <r>
    <x v="249"/>
    <x v="1"/>
    <x v="0"/>
    <s v="Chennai"/>
    <x v="0"/>
    <x v="42"/>
    <x v="4"/>
    <n v="4"/>
    <n v="4"/>
  </r>
  <r>
    <x v="250"/>
    <x v="0"/>
    <x v="8"/>
    <s v="Delhi"/>
    <x v="0"/>
    <x v="49"/>
    <x v="17"/>
    <n v="9"/>
    <n v="2"/>
  </r>
  <r>
    <x v="251"/>
    <x v="1"/>
    <x v="11"/>
    <s v="Pune"/>
    <x v="1"/>
    <x v="2"/>
    <x v="19"/>
    <n v="6"/>
    <n v="0"/>
  </r>
  <r>
    <x v="252"/>
    <x v="1"/>
    <x v="15"/>
    <s v="Chennai"/>
    <x v="2"/>
    <x v="9"/>
    <x v="30"/>
    <n v="0"/>
    <n v="4"/>
  </r>
  <r>
    <x v="253"/>
    <x v="0"/>
    <x v="15"/>
    <s v="Chennai"/>
    <x v="0"/>
    <x v="28"/>
    <x v="27"/>
    <n v="3"/>
    <n v="0"/>
  </r>
  <r>
    <x v="254"/>
    <x v="1"/>
    <x v="7"/>
    <s v="Delhi"/>
    <x v="0"/>
    <x v="38"/>
    <x v="11"/>
    <n v="5"/>
    <n v="5"/>
  </r>
  <r>
    <x v="255"/>
    <x v="0"/>
    <x v="3"/>
    <s v="Chennai"/>
    <x v="2"/>
    <x v="23"/>
    <x v="27"/>
    <n v="10"/>
    <n v="0"/>
  </r>
  <r>
    <x v="256"/>
    <x v="0"/>
    <x v="13"/>
    <s v="Hyderabad"/>
    <x v="2"/>
    <x v="38"/>
    <x v="12"/>
    <n v="1"/>
    <n v="0"/>
  </r>
  <r>
    <x v="257"/>
    <x v="0"/>
    <x v="7"/>
    <s v="Hyderabad"/>
    <x v="1"/>
    <x v="28"/>
    <x v="30"/>
    <n v="3"/>
    <n v="2"/>
  </r>
  <r>
    <x v="258"/>
    <x v="1"/>
    <x v="13"/>
    <s v="Ahmedabad"/>
    <x v="1"/>
    <x v="52"/>
    <x v="11"/>
    <n v="8"/>
    <n v="0"/>
  </r>
  <r>
    <x v="259"/>
    <x v="0"/>
    <x v="6"/>
    <s v="Pune"/>
    <x v="2"/>
    <x v="37"/>
    <x v="39"/>
    <n v="5"/>
    <n v="3"/>
  </r>
  <r>
    <x v="260"/>
    <x v="1"/>
    <x v="3"/>
    <s v="Delhi"/>
    <x v="2"/>
    <x v="22"/>
    <x v="17"/>
    <n v="5"/>
    <n v="3"/>
  </r>
  <r>
    <x v="261"/>
    <x v="1"/>
    <x v="7"/>
    <s v="Mumbai"/>
    <x v="2"/>
    <x v="51"/>
    <x v="5"/>
    <n v="5"/>
    <n v="3"/>
  </r>
  <r>
    <x v="262"/>
    <x v="0"/>
    <x v="7"/>
    <s v="Mumbai"/>
    <x v="1"/>
    <x v="48"/>
    <x v="8"/>
    <n v="1"/>
    <n v="3"/>
  </r>
  <r>
    <x v="263"/>
    <x v="1"/>
    <x v="6"/>
    <s v="Chennai"/>
    <x v="1"/>
    <x v="49"/>
    <x v="5"/>
    <n v="1"/>
    <n v="2"/>
  </r>
  <r>
    <x v="264"/>
    <x v="1"/>
    <x v="15"/>
    <s v="Delhi"/>
    <x v="2"/>
    <x v="32"/>
    <x v="8"/>
    <n v="4"/>
    <n v="2"/>
  </r>
  <r>
    <x v="265"/>
    <x v="1"/>
    <x v="3"/>
    <s v="Bangalore"/>
    <x v="0"/>
    <x v="26"/>
    <x v="4"/>
    <n v="5"/>
    <n v="5"/>
  </r>
  <r>
    <x v="266"/>
    <x v="1"/>
    <x v="10"/>
    <s v="Hyderabad"/>
    <x v="2"/>
    <x v="53"/>
    <x v="39"/>
    <n v="0"/>
    <n v="1"/>
  </r>
  <r>
    <x v="267"/>
    <x v="0"/>
    <x v="16"/>
    <s v="Delhi"/>
    <x v="1"/>
    <x v="41"/>
    <x v="5"/>
    <n v="1"/>
    <n v="4"/>
  </r>
  <r>
    <x v="268"/>
    <x v="0"/>
    <x v="7"/>
    <s v="Hyderabad"/>
    <x v="0"/>
    <x v="5"/>
    <x v="10"/>
    <n v="3"/>
    <n v="2"/>
  </r>
  <r>
    <x v="269"/>
    <x v="1"/>
    <x v="16"/>
    <s v="Mumbai"/>
    <x v="0"/>
    <x v="34"/>
    <x v="18"/>
    <n v="7"/>
    <n v="1"/>
  </r>
  <r>
    <x v="270"/>
    <x v="1"/>
    <x v="17"/>
    <s v="Hyderabad"/>
    <x v="0"/>
    <x v="16"/>
    <x v="19"/>
    <n v="8"/>
    <n v="4"/>
  </r>
  <r>
    <x v="271"/>
    <x v="1"/>
    <x v="10"/>
    <s v="Mumbai"/>
    <x v="1"/>
    <x v="13"/>
    <x v="30"/>
    <n v="9"/>
    <n v="2"/>
  </r>
  <r>
    <x v="272"/>
    <x v="0"/>
    <x v="13"/>
    <s v="Mumbai"/>
    <x v="1"/>
    <x v="40"/>
    <x v="18"/>
    <n v="9"/>
    <n v="4"/>
  </r>
  <r>
    <x v="273"/>
    <x v="0"/>
    <x v="9"/>
    <s v="Pune"/>
    <x v="2"/>
    <x v="20"/>
    <x v="31"/>
    <n v="10"/>
    <n v="0"/>
  </r>
  <r>
    <x v="274"/>
    <x v="0"/>
    <x v="4"/>
    <s v="Delhi"/>
    <x v="2"/>
    <x v="20"/>
    <x v="38"/>
    <n v="2"/>
    <n v="3"/>
  </r>
  <r>
    <x v="275"/>
    <x v="0"/>
    <x v="1"/>
    <s v="Bangalore"/>
    <x v="2"/>
    <x v="52"/>
    <x v="0"/>
    <n v="9"/>
    <n v="1"/>
  </r>
  <r>
    <x v="276"/>
    <x v="0"/>
    <x v="16"/>
    <s v="Ahmedabad"/>
    <x v="0"/>
    <x v="35"/>
    <x v="35"/>
    <n v="8"/>
    <n v="4"/>
  </r>
  <r>
    <x v="277"/>
    <x v="0"/>
    <x v="3"/>
    <s v="Hyderabad"/>
    <x v="2"/>
    <x v="38"/>
    <x v="43"/>
    <n v="10"/>
    <n v="5"/>
  </r>
  <r>
    <x v="278"/>
    <x v="0"/>
    <x v="13"/>
    <s v="Ahmedabad"/>
    <x v="1"/>
    <x v="3"/>
    <x v="2"/>
    <n v="8"/>
    <n v="0"/>
  </r>
  <r>
    <x v="279"/>
    <x v="0"/>
    <x v="12"/>
    <s v="Ahmedabad"/>
    <x v="1"/>
    <x v="34"/>
    <x v="32"/>
    <n v="9"/>
    <n v="0"/>
  </r>
  <r>
    <x v="280"/>
    <x v="1"/>
    <x v="0"/>
    <s v="Delhi"/>
    <x v="1"/>
    <x v="15"/>
    <x v="19"/>
    <n v="9"/>
    <n v="5"/>
  </r>
  <r>
    <x v="281"/>
    <x v="1"/>
    <x v="0"/>
    <s v="Kolkata"/>
    <x v="1"/>
    <x v="3"/>
    <x v="12"/>
    <n v="2"/>
    <n v="4"/>
  </r>
  <r>
    <x v="282"/>
    <x v="1"/>
    <x v="15"/>
    <s v="Delhi"/>
    <x v="0"/>
    <x v="17"/>
    <x v="35"/>
    <n v="8"/>
    <n v="4"/>
  </r>
  <r>
    <x v="283"/>
    <x v="0"/>
    <x v="3"/>
    <s v="Ahmedabad"/>
    <x v="1"/>
    <x v="9"/>
    <x v="6"/>
    <n v="1"/>
    <n v="0"/>
  </r>
  <r>
    <x v="284"/>
    <x v="1"/>
    <x v="16"/>
    <s v="Mumbai"/>
    <x v="0"/>
    <x v="10"/>
    <x v="33"/>
    <n v="7"/>
    <n v="2"/>
  </r>
  <r>
    <x v="285"/>
    <x v="0"/>
    <x v="15"/>
    <s v="Ahmedabad"/>
    <x v="1"/>
    <x v="47"/>
    <x v="26"/>
    <n v="10"/>
    <n v="0"/>
  </r>
  <r>
    <x v="286"/>
    <x v="1"/>
    <x v="3"/>
    <s v="Delhi"/>
    <x v="0"/>
    <x v="11"/>
    <x v="36"/>
    <n v="8"/>
    <n v="2"/>
  </r>
  <r>
    <x v="287"/>
    <x v="0"/>
    <x v="14"/>
    <s v="Chennai"/>
    <x v="2"/>
    <x v="51"/>
    <x v="20"/>
    <n v="4"/>
    <n v="2"/>
  </r>
  <r>
    <x v="288"/>
    <x v="0"/>
    <x v="16"/>
    <s v="Kolkata"/>
    <x v="1"/>
    <x v="46"/>
    <x v="33"/>
    <n v="0"/>
    <n v="1"/>
  </r>
  <r>
    <x v="289"/>
    <x v="0"/>
    <x v="12"/>
    <s v="Delhi"/>
    <x v="0"/>
    <x v="32"/>
    <x v="6"/>
    <n v="4"/>
    <n v="3"/>
  </r>
  <r>
    <x v="290"/>
    <x v="1"/>
    <x v="11"/>
    <s v="Kolkata"/>
    <x v="2"/>
    <x v="46"/>
    <x v="34"/>
    <n v="7"/>
    <n v="5"/>
  </r>
  <r>
    <x v="291"/>
    <x v="1"/>
    <x v="11"/>
    <s v="Mumbai"/>
    <x v="1"/>
    <x v="42"/>
    <x v="43"/>
    <n v="1"/>
    <n v="4"/>
  </r>
  <r>
    <x v="292"/>
    <x v="1"/>
    <x v="0"/>
    <s v="Bangalore"/>
    <x v="2"/>
    <x v="48"/>
    <x v="40"/>
    <n v="8"/>
    <n v="0"/>
  </r>
  <r>
    <x v="293"/>
    <x v="0"/>
    <x v="17"/>
    <s v="Chennai"/>
    <x v="0"/>
    <x v="9"/>
    <x v="8"/>
    <n v="8"/>
    <n v="0"/>
  </r>
  <r>
    <x v="294"/>
    <x v="1"/>
    <x v="5"/>
    <s v="Chennai"/>
    <x v="0"/>
    <x v="16"/>
    <x v="40"/>
    <n v="8"/>
    <n v="5"/>
  </r>
  <r>
    <x v="295"/>
    <x v="1"/>
    <x v="10"/>
    <s v="Ahmedabad"/>
    <x v="1"/>
    <x v="37"/>
    <x v="8"/>
    <n v="0"/>
    <n v="4"/>
  </r>
  <r>
    <x v="296"/>
    <x v="0"/>
    <x v="13"/>
    <s v="Ahmedabad"/>
    <x v="0"/>
    <x v="45"/>
    <x v="23"/>
    <n v="3"/>
    <n v="2"/>
  </r>
  <r>
    <x v="297"/>
    <x v="1"/>
    <x v="5"/>
    <s v="Kolkata"/>
    <x v="0"/>
    <x v="21"/>
    <x v="41"/>
    <n v="8"/>
    <n v="2"/>
  </r>
  <r>
    <x v="298"/>
    <x v="0"/>
    <x v="3"/>
    <s v="Mumbai"/>
    <x v="1"/>
    <x v="0"/>
    <x v="35"/>
    <n v="6"/>
    <n v="0"/>
  </r>
  <r>
    <x v="299"/>
    <x v="1"/>
    <x v="8"/>
    <s v="Hyderabad"/>
    <x v="2"/>
    <x v="32"/>
    <x v="41"/>
    <n v="2"/>
    <n v="2"/>
  </r>
  <r>
    <x v="300"/>
    <x v="0"/>
    <x v="14"/>
    <s v="Kolkata"/>
    <x v="0"/>
    <x v="15"/>
    <x v="24"/>
    <n v="9"/>
    <n v="2"/>
  </r>
  <r>
    <x v="301"/>
    <x v="1"/>
    <x v="15"/>
    <s v="Mumbai"/>
    <x v="0"/>
    <x v="12"/>
    <x v="1"/>
    <n v="2"/>
    <n v="3"/>
  </r>
  <r>
    <x v="302"/>
    <x v="1"/>
    <x v="16"/>
    <s v="Kolkata"/>
    <x v="0"/>
    <x v="52"/>
    <x v="16"/>
    <n v="10"/>
    <n v="3"/>
  </r>
  <r>
    <x v="303"/>
    <x v="0"/>
    <x v="5"/>
    <s v="Pune"/>
    <x v="2"/>
    <x v="21"/>
    <x v="41"/>
    <n v="7"/>
    <n v="3"/>
  </r>
  <r>
    <x v="304"/>
    <x v="0"/>
    <x v="2"/>
    <s v="Delhi"/>
    <x v="2"/>
    <x v="51"/>
    <x v="10"/>
    <n v="0"/>
    <n v="0"/>
  </r>
  <r>
    <x v="305"/>
    <x v="1"/>
    <x v="10"/>
    <s v="Ahmedabad"/>
    <x v="2"/>
    <x v="55"/>
    <x v="11"/>
    <n v="8"/>
    <n v="5"/>
  </r>
  <r>
    <x v="306"/>
    <x v="1"/>
    <x v="16"/>
    <s v="Ahmedabad"/>
    <x v="1"/>
    <x v="49"/>
    <x v="13"/>
    <n v="6"/>
    <n v="2"/>
  </r>
  <r>
    <x v="307"/>
    <x v="0"/>
    <x v="17"/>
    <s v="Delhi"/>
    <x v="0"/>
    <x v="53"/>
    <x v="1"/>
    <n v="8"/>
    <n v="4"/>
  </r>
  <r>
    <x v="308"/>
    <x v="1"/>
    <x v="2"/>
    <s v="Bangalore"/>
    <x v="2"/>
    <x v="30"/>
    <x v="32"/>
    <n v="1"/>
    <n v="4"/>
  </r>
  <r>
    <x v="309"/>
    <x v="1"/>
    <x v="14"/>
    <s v="Chennai"/>
    <x v="0"/>
    <x v="26"/>
    <x v="43"/>
    <n v="7"/>
    <n v="3"/>
  </r>
  <r>
    <x v="310"/>
    <x v="0"/>
    <x v="14"/>
    <s v="Bangalore"/>
    <x v="2"/>
    <x v="50"/>
    <x v="27"/>
    <n v="3"/>
    <n v="5"/>
  </r>
  <r>
    <x v="311"/>
    <x v="0"/>
    <x v="1"/>
    <s v="Kolkata"/>
    <x v="1"/>
    <x v="43"/>
    <x v="23"/>
    <n v="7"/>
    <n v="2"/>
  </r>
  <r>
    <x v="312"/>
    <x v="0"/>
    <x v="13"/>
    <s v="Chennai"/>
    <x v="0"/>
    <x v="51"/>
    <x v="5"/>
    <n v="1"/>
    <n v="0"/>
  </r>
  <r>
    <x v="313"/>
    <x v="1"/>
    <x v="6"/>
    <s v="Delhi"/>
    <x v="1"/>
    <x v="37"/>
    <x v="10"/>
    <n v="6"/>
    <n v="1"/>
  </r>
  <r>
    <x v="314"/>
    <x v="1"/>
    <x v="1"/>
    <s v="Chennai"/>
    <x v="2"/>
    <x v="43"/>
    <x v="22"/>
    <n v="7"/>
    <n v="1"/>
  </r>
  <r>
    <x v="315"/>
    <x v="1"/>
    <x v="10"/>
    <s v="Chennai"/>
    <x v="2"/>
    <x v="26"/>
    <x v="38"/>
    <n v="2"/>
    <n v="0"/>
  </r>
  <r>
    <x v="316"/>
    <x v="1"/>
    <x v="4"/>
    <s v="Hyderabad"/>
    <x v="0"/>
    <x v="52"/>
    <x v="10"/>
    <n v="6"/>
    <n v="1"/>
  </r>
  <r>
    <x v="317"/>
    <x v="0"/>
    <x v="13"/>
    <s v="Bangalore"/>
    <x v="2"/>
    <x v="37"/>
    <x v="10"/>
    <n v="4"/>
    <n v="3"/>
  </r>
  <r>
    <x v="318"/>
    <x v="1"/>
    <x v="16"/>
    <s v="Pune"/>
    <x v="1"/>
    <x v="21"/>
    <x v="31"/>
    <n v="4"/>
    <n v="5"/>
  </r>
  <r>
    <x v="319"/>
    <x v="1"/>
    <x v="2"/>
    <s v="Ahmedabad"/>
    <x v="2"/>
    <x v="18"/>
    <x v="23"/>
    <n v="4"/>
    <n v="4"/>
  </r>
  <r>
    <x v="320"/>
    <x v="1"/>
    <x v="16"/>
    <s v="Mumbai"/>
    <x v="1"/>
    <x v="26"/>
    <x v="22"/>
    <n v="10"/>
    <n v="3"/>
  </r>
  <r>
    <x v="321"/>
    <x v="0"/>
    <x v="0"/>
    <s v="Bangalore"/>
    <x v="1"/>
    <x v="20"/>
    <x v="4"/>
    <n v="7"/>
    <n v="4"/>
  </r>
  <r>
    <x v="322"/>
    <x v="1"/>
    <x v="15"/>
    <s v="Bangalore"/>
    <x v="2"/>
    <x v="48"/>
    <x v="8"/>
    <n v="4"/>
    <n v="5"/>
  </r>
  <r>
    <x v="323"/>
    <x v="0"/>
    <x v="1"/>
    <s v="Pune"/>
    <x v="0"/>
    <x v="40"/>
    <x v="5"/>
    <n v="6"/>
    <n v="0"/>
  </r>
  <r>
    <x v="324"/>
    <x v="1"/>
    <x v="3"/>
    <s v="Mumbai"/>
    <x v="1"/>
    <x v="14"/>
    <x v="36"/>
    <n v="7"/>
    <n v="3"/>
  </r>
  <r>
    <x v="325"/>
    <x v="0"/>
    <x v="6"/>
    <s v="Ahmedabad"/>
    <x v="0"/>
    <x v="13"/>
    <x v="18"/>
    <n v="10"/>
    <n v="2"/>
  </r>
  <r>
    <x v="326"/>
    <x v="0"/>
    <x v="7"/>
    <s v="Kolkata"/>
    <x v="2"/>
    <x v="15"/>
    <x v="33"/>
    <n v="10"/>
    <n v="1"/>
  </r>
  <r>
    <x v="327"/>
    <x v="0"/>
    <x v="0"/>
    <s v="Bangalore"/>
    <x v="0"/>
    <x v="21"/>
    <x v="32"/>
    <n v="4"/>
    <n v="5"/>
  </r>
  <r>
    <x v="328"/>
    <x v="1"/>
    <x v="4"/>
    <s v="Mumbai"/>
    <x v="0"/>
    <x v="51"/>
    <x v="32"/>
    <n v="4"/>
    <n v="1"/>
  </r>
  <r>
    <x v="329"/>
    <x v="1"/>
    <x v="17"/>
    <s v="Ahmedabad"/>
    <x v="0"/>
    <x v="53"/>
    <x v="27"/>
    <n v="1"/>
    <n v="3"/>
  </r>
  <r>
    <x v="330"/>
    <x v="0"/>
    <x v="15"/>
    <s v="Hyderabad"/>
    <x v="2"/>
    <x v="10"/>
    <x v="36"/>
    <n v="10"/>
    <n v="0"/>
  </r>
  <r>
    <x v="331"/>
    <x v="0"/>
    <x v="3"/>
    <s v="Mumbai"/>
    <x v="2"/>
    <x v="41"/>
    <x v="2"/>
    <n v="2"/>
    <n v="2"/>
  </r>
  <r>
    <x v="332"/>
    <x v="1"/>
    <x v="12"/>
    <s v="Kolkata"/>
    <x v="2"/>
    <x v="34"/>
    <x v="33"/>
    <n v="6"/>
    <n v="2"/>
  </r>
  <r>
    <x v="333"/>
    <x v="0"/>
    <x v="17"/>
    <s v="Pune"/>
    <x v="0"/>
    <x v="37"/>
    <x v="5"/>
    <n v="5"/>
    <n v="5"/>
  </r>
  <r>
    <x v="334"/>
    <x v="0"/>
    <x v="16"/>
    <s v="Chennai"/>
    <x v="1"/>
    <x v="37"/>
    <x v="34"/>
    <n v="3"/>
    <n v="1"/>
  </r>
  <r>
    <x v="335"/>
    <x v="0"/>
    <x v="5"/>
    <s v="Kolkata"/>
    <x v="0"/>
    <x v="26"/>
    <x v="37"/>
    <n v="7"/>
    <n v="4"/>
  </r>
  <r>
    <x v="336"/>
    <x v="0"/>
    <x v="9"/>
    <s v="Delhi"/>
    <x v="1"/>
    <x v="7"/>
    <x v="32"/>
    <n v="7"/>
    <n v="3"/>
  </r>
  <r>
    <x v="337"/>
    <x v="1"/>
    <x v="2"/>
    <s v="Ahmedabad"/>
    <x v="2"/>
    <x v="28"/>
    <x v="30"/>
    <n v="9"/>
    <n v="2"/>
  </r>
  <r>
    <x v="338"/>
    <x v="0"/>
    <x v="14"/>
    <s v="Hyderabad"/>
    <x v="0"/>
    <x v="24"/>
    <x v="39"/>
    <n v="6"/>
    <n v="0"/>
  </r>
  <r>
    <x v="339"/>
    <x v="1"/>
    <x v="12"/>
    <s v="Mumbai"/>
    <x v="1"/>
    <x v="36"/>
    <x v="22"/>
    <n v="1"/>
    <n v="0"/>
  </r>
  <r>
    <x v="340"/>
    <x v="0"/>
    <x v="2"/>
    <s v="Ahmedabad"/>
    <x v="2"/>
    <x v="16"/>
    <x v="27"/>
    <n v="0"/>
    <n v="3"/>
  </r>
  <r>
    <x v="341"/>
    <x v="0"/>
    <x v="6"/>
    <s v="Mumbai"/>
    <x v="0"/>
    <x v="42"/>
    <x v="16"/>
    <n v="5"/>
    <n v="3"/>
  </r>
  <r>
    <x v="342"/>
    <x v="0"/>
    <x v="5"/>
    <s v="Mumbai"/>
    <x v="2"/>
    <x v="42"/>
    <x v="23"/>
    <n v="5"/>
    <n v="2"/>
  </r>
  <r>
    <x v="343"/>
    <x v="1"/>
    <x v="3"/>
    <s v="Pune"/>
    <x v="1"/>
    <x v="48"/>
    <x v="12"/>
    <n v="0"/>
    <n v="1"/>
  </r>
  <r>
    <x v="344"/>
    <x v="1"/>
    <x v="11"/>
    <s v="Kolkata"/>
    <x v="1"/>
    <x v="41"/>
    <x v="34"/>
    <n v="0"/>
    <n v="3"/>
  </r>
  <r>
    <x v="345"/>
    <x v="0"/>
    <x v="8"/>
    <s v="Mumbai"/>
    <x v="2"/>
    <x v="10"/>
    <x v="26"/>
    <n v="1"/>
    <n v="4"/>
  </r>
  <r>
    <x v="346"/>
    <x v="1"/>
    <x v="16"/>
    <s v="Mumbai"/>
    <x v="2"/>
    <x v="38"/>
    <x v="7"/>
    <n v="3"/>
    <n v="0"/>
  </r>
  <r>
    <x v="347"/>
    <x v="1"/>
    <x v="12"/>
    <s v="Hyderabad"/>
    <x v="1"/>
    <x v="49"/>
    <x v="25"/>
    <n v="1"/>
    <n v="3"/>
  </r>
  <r>
    <x v="348"/>
    <x v="1"/>
    <x v="17"/>
    <s v="Chennai"/>
    <x v="0"/>
    <x v="3"/>
    <x v="43"/>
    <n v="1"/>
    <n v="4"/>
  </r>
  <r>
    <x v="349"/>
    <x v="0"/>
    <x v="4"/>
    <s v="Chennai"/>
    <x v="0"/>
    <x v="38"/>
    <x v="40"/>
    <n v="7"/>
    <n v="2"/>
  </r>
  <r>
    <x v="350"/>
    <x v="0"/>
    <x v="1"/>
    <s v="Bangalore"/>
    <x v="2"/>
    <x v="45"/>
    <x v="15"/>
    <n v="3"/>
    <n v="1"/>
  </r>
  <r>
    <x v="351"/>
    <x v="0"/>
    <x v="13"/>
    <s v="Ahmedabad"/>
    <x v="0"/>
    <x v="18"/>
    <x v="42"/>
    <n v="10"/>
    <n v="2"/>
  </r>
  <r>
    <x v="352"/>
    <x v="1"/>
    <x v="5"/>
    <s v="Pune"/>
    <x v="2"/>
    <x v="40"/>
    <x v="36"/>
    <n v="2"/>
    <n v="2"/>
  </r>
  <r>
    <x v="353"/>
    <x v="1"/>
    <x v="15"/>
    <s v="Chennai"/>
    <x v="1"/>
    <x v="40"/>
    <x v="41"/>
    <n v="3"/>
    <n v="1"/>
  </r>
  <r>
    <x v="354"/>
    <x v="1"/>
    <x v="17"/>
    <s v="Ahmedabad"/>
    <x v="2"/>
    <x v="25"/>
    <x v="14"/>
    <n v="3"/>
    <n v="0"/>
  </r>
  <r>
    <x v="355"/>
    <x v="1"/>
    <x v="11"/>
    <s v="Ahmedabad"/>
    <x v="0"/>
    <x v="36"/>
    <x v="45"/>
    <n v="1"/>
    <n v="0"/>
  </r>
  <r>
    <x v="356"/>
    <x v="0"/>
    <x v="2"/>
    <s v="Kolkata"/>
    <x v="0"/>
    <x v="33"/>
    <x v="37"/>
    <n v="5"/>
    <n v="2"/>
  </r>
  <r>
    <x v="357"/>
    <x v="0"/>
    <x v="0"/>
    <s v="Delhi"/>
    <x v="1"/>
    <x v="35"/>
    <x v="10"/>
    <n v="2"/>
    <n v="2"/>
  </r>
  <r>
    <x v="358"/>
    <x v="1"/>
    <x v="4"/>
    <s v="Hyderabad"/>
    <x v="1"/>
    <x v="37"/>
    <x v="18"/>
    <n v="0"/>
    <n v="3"/>
  </r>
  <r>
    <x v="359"/>
    <x v="1"/>
    <x v="1"/>
    <s v="Chennai"/>
    <x v="0"/>
    <x v="11"/>
    <x v="23"/>
    <n v="3"/>
    <n v="4"/>
  </r>
  <r>
    <x v="360"/>
    <x v="0"/>
    <x v="7"/>
    <s v="Ahmedabad"/>
    <x v="1"/>
    <x v="12"/>
    <x v="1"/>
    <n v="8"/>
    <n v="4"/>
  </r>
  <r>
    <x v="361"/>
    <x v="1"/>
    <x v="16"/>
    <s v="Chennai"/>
    <x v="2"/>
    <x v="5"/>
    <x v="45"/>
    <n v="4"/>
    <n v="4"/>
  </r>
  <r>
    <x v="362"/>
    <x v="0"/>
    <x v="4"/>
    <s v="Delhi"/>
    <x v="1"/>
    <x v="30"/>
    <x v="43"/>
    <n v="8"/>
    <n v="1"/>
  </r>
  <r>
    <x v="363"/>
    <x v="0"/>
    <x v="8"/>
    <s v="Hyderabad"/>
    <x v="1"/>
    <x v="34"/>
    <x v="3"/>
    <n v="1"/>
    <n v="1"/>
  </r>
  <r>
    <x v="364"/>
    <x v="1"/>
    <x v="11"/>
    <s v="Bangalore"/>
    <x v="1"/>
    <x v="15"/>
    <x v="44"/>
    <n v="9"/>
    <n v="2"/>
  </r>
  <r>
    <x v="365"/>
    <x v="1"/>
    <x v="9"/>
    <s v="Hyderabad"/>
    <x v="0"/>
    <x v="16"/>
    <x v="38"/>
    <n v="2"/>
    <n v="5"/>
  </r>
  <r>
    <x v="366"/>
    <x v="0"/>
    <x v="6"/>
    <s v="Delhi"/>
    <x v="0"/>
    <x v="15"/>
    <x v="45"/>
    <n v="6"/>
    <n v="3"/>
  </r>
  <r>
    <x v="367"/>
    <x v="1"/>
    <x v="11"/>
    <s v="Bangalore"/>
    <x v="0"/>
    <x v="24"/>
    <x v="16"/>
    <n v="1"/>
    <n v="3"/>
  </r>
  <r>
    <x v="368"/>
    <x v="0"/>
    <x v="13"/>
    <s v="Kolkata"/>
    <x v="1"/>
    <x v="55"/>
    <x v="35"/>
    <n v="2"/>
    <n v="0"/>
  </r>
  <r>
    <x v="369"/>
    <x v="1"/>
    <x v="14"/>
    <s v="Bangalore"/>
    <x v="0"/>
    <x v="0"/>
    <x v="33"/>
    <n v="8"/>
    <n v="5"/>
  </r>
  <r>
    <x v="370"/>
    <x v="1"/>
    <x v="16"/>
    <s v="Bangalore"/>
    <x v="2"/>
    <x v="4"/>
    <x v="17"/>
    <n v="9"/>
    <n v="4"/>
  </r>
  <r>
    <x v="371"/>
    <x v="1"/>
    <x v="17"/>
    <s v="Bangalore"/>
    <x v="0"/>
    <x v="1"/>
    <x v="2"/>
    <n v="9"/>
    <n v="2"/>
  </r>
  <r>
    <x v="372"/>
    <x v="1"/>
    <x v="6"/>
    <s v="Delhi"/>
    <x v="1"/>
    <x v="37"/>
    <x v="13"/>
    <n v="0"/>
    <n v="5"/>
  </r>
  <r>
    <x v="373"/>
    <x v="1"/>
    <x v="17"/>
    <s v="Delhi"/>
    <x v="2"/>
    <x v="28"/>
    <x v="45"/>
    <n v="5"/>
    <n v="1"/>
  </r>
  <r>
    <x v="374"/>
    <x v="0"/>
    <x v="17"/>
    <s v="Pune"/>
    <x v="1"/>
    <x v="12"/>
    <x v="10"/>
    <n v="2"/>
    <n v="3"/>
  </r>
  <r>
    <x v="375"/>
    <x v="1"/>
    <x v="2"/>
    <s v="Bangalore"/>
    <x v="2"/>
    <x v="37"/>
    <x v="24"/>
    <n v="4"/>
    <n v="2"/>
  </r>
  <r>
    <x v="376"/>
    <x v="1"/>
    <x v="12"/>
    <s v="Delhi"/>
    <x v="1"/>
    <x v="11"/>
    <x v="42"/>
    <n v="1"/>
    <n v="2"/>
  </r>
  <r>
    <x v="377"/>
    <x v="1"/>
    <x v="3"/>
    <s v="Bangalore"/>
    <x v="2"/>
    <x v="50"/>
    <x v="10"/>
    <n v="2"/>
    <n v="3"/>
  </r>
  <r>
    <x v="378"/>
    <x v="1"/>
    <x v="7"/>
    <s v="Kolkata"/>
    <x v="0"/>
    <x v="54"/>
    <x v="23"/>
    <n v="5"/>
    <n v="5"/>
  </r>
  <r>
    <x v="379"/>
    <x v="0"/>
    <x v="0"/>
    <s v="Delhi"/>
    <x v="1"/>
    <x v="6"/>
    <x v="9"/>
    <n v="4"/>
    <n v="1"/>
  </r>
  <r>
    <x v="380"/>
    <x v="1"/>
    <x v="16"/>
    <s v="Mumbai"/>
    <x v="0"/>
    <x v="33"/>
    <x v="12"/>
    <n v="3"/>
    <n v="5"/>
  </r>
  <r>
    <x v="381"/>
    <x v="0"/>
    <x v="8"/>
    <s v="Pune"/>
    <x v="1"/>
    <x v="12"/>
    <x v="7"/>
    <n v="4"/>
    <n v="2"/>
  </r>
  <r>
    <x v="382"/>
    <x v="0"/>
    <x v="6"/>
    <s v="Hyderabad"/>
    <x v="0"/>
    <x v="43"/>
    <x v="0"/>
    <n v="4"/>
    <n v="1"/>
  </r>
  <r>
    <x v="383"/>
    <x v="0"/>
    <x v="8"/>
    <s v="Hyderabad"/>
    <x v="2"/>
    <x v="10"/>
    <x v="14"/>
    <n v="3"/>
    <n v="5"/>
  </r>
  <r>
    <x v="384"/>
    <x v="1"/>
    <x v="6"/>
    <s v="Delhi"/>
    <x v="0"/>
    <x v="31"/>
    <x v="25"/>
    <n v="3"/>
    <n v="2"/>
  </r>
  <r>
    <x v="385"/>
    <x v="1"/>
    <x v="7"/>
    <s v="Delhi"/>
    <x v="0"/>
    <x v="10"/>
    <x v="13"/>
    <n v="3"/>
    <n v="2"/>
  </r>
  <r>
    <x v="386"/>
    <x v="0"/>
    <x v="4"/>
    <s v="Hyderabad"/>
    <x v="0"/>
    <x v="3"/>
    <x v="45"/>
    <n v="7"/>
    <n v="5"/>
  </r>
  <r>
    <x v="387"/>
    <x v="0"/>
    <x v="9"/>
    <s v="Delhi"/>
    <x v="1"/>
    <x v="51"/>
    <x v="38"/>
    <n v="4"/>
    <n v="3"/>
  </r>
  <r>
    <x v="388"/>
    <x v="0"/>
    <x v="6"/>
    <s v="Kolkata"/>
    <x v="2"/>
    <x v="25"/>
    <x v="36"/>
    <n v="0"/>
    <n v="4"/>
  </r>
  <r>
    <x v="389"/>
    <x v="0"/>
    <x v="12"/>
    <s v="Hyderabad"/>
    <x v="0"/>
    <x v="10"/>
    <x v="4"/>
    <n v="2"/>
    <n v="3"/>
  </r>
  <r>
    <x v="390"/>
    <x v="0"/>
    <x v="16"/>
    <s v="Pune"/>
    <x v="0"/>
    <x v="40"/>
    <x v="28"/>
    <n v="10"/>
    <n v="0"/>
  </r>
  <r>
    <x v="391"/>
    <x v="1"/>
    <x v="12"/>
    <s v="Mumbai"/>
    <x v="1"/>
    <x v="11"/>
    <x v="18"/>
    <n v="7"/>
    <n v="3"/>
  </r>
  <r>
    <x v="392"/>
    <x v="1"/>
    <x v="9"/>
    <s v="Hyderabad"/>
    <x v="2"/>
    <x v="38"/>
    <x v="32"/>
    <n v="2"/>
    <n v="1"/>
  </r>
  <r>
    <x v="393"/>
    <x v="0"/>
    <x v="14"/>
    <s v="Delhi"/>
    <x v="0"/>
    <x v="15"/>
    <x v="35"/>
    <n v="3"/>
    <n v="3"/>
  </r>
  <r>
    <x v="394"/>
    <x v="0"/>
    <x v="12"/>
    <s v="Delhi"/>
    <x v="0"/>
    <x v="47"/>
    <x v="11"/>
    <n v="7"/>
    <n v="5"/>
  </r>
  <r>
    <x v="395"/>
    <x v="0"/>
    <x v="13"/>
    <s v="Mumbai"/>
    <x v="2"/>
    <x v="16"/>
    <x v="4"/>
    <n v="10"/>
    <n v="1"/>
  </r>
  <r>
    <x v="396"/>
    <x v="1"/>
    <x v="0"/>
    <s v="Chennai"/>
    <x v="0"/>
    <x v="17"/>
    <x v="28"/>
    <n v="8"/>
    <n v="2"/>
  </r>
  <r>
    <x v="397"/>
    <x v="0"/>
    <x v="14"/>
    <s v="Hyderabad"/>
    <x v="2"/>
    <x v="52"/>
    <x v="45"/>
    <n v="0"/>
    <n v="5"/>
  </r>
  <r>
    <x v="398"/>
    <x v="0"/>
    <x v="3"/>
    <s v="Bangalore"/>
    <x v="0"/>
    <x v="46"/>
    <x v="12"/>
    <n v="10"/>
    <n v="4"/>
  </r>
  <r>
    <x v="399"/>
    <x v="1"/>
    <x v="11"/>
    <s v="Delhi"/>
    <x v="1"/>
    <x v="50"/>
    <x v="29"/>
    <n v="6"/>
    <n v="0"/>
  </r>
  <r>
    <x v="400"/>
    <x v="0"/>
    <x v="12"/>
    <s v="Delhi"/>
    <x v="0"/>
    <x v="33"/>
    <x v="17"/>
    <n v="5"/>
    <n v="0"/>
  </r>
  <r>
    <x v="401"/>
    <x v="1"/>
    <x v="16"/>
    <s v="Hyderabad"/>
    <x v="0"/>
    <x v="39"/>
    <x v="35"/>
    <n v="5"/>
    <n v="1"/>
  </r>
  <r>
    <x v="402"/>
    <x v="1"/>
    <x v="17"/>
    <s v="Hyderabad"/>
    <x v="2"/>
    <x v="39"/>
    <x v="25"/>
    <n v="1"/>
    <n v="5"/>
  </r>
  <r>
    <x v="403"/>
    <x v="0"/>
    <x v="3"/>
    <s v="Pune"/>
    <x v="1"/>
    <x v="31"/>
    <x v="27"/>
    <n v="3"/>
    <n v="0"/>
  </r>
  <r>
    <x v="404"/>
    <x v="1"/>
    <x v="11"/>
    <s v="Hyderabad"/>
    <x v="1"/>
    <x v="32"/>
    <x v="10"/>
    <n v="8"/>
    <n v="3"/>
  </r>
  <r>
    <x v="405"/>
    <x v="1"/>
    <x v="1"/>
    <s v="Pune"/>
    <x v="2"/>
    <x v="37"/>
    <x v="17"/>
    <n v="8"/>
    <n v="0"/>
  </r>
  <r>
    <x v="406"/>
    <x v="1"/>
    <x v="5"/>
    <s v="Ahmedabad"/>
    <x v="0"/>
    <x v="26"/>
    <x v="40"/>
    <n v="4"/>
    <n v="3"/>
  </r>
  <r>
    <x v="407"/>
    <x v="0"/>
    <x v="8"/>
    <s v="Pune"/>
    <x v="2"/>
    <x v="33"/>
    <x v="0"/>
    <n v="9"/>
    <n v="4"/>
  </r>
  <r>
    <x v="408"/>
    <x v="1"/>
    <x v="14"/>
    <s v="Hyderabad"/>
    <x v="0"/>
    <x v="25"/>
    <x v="15"/>
    <n v="3"/>
    <n v="4"/>
  </r>
  <r>
    <x v="409"/>
    <x v="1"/>
    <x v="10"/>
    <s v="Pune"/>
    <x v="2"/>
    <x v="30"/>
    <x v="33"/>
    <n v="8"/>
    <n v="2"/>
  </r>
  <r>
    <x v="410"/>
    <x v="0"/>
    <x v="11"/>
    <s v="Bangalore"/>
    <x v="2"/>
    <x v="43"/>
    <x v="19"/>
    <n v="7"/>
    <n v="5"/>
  </r>
  <r>
    <x v="411"/>
    <x v="1"/>
    <x v="13"/>
    <s v="Bangalore"/>
    <x v="2"/>
    <x v="30"/>
    <x v="30"/>
    <n v="10"/>
    <n v="3"/>
  </r>
  <r>
    <x v="412"/>
    <x v="1"/>
    <x v="5"/>
    <s v="Pune"/>
    <x v="2"/>
    <x v="7"/>
    <x v="37"/>
    <n v="4"/>
    <n v="4"/>
  </r>
  <r>
    <x v="413"/>
    <x v="1"/>
    <x v="14"/>
    <s v="Chennai"/>
    <x v="1"/>
    <x v="12"/>
    <x v="27"/>
    <n v="5"/>
    <n v="2"/>
  </r>
  <r>
    <x v="414"/>
    <x v="1"/>
    <x v="8"/>
    <s v="Hyderabad"/>
    <x v="1"/>
    <x v="8"/>
    <x v="39"/>
    <n v="9"/>
    <n v="1"/>
  </r>
  <r>
    <x v="415"/>
    <x v="1"/>
    <x v="0"/>
    <s v="Hyderabad"/>
    <x v="2"/>
    <x v="17"/>
    <x v="14"/>
    <n v="10"/>
    <n v="1"/>
  </r>
  <r>
    <x v="416"/>
    <x v="0"/>
    <x v="7"/>
    <s v="Ahmedabad"/>
    <x v="0"/>
    <x v="32"/>
    <x v="3"/>
    <n v="0"/>
    <n v="1"/>
  </r>
  <r>
    <x v="417"/>
    <x v="0"/>
    <x v="4"/>
    <s v="Kolkata"/>
    <x v="1"/>
    <x v="51"/>
    <x v="36"/>
    <n v="5"/>
    <n v="0"/>
  </r>
  <r>
    <x v="418"/>
    <x v="0"/>
    <x v="10"/>
    <s v="Ahmedabad"/>
    <x v="1"/>
    <x v="44"/>
    <x v="43"/>
    <n v="8"/>
    <n v="2"/>
  </r>
  <r>
    <x v="419"/>
    <x v="0"/>
    <x v="16"/>
    <s v="Kolkata"/>
    <x v="1"/>
    <x v="45"/>
    <x v="1"/>
    <n v="10"/>
    <n v="5"/>
  </r>
  <r>
    <x v="420"/>
    <x v="1"/>
    <x v="10"/>
    <s v="Mumbai"/>
    <x v="2"/>
    <x v="36"/>
    <x v="23"/>
    <n v="1"/>
    <n v="3"/>
  </r>
  <r>
    <x v="421"/>
    <x v="1"/>
    <x v="12"/>
    <s v="Pune"/>
    <x v="0"/>
    <x v="3"/>
    <x v="30"/>
    <n v="8"/>
    <n v="2"/>
  </r>
  <r>
    <x v="422"/>
    <x v="0"/>
    <x v="9"/>
    <s v="Hyderabad"/>
    <x v="2"/>
    <x v="17"/>
    <x v="21"/>
    <n v="6"/>
    <n v="0"/>
  </r>
  <r>
    <x v="423"/>
    <x v="0"/>
    <x v="1"/>
    <s v="Kolkata"/>
    <x v="0"/>
    <x v="41"/>
    <x v="12"/>
    <n v="7"/>
    <n v="3"/>
  </r>
  <r>
    <x v="424"/>
    <x v="0"/>
    <x v="8"/>
    <s v="Kolkata"/>
    <x v="1"/>
    <x v="32"/>
    <x v="4"/>
    <n v="10"/>
    <n v="2"/>
  </r>
  <r>
    <x v="425"/>
    <x v="0"/>
    <x v="16"/>
    <s v="Delhi"/>
    <x v="1"/>
    <x v="16"/>
    <x v="39"/>
    <n v="4"/>
    <n v="0"/>
  </r>
  <r>
    <x v="426"/>
    <x v="1"/>
    <x v="16"/>
    <s v="Pune"/>
    <x v="1"/>
    <x v="33"/>
    <x v="0"/>
    <n v="9"/>
    <n v="4"/>
  </r>
  <r>
    <x v="427"/>
    <x v="0"/>
    <x v="4"/>
    <s v="Ahmedabad"/>
    <x v="2"/>
    <x v="46"/>
    <x v="12"/>
    <n v="0"/>
    <n v="3"/>
  </r>
  <r>
    <x v="428"/>
    <x v="0"/>
    <x v="8"/>
    <s v="Ahmedabad"/>
    <x v="1"/>
    <x v="16"/>
    <x v="15"/>
    <n v="2"/>
    <n v="5"/>
  </r>
  <r>
    <x v="429"/>
    <x v="1"/>
    <x v="13"/>
    <s v="Delhi"/>
    <x v="0"/>
    <x v="14"/>
    <x v="15"/>
    <n v="3"/>
    <n v="5"/>
  </r>
  <r>
    <x v="430"/>
    <x v="0"/>
    <x v="0"/>
    <s v="Delhi"/>
    <x v="2"/>
    <x v="46"/>
    <x v="31"/>
    <n v="2"/>
    <n v="2"/>
  </r>
  <r>
    <x v="431"/>
    <x v="0"/>
    <x v="0"/>
    <s v="Ahmedabad"/>
    <x v="2"/>
    <x v="49"/>
    <x v="44"/>
    <n v="1"/>
    <n v="0"/>
  </r>
  <r>
    <x v="432"/>
    <x v="1"/>
    <x v="3"/>
    <s v="Ahmedabad"/>
    <x v="0"/>
    <x v="47"/>
    <x v="6"/>
    <n v="7"/>
    <n v="5"/>
  </r>
  <r>
    <x v="433"/>
    <x v="1"/>
    <x v="8"/>
    <s v="Bangalore"/>
    <x v="1"/>
    <x v="51"/>
    <x v="39"/>
    <n v="2"/>
    <n v="0"/>
  </r>
  <r>
    <x v="434"/>
    <x v="1"/>
    <x v="15"/>
    <s v="Ahmedabad"/>
    <x v="1"/>
    <x v="29"/>
    <x v="6"/>
    <n v="1"/>
    <n v="4"/>
  </r>
  <r>
    <x v="435"/>
    <x v="0"/>
    <x v="14"/>
    <s v="Chennai"/>
    <x v="1"/>
    <x v="3"/>
    <x v="11"/>
    <n v="10"/>
    <n v="3"/>
  </r>
  <r>
    <x v="436"/>
    <x v="0"/>
    <x v="7"/>
    <s v="Kolkata"/>
    <x v="2"/>
    <x v="53"/>
    <x v="36"/>
    <n v="10"/>
    <n v="3"/>
  </r>
  <r>
    <x v="437"/>
    <x v="1"/>
    <x v="8"/>
    <s v="Ahmedabad"/>
    <x v="0"/>
    <x v="37"/>
    <x v="33"/>
    <n v="10"/>
    <n v="3"/>
  </r>
  <r>
    <x v="438"/>
    <x v="1"/>
    <x v="13"/>
    <s v="Kolkata"/>
    <x v="1"/>
    <x v="22"/>
    <x v="6"/>
    <n v="4"/>
    <n v="5"/>
  </r>
  <r>
    <x v="439"/>
    <x v="1"/>
    <x v="12"/>
    <s v="Bangalore"/>
    <x v="0"/>
    <x v="36"/>
    <x v="17"/>
    <n v="9"/>
    <n v="3"/>
  </r>
  <r>
    <x v="440"/>
    <x v="0"/>
    <x v="1"/>
    <s v="Ahmedabad"/>
    <x v="2"/>
    <x v="48"/>
    <x v="22"/>
    <n v="8"/>
    <n v="5"/>
  </r>
  <r>
    <x v="441"/>
    <x v="1"/>
    <x v="11"/>
    <s v="Bangalore"/>
    <x v="1"/>
    <x v="35"/>
    <x v="10"/>
    <n v="7"/>
    <n v="4"/>
  </r>
  <r>
    <x v="442"/>
    <x v="0"/>
    <x v="8"/>
    <s v="Hyderabad"/>
    <x v="1"/>
    <x v="49"/>
    <x v="38"/>
    <n v="7"/>
    <n v="0"/>
  </r>
  <r>
    <x v="443"/>
    <x v="1"/>
    <x v="3"/>
    <s v="Pune"/>
    <x v="0"/>
    <x v="41"/>
    <x v="6"/>
    <n v="8"/>
    <n v="1"/>
  </r>
  <r>
    <x v="444"/>
    <x v="0"/>
    <x v="17"/>
    <s v="Kolkata"/>
    <x v="2"/>
    <x v="48"/>
    <x v="45"/>
    <n v="2"/>
    <n v="1"/>
  </r>
  <r>
    <x v="445"/>
    <x v="0"/>
    <x v="1"/>
    <s v="Kolkata"/>
    <x v="0"/>
    <x v="32"/>
    <x v="20"/>
    <n v="9"/>
    <n v="2"/>
  </r>
  <r>
    <x v="446"/>
    <x v="0"/>
    <x v="5"/>
    <s v="Bangalore"/>
    <x v="1"/>
    <x v="21"/>
    <x v="2"/>
    <n v="5"/>
    <n v="0"/>
  </r>
  <r>
    <x v="447"/>
    <x v="1"/>
    <x v="10"/>
    <s v="Pune"/>
    <x v="1"/>
    <x v="9"/>
    <x v="2"/>
    <n v="9"/>
    <n v="2"/>
  </r>
  <r>
    <x v="448"/>
    <x v="0"/>
    <x v="15"/>
    <s v="Bangalore"/>
    <x v="2"/>
    <x v="47"/>
    <x v="3"/>
    <n v="1"/>
    <n v="0"/>
  </r>
  <r>
    <x v="449"/>
    <x v="0"/>
    <x v="6"/>
    <s v="Hyderabad"/>
    <x v="0"/>
    <x v="5"/>
    <x v="28"/>
    <n v="4"/>
    <n v="0"/>
  </r>
  <r>
    <x v="450"/>
    <x v="1"/>
    <x v="0"/>
    <s v="Bangalore"/>
    <x v="1"/>
    <x v="46"/>
    <x v="30"/>
    <n v="5"/>
    <n v="4"/>
  </r>
  <r>
    <x v="451"/>
    <x v="1"/>
    <x v="14"/>
    <s v="Kolkata"/>
    <x v="1"/>
    <x v="39"/>
    <x v="11"/>
    <n v="0"/>
    <n v="2"/>
  </r>
  <r>
    <x v="452"/>
    <x v="1"/>
    <x v="6"/>
    <s v="Kolkata"/>
    <x v="1"/>
    <x v="2"/>
    <x v="10"/>
    <n v="0"/>
    <n v="5"/>
  </r>
  <r>
    <x v="453"/>
    <x v="0"/>
    <x v="10"/>
    <s v="Ahmedabad"/>
    <x v="0"/>
    <x v="5"/>
    <x v="2"/>
    <n v="7"/>
    <n v="4"/>
  </r>
  <r>
    <x v="454"/>
    <x v="0"/>
    <x v="12"/>
    <s v="Mumbai"/>
    <x v="2"/>
    <x v="25"/>
    <x v="10"/>
    <n v="9"/>
    <n v="4"/>
  </r>
  <r>
    <x v="455"/>
    <x v="0"/>
    <x v="10"/>
    <s v="Chennai"/>
    <x v="0"/>
    <x v="47"/>
    <x v="3"/>
    <n v="6"/>
    <n v="5"/>
  </r>
  <r>
    <x v="456"/>
    <x v="0"/>
    <x v="6"/>
    <s v="Delhi"/>
    <x v="0"/>
    <x v="11"/>
    <x v="39"/>
    <n v="7"/>
    <n v="0"/>
  </r>
  <r>
    <x v="457"/>
    <x v="1"/>
    <x v="17"/>
    <s v="Pune"/>
    <x v="2"/>
    <x v="3"/>
    <x v="15"/>
    <n v="7"/>
    <n v="0"/>
  </r>
  <r>
    <x v="458"/>
    <x v="0"/>
    <x v="13"/>
    <s v="Hyderabad"/>
    <x v="2"/>
    <x v="14"/>
    <x v="8"/>
    <n v="5"/>
    <n v="5"/>
  </r>
  <r>
    <x v="459"/>
    <x v="1"/>
    <x v="12"/>
    <s v="Mumbai"/>
    <x v="1"/>
    <x v="32"/>
    <x v="10"/>
    <n v="2"/>
    <n v="4"/>
  </r>
  <r>
    <x v="460"/>
    <x v="0"/>
    <x v="11"/>
    <s v="Chennai"/>
    <x v="2"/>
    <x v="36"/>
    <x v="9"/>
    <n v="4"/>
    <n v="0"/>
  </r>
  <r>
    <x v="461"/>
    <x v="1"/>
    <x v="1"/>
    <s v="Delhi"/>
    <x v="2"/>
    <x v="54"/>
    <x v="6"/>
    <n v="10"/>
    <n v="2"/>
  </r>
  <r>
    <x v="462"/>
    <x v="1"/>
    <x v="4"/>
    <s v="Mumbai"/>
    <x v="2"/>
    <x v="51"/>
    <x v="43"/>
    <n v="1"/>
    <n v="3"/>
  </r>
  <r>
    <x v="463"/>
    <x v="0"/>
    <x v="6"/>
    <s v="Bangalore"/>
    <x v="1"/>
    <x v="43"/>
    <x v="17"/>
    <n v="5"/>
    <n v="0"/>
  </r>
  <r>
    <x v="464"/>
    <x v="1"/>
    <x v="0"/>
    <s v="Bangalore"/>
    <x v="1"/>
    <x v="31"/>
    <x v="33"/>
    <n v="6"/>
    <n v="4"/>
  </r>
  <r>
    <x v="465"/>
    <x v="1"/>
    <x v="10"/>
    <s v="Mumbai"/>
    <x v="1"/>
    <x v="43"/>
    <x v="37"/>
    <n v="7"/>
    <n v="0"/>
  </r>
  <r>
    <x v="466"/>
    <x v="1"/>
    <x v="10"/>
    <s v="Hyderabad"/>
    <x v="0"/>
    <x v="39"/>
    <x v="42"/>
    <n v="2"/>
    <n v="0"/>
  </r>
  <r>
    <x v="467"/>
    <x v="1"/>
    <x v="5"/>
    <s v="Kolkata"/>
    <x v="2"/>
    <x v="6"/>
    <x v="34"/>
    <n v="10"/>
    <n v="3"/>
  </r>
  <r>
    <x v="468"/>
    <x v="1"/>
    <x v="7"/>
    <s v="Kolkata"/>
    <x v="0"/>
    <x v="53"/>
    <x v="10"/>
    <n v="2"/>
    <n v="5"/>
  </r>
  <r>
    <x v="469"/>
    <x v="1"/>
    <x v="10"/>
    <s v="Ahmedabad"/>
    <x v="2"/>
    <x v="6"/>
    <x v="2"/>
    <n v="2"/>
    <n v="2"/>
  </r>
  <r>
    <x v="470"/>
    <x v="1"/>
    <x v="3"/>
    <s v="Ahmedabad"/>
    <x v="1"/>
    <x v="42"/>
    <x v="21"/>
    <n v="2"/>
    <n v="2"/>
  </r>
  <r>
    <x v="471"/>
    <x v="1"/>
    <x v="12"/>
    <s v="Mumbai"/>
    <x v="1"/>
    <x v="23"/>
    <x v="30"/>
    <n v="4"/>
    <n v="1"/>
  </r>
  <r>
    <x v="472"/>
    <x v="0"/>
    <x v="1"/>
    <s v="Chennai"/>
    <x v="0"/>
    <x v="28"/>
    <x v="39"/>
    <n v="4"/>
    <n v="3"/>
  </r>
  <r>
    <x v="473"/>
    <x v="0"/>
    <x v="10"/>
    <s v="Bangalore"/>
    <x v="2"/>
    <x v="4"/>
    <x v="20"/>
    <n v="9"/>
    <n v="2"/>
  </r>
  <r>
    <x v="474"/>
    <x v="1"/>
    <x v="9"/>
    <s v="Mumbai"/>
    <x v="0"/>
    <x v="5"/>
    <x v="29"/>
    <n v="5"/>
    <n v="0"/>
  </r>
  <r>
    <x v="475"/>
    <x v="1"/>
    <x v="8"/>
    <s v="Delhi"/>
    <x v="0"/>
    <x v="18"/>
    <x v="35"/>
    <n v="5"/>
    <n v="5"/>
  </r>
  <r>
    <x v="476"/>
    <x v="0"/>
    <x v="10"/>
    <s v="Chennai"/>
    <x v="1"/>
    <x v="31"/>
    <x v="10"/>
    <n v="2"/>
    <n v="0"/>
  </r>
  <r>
    <x v="477"/>
    <x v="0"/>
    <x v="0"/>
    <s v="Chennai"/>
    <x v="2"/>
    <x v="33"/>
    <x v="3"/>
    <n v="10"/>
    <n v="3"/>
  </r>
  <r>
    <x v="478"/>
    <x v="1"/>
    <x v="14"/>
    <s v="Chennai"/>
    <x v="2"/>
    <x v="16"/>
    <x v="37"/>
    <n v="3"/>
    <n v="1"/>
  </r>
  <r>
    <x v="479"/>
    <x v="1"/>
    <x v="0"/>
    <s v="Pune"/>
    <x v="2"/>
    <x v="51"/>
    <x v="15"/>
    <n v="10"/>
    <n v="3"/>
  </r>
  <r>
    <x v="480"/>
    <x v="0"/>
    <x v="5"/>
    <s v="Pune"/>
    <x v="2"/>
    <x v="47"/>
    <x v="33"/>
    <n v="5"/>
    <n v="2"/>
  </r>
  <r>
    <x v="481"/>
    <x v="1"/>
    <x v="15"/>
    <s v="Bangalore"/>
    <x v="0"/>
    <x v="28"/>
    <x v="40"/>
    <n v="9"/>
    <n v="0"/>
  </r>
  <r>
    <x v="482"/>
    <x v="0"/>
    <x v="10"/>
    <s v="Chennai"/>
    <x v="1"/>
    <x v="10"/>
    <x v="15"/>
    <n v="8"/>
    <n v="2"/>
  </r>
  <r>
    <x v="483"/>
    <x v="0"/>
    <x v="2"/>
    <s v="Kolkata"/>
    <x v="2"/>
    <x v="32"/>
    <x v="4"/>
    <n v="7"/>
    <n v="0"/>
  </r>
  <r>
    <x v="484"/>
    <x v="1"/>
    <x v="5"/>
    <s v="Pune"/>
    <x v="0"/>
    <x v="9"/>
    <x v="20"/>
    <n v="3"/>
    <n v="3"/>
  </r>
  <r>
    <x v="485"/>
    <x v="1"/>
    <x v="4"/>
    <s v="Pune"/>
    <x v="1"/>
    <x v="47"/>
    <x v="36"/>
    <n v="9"/>
    <n v="0"/>
  </r>
  <r>
    <x v="486"/>
    <x v="0"/>
    <x v="2"/>
    <s v="Hyderabad"/>
    <x v="0"/>
    <x v="44"/>
    <x v="30"/>
    <n v="6"/>
    <n v="4"/>
  </r>
  <r>
    <x v="487"/>
    <x v="1"/>
    <x v="16"/>
    <s v="Pune"/>
    <x v="0"/>
    <x v="44"/>
    <x v="33"/>
    <n v="9"/>
    <n v="1"/>
  </r>
  <r>
    <x v="488"/>
    <x v="0"/>
    <x v="12"/>
    <s v="Mumbai"/>
    <x v="0"/>
    <x v="34"/>
    <x v="9"/>
    <n v="10"/>
    <n v="0"/>
  </r>
  <r>
    <x v="489"/>
    <x v="0"/>
    <x v="4"/>
    <s v="Chennai"/>
    <x v="1"/>
    <x v="16"/>
    <x v="40"/>
    <n v="1"/>
    <n v="4"/>
  </r>
  <r>
    <x v="490"/>
    <x v="0"/>
    <x v="11"/>
    <s v="Mumbai"/>
    <x v="1"/>
    <x v="2"/>
    <x v="6"/>
    <n v="9"/>
    <n v="5"/>
  </r>
  <r>
    <x v="491"/>
    <x v="0"/>
    <x v="8"/>
    <s v="Kolkata"/>
    <x v="2"/>
    <x v="17"/>
    <x v="7"/>
    <n v="3"/>
    <n v="4"/>
  </r>
  <r>
    <x v="492"/>
    <x v="0"/>
    <x v="16"/>
    <s v="Pune"/>
    <x v="2"/>
    <x v="27"/>
    <x v="41"/>
    <n v="10"/>
    <n v="2"/>
  </r>
  <r>
    <x v="493"/>
    <x v="1"/>
    <x v="13"/>
    <s v="Hyderabad"/>
    <x v="0"/>
    <x v="14"/>
    <x v="2"/>
    <n v="0"/>
    <n v="3"/>
  </r>
  <r>
    <x v="494"/>
    <x v="1"/>
    <x v="5"/>
    <s v="Pune"/>
    <x v="2"/>
    <x v="48"/>
    <x v="40"/>
    <n v="2"/>
    <n v="1"/>
  </r>
  <r>
    <x v="495"/>
    <x v="1"/>
    <x v="16"/>
    <s v="Mumbai"/>
    <x v="1"/>
    <x v="25"/>
    <x v="44"/>
    <n v="0"/>
    <n v="0"/>
  </r>
  <r>
    <x v="496"/>
    <x v="0"/>
    <x v="16"/>
    <s v="Hyderabad"/>
    <x v="2"/>
    <x v="34"/>
    <x v="37"/>
    <n v="4"/>
    <n v="5"/>
  </r>
  <r>
    <x v="497"/>
    <x v="1"/>
    <x v="15"/>
    <s v="Pune"/>
    <x v="2"/>
    <x v="36"/>
    <x v="35"/>
    <n v="0"/>
    <n v="3"/>
  </r>
  <r>
    <x v="498"/>
    <x v="1"/>
    <x v="12"/>
    <s v="Chennai"/>
    <x v="2"/>
    <x v="51"/>
    <x v="28"/>
    <n v="7"/>
    <n v="4"/>
  </r>
  <r>
    <x v="499"/>
    <x v="0"/>
    <x v="5"/>
    <s v="Kolkata"/>
    <x v="0"/>
    <x v="18"/>
    <x v="32"/>
    <n v="1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3DEEA-40A2-489B-8044-F646913142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2" firstHeaderRow="1" firstDataRow="1" firstDataCol="1"/>
  <pivotFields count="9">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3">
        <item x="0"/>
        <item x="1"/>
        <item t="default"/>
      </items>
    </pivotField>
    <pivotField axis="axisRow" dataField="1" showAll="0">
      <items count="19">
        <item x="8"/>
        <item x="15"/>
        <item x="14"/>
        <item x="10"/>
        <item x="6"/>
        <item x="0"/>
        <item x="16"/>
        <item x="1"/>
        <item x="11"/>
        <item x="4"/>
        <item x="12"/>
        <item x="13"/>
        <item x="9"/>
        <item x="5"/>
        <item x="2"/>
        <item x="7"/>
        <item x="17"/>
        <item x="3"/>
        <item t="default"/>
      </items>
    </pivotField>
    <pivotField showAll="0"/>
    <pivotField showAll="0">
      <items count="4">
        <item x="2"/>
        <item x="0"/>
        <item x="1"/>
        <item t="default"/>
      </items>
    </pivotField>
    <pivotField showAll="0">
      <items count="57">
        <item x="50"/>
        <item x="51"/>
        <item x="3"/>
        <item x="34"/>
        <item x="43"/>
        <item x="12"/>
        <item x="38"/>
        <item x="9"/>
        <item x="6"/>
        <item x="16"/>
        <item x="41"/>
        <item x="18"/>
        <item x="33"/>
        <item x="14"/>
        <item x="13"/>
        <item x="53"/>
        <item x="8"/>
        <item x="21"/>
        <item x="22"/>
        <item x="47"/>
        <item x="11"/>
        <item x="55"/>
        <item x="20"/>
        <item x="26"/>
        <item x="37"/>
        <item x="1"/>
        <item x="10"/>
        <item x="48"/>
        <item x="36"/>
        <item x="5"/>
        <item x="4"/>
        <item x="45"/>
        <item x="2"/>
        <item x="15"/>
        <item x="32"/>
        <item x="25"/>
        <item x="24"/>
        <item x="7"/>
        <item x="27"/>
        <item x="23"/>
        <item x="17"/>
        <item x="28"/>
        <item x="31"/>
        <item x="54"/>
        <item x="49"/>
        <item x="44"/>
        <item x="42"/>
        <item x="46"/>
        <item x="52"/>
        <item x="39"/>
        <item x="29"/>
        <item x="35"/>
        <item x="40"/>
        <item x="30"/>
        <item x="19"/>
        <item x="0"/>
        <item t="default"/>
      </items>
    </pivotField>
    <pivotField showAll="0"/>
    <pivotField showAll="0"/>
    <pivotField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Age" fld="2"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3574B-1758-4A67-8ADC-BB193C02F8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6" firstHeaderRow="1" firstDataRow="1" firstDataCol="1"/>
  <pivotFields count="9">
    <pivotField showAll="0"/>
    <pivotField axis="axisRow" showAll="0">
      <items count="3">
        <item x="0"/>
        <item x="1"/>
        <item t="default"/>
      </items>
    </pivotField>
    <pivotField dataField="1" showAll="0">
      <items count="19">
        <item x="8"/>
        <item x="15"/>
        <item x="14"/>
        <item x="10"/>
        <item x="6"/>
        <item x="0"/>
        <item x="16"/>
        <item x="1"/>
        <item x="11"/>
        <item x="4"/>
        <item x="12"/>
        <item x="13"/>
        <item x="9"/>
        <item x="5"/>
        <item x="2"/>
        <item x="7"/>
        <item x="17"/>
        <item x="3"/>
        <item t="default"/>
      </items>
    </pivotField>
    <pivotField showAll="0"/>
    <pivotField showAll="0"/>
    <pivotField showAll="0">
      <items count="57">
        <item x="50"/>
        <item x="51"/>
        <item x="3"/>
        <item x="34"/>
        <item x="43"/>
        <item x="12"/>
        <item x="38"/>
        <item x="9"/>
        <item x="6"/>
        <item x="16"/>
        <item x="41"/>
        <item x="18"/>
        <item x="33"/>
        <item x="14"/>
        <item x="13"/>
        <item x="53"/>
        <item x="8"/>
        <item x="21"/>
        <item x="22"/>
        <item x="47"/>
        <item x="11"/>
        <item x="55"/>
        <item x="20"/>
        <item x="26"/>
        <item x="37"/>
        <item x="1"/>
        <item x="10"/>
        <item x="48"/>
        <item x="36"/>
        <item x="5"/>
        <item x="4"/>
        <item x="45"/>
        <item x="2"/>
        <item x="15"/>
        <item x="32"/>
        <item x="25"/>
        <item x="24"/>
        <item x="7"/>
        <item x="27"/>
        <item x="23"/>
        <item x="17"/>
        <item x="28"/>
        <item x="31"/>
        <item x="54"/>
        <item x="49"/>
        <item x="44"/>
        <item x="42"/>
        <item x="46"/>
        <item x="52"/>
        <item x="39"/>
        <item x="29"/>
        <item x="35"/>
        <item x="40"/>
        <item x="30"/>
        <item x="19"/>
        <item x="0"/>
        <item t="default"/>
      </items>
    </pivotField>
    <pivotField showAll="0"/>
    <pivotField showAll="0"/>
    <pivotField showAll="0"/>
  </pivotFields>
  <rowFields count="1">
    <field x="1"/>
  </rowFields>
  <rowItems count="3">
    <i>
      <x/>
    </i>
    <i>
      <x v="1"/>
    </i>
    <i t="grand">
      <x/>
    </i>
  </rowItems>
  <colItems count="1">
    <i/>
  </colItems>
  <dataFields count="1">
    <dataField name="Count of Age" fld="2" subtotal="count" baseField="1" baseItem="0"/>
  </dataFields>
  <chartFormats count="2">
    <chartFormat chart="9"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E70E5-2FC2-4844-9E61-1E573162BCD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evice Type">
  <location ref="A3:B7" firstHeaderRow="1" firstDataRow="1" firstDataCol="1"/>
  <pivotFields count="9">
    <pivotField showAll="0"/>
    <pivotField showAll="0">
      <items count="3">
        <item x="0"/>
        <item x="1"/>
        <item t="default"/>
      </items>
    </pivotField>
    <pivotField showAll="0">
      <items count="19">
        <item x="8"/>
        <item x="15"/>
        <item x="14"/>
        <item x="10"/>
        <item x="6"/>
        <item x="0"/>
        <item x="16"/>
        <item x="1"/>
        <item x="11"/>
        <item x="4"/>
        <item x="12"/>
        <item x="13"/>
        <item x="9"/>
        <item x="5"/>
        <item x="2"/>
        <item x="7"/>
        <item x="17"/>
        <item x="3"/>
        <item t="default"/>
      </items>
    </pivotField>
    <pivotField showAll="0"/>
    <pivotField axis="axisRow" showAll="0">
      <items count="4">
        <item x="2"/>
        <item x="0"/>
        <item x="1"/>
        <item t="default"/>
      </items>
    </pivotField>
    <pivotField showAll="0"/>
    <pivotField dataField="1" showAll="0">
      <items count="47">
        <item x="45"/>
        <item x="38"/>
        <item x="14"/>
        <item x="31"/>
        <item x="33"/>
        <item x="32"/>
        <item x="30"/>
        <item x="39"/>
        <item x="2"/>
        <item x="5"/>
        <item x="9"/>
        <item x="41"/>
        <item x="18"/>
        <item x="7"/>
        <item x="36"/>
        <item x="3"/>
        <item x="42"/>
        <item x="12"/>
        <item x="29"/>
        <item x="6"/>
        <item x="40"/>
        <item x="19"/>
        <item x="11"/>
        <item x="23"/>
        <item x="17"/>
        <item x="0"/>
        <item x="22"/>
        <item x="28"/>
        <item x="15"/>
        <item x="37"/>
        <item x="10"/>
        <item x="16"/>
        <item x="43"/>
        <item x="1"/>
        <item x="21"/>
        <item x="24"/>
        <item x="35"/>
        <item x="20"/>
        <item x="8"/>
        <item x="13"/>
        <item x="44"/>
        <item x="26"/>
        <item x="4"/>
        <item x="34"/>
        <item x="25"/>
        <item x="27"/>
        <item t="default"/>
      </items>
    </pivotField>
    <pivotField showAll="0"/>
    <pivotField showAll="0"/>
  </pivotFields>
  <rowFields count="1">
    <field x="4"/>
  </rowFields>
  <rowItems count="4">
    <i>
      <x/>
    </i>
    <i>
      <x v="1"/>
    </i>
    <i>
      <x v="2"/>
    </i>
    <i t="grand">
      <x/>
    </i>
  </rowItems>
  <colItems count="1">
    <i/>
  </colItems>
  <dataFields count="1">
    <dataField name="Average of Total_Pages_Viewed" fld="6" subtotal="average" baseField="4" baseItem="0"/>
  </dataFields>
  <formats count="3">
    <format dxfId="5">
      <pivotArea collapsedLevelsAreSubtotals="1" fieldPosition="0">
        <references count="1">
          <reference field="4" count="1">
            <x v="1"/>
          </reference>
        </references>
      </pivotArea>
    </format>
    <format dxfId="4">
      <pivotArea collapsedLevelsAreSubtotals="1" fieldPosition="0">
        <references count="1">
          <reference field="4" count="1">
            <x v="2"/>
          </reference>
        </references>
      </pivotArea>
    </format>
    <format dxfId="3">
      <pivotArea grandRow="1"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1F6665-37D7-4B3F-AC23-B51E3EB995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9">
    <pivotField showAll="0"/>
    <pivotField axis="axisRow" showAll="0">
      <items count="3">
        <item x="0"/>
        <item x="1"/>
        <item t="default"/>
      </items>
    </pivotField>
    <pivotField showAll="0">
      <items count="19">
        <item x="8"/>
        <item x="15"/>
        <item x="14"/>
        <item x="10"/>
        <item x="6"/>
        <item x="0"/>
        <item x="16"/>
        <item x="1"/>
        <item x="11"/>
        <item x="4"/>
        <item x="12"/>
        <item x="13"/>
        <item x="9"/>
        <item x="5"/>
        <item x="2"/>
        <item x="7"/>
        <item x="17"/>
        <item x="3"/>
        <item t="default"/>
      </items>
    </pivotField>
    <pivotField showAll="0"/>
    <pivotField showAll="0">
      <items count="4">
        <item x="2"/>
        <item x="0"/>
        <item x="1"/>
        <item t="default"/>
      </items>
    </pivotField>
    <pivotField showAll="0"/>
    <pivotField dataField="1" showAll="0"/>
    <pivotField showAll="0"/>
    <pivotField showAll="0"/>
  </pivotFields>
  <rowFields count="1">
    <field x="1"/>
  </rowFields>
  <rowItems count="3">
    <i>
      <x/>
    </i>
    <i>
      <x v="1"/>
    </i>
    <i t="grand">
      <x/>
    </i>
  </rowItems>
  <colItems count="1">
    <i/>
  </colItems>
  <dataFields count="1">
    <dataField name="Average of Total_Pages_Viewed" fld="6" subtotal="average" baseField="1" baseItem="0"/>
  </dataFields>
  <formats count="3">
    <format dxfId="2">
      <pivotArea collapsedLevelsAreSubtotals="1" fieldPosition="0">
        <references count="1">
          <reference field="1" count="1">
            <x v="0"/>
          </reference>
        </references>
      </pivotArea>
    </format>
    <format dxfId="1">
      <pivotArea collapsedLevelsAreSubtotals="1" fieldPosition="0">
        <references count="1">
          <reference field="1" count="1">
            <x v="1"/>
          </reference>
        </references>
      </pivotArea>
    </format>
    <format dxfId="0">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4E6334-78E7-4212-92E4-DAA99547388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CLV" fld="1"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CLV"/>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customer_data.xlsm!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A8EB1D-535B-4671-B76E-687D65345DE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A3:B60" firstHeaderRow="1" firstDataRow="1" firstDataCol="1"/>
  <pivotFields count="2">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dataField="1" subtotalTop="0" showAll="0" defaultSubtotal="0"/>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Count of Items_Added_to_Cart" fld="1" subtotal="count" baseField="0" baseItem="0"/>
  </dataFields>
  <chartFormats count="2">
    <chartFormat chart="49"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Items_Added_to_Cart"/>
    <pivotHierarchy dragToData="1"/>
    <pivotHierarchy dragToData="1" caption="Count of Product_Browsing_Tim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customer_data.xlsm!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45DF705-0B19-455E-B967-02A2EC920F99}" sourceName="Gender">
  <pivotTables>
    <pivotTable tabId="3" name="PivotTable3"/>
    <pivotTable tabId="8" name="PivotTable1"/>
    <pivotTable tabId="6" name="PivotTable1"/>
    <pivotTable tabId="2" name="PivotTable1"/>
  </pivotTables>
  <data>
    <tabular pivotCacheId="4945772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E4FC3E2-DA22-4536-9222-8DD953D28FAE}" sourceName="Age">
  <pivotTables>
    <pivotTable tabId="3" name="PivotTable3"/>
    <pivotTable tabId="8" name="PivotTable1"/>
    <pivotTable tabId="6" name="PivotTable1"/>
    <pivotTable tabId="2" name="PivotTable1"/>
  </pivotTables>
  <data>
    <tabular pivotCacheId="494577265">
      <items count="18">
        <i x="8" s="1"/>
        <i x="15" s="1"/>
        <i x="14" s="1"/>
        <i x="10" s="1"/>
        <i x="6" s="1"/>
        <i x="0" s="1"/>
        <i x="16" s="1"/>
        <i x="1" s="1"/>
        <i x="11" s="1"/>
        <i x="4" s="1"/>
        <i x="12" s="1"/>
        <i x="13" s="1"/>
        <i x="9" s="1"/>
        <i x="5" s="1"/>
        <i x="2" s="1"/>
        <i x="7" s="1"/>
        <i x="1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5F2242F2-FADF-48D2-99D0-ED098DF522FE}" sourceName="Device_Type">
  <pivotTables>
    <pivotTable tabId="6" name="PivotTable1"/>
    <pivotTable tabId="8" name="PivotTable1"/>
    <pivotTable tabId="2" name="PivotTable1"/>
  </pivotTables>
  <data>
    <tabular pivotCacheId="494577265">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ages_Viewed" xr10:uid="{04305567-810B-44CB-8461-606C2CC3B856}" sourceName="Total_Pages_Viewed">
  <pivotTables>
    <pivotTable tabId="6" name="PivotTable1"/>
  </pivotTables>
  <data>
    <tabular pivotCacheId="494577265">
      <items count="46">
        <i x="45" s="1"/>
        <i x="38" s="1"/>
        <i x="14" s="1"/>
        <i x="31" s="1"/>
        <i x="33" s="1"/>
        <i x="32" s="1"/>
        <i x="30" s="1"/>
        <i x="39" s="1"/>
        <i x="2" s="1"/>
        <i x="5" s="1"/>
        <i x="9" s="1"/>
        <i x="41" s="1"/>
        <i x="18" s="1"/>
        <i x="7" s="1"/>
        <i x="36" s="1"/>
        <i x="3" s="1"/>
        <i x="42" s="1"/>
        <i x="12" s="1"/>
        <i x="29" s="1"/>
        <i x="6" s="1"/>
        <i x="40" s="1"/>
        <i x="19" s="1"/>
        <i x="11" s="1"/>
        <i x="23" s="1"/>
        <i x="17" s="1"/>
        <i x="0" s="1"/>
        <i x="22" s="1"/>
        <i x="28" s="1"/>
        <i x="15" s="1"/>
        <i x="37" s="1"/>
        <i x="10" s="1"/>
        <i x="16" s="1"/>
        <i x="43" s="1"/>
        <i x="1" s="1"/>
        <i x="21" s="1"/>
        <i x="24" s="1"/>
        <i x="35" s="1"/>
        <i x="20" s="1"/>
        <i x="8" s="1"/>
        <i x="13" s="1"/>
        <i x="44" s="1"/>
        <i x="26" s="1"/>
        <i x="4" s="1"/>
        <i x="34" s="1"/>
        <i x="25"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8D4B014-6019-413C-832F-6D04BF3D6FC0}" cache="Slicer_Gender" caption="Gender" style="SlicerStyleLight5" rowHeight="234950"/>
  <slicer name="Age" xr10:uid="{AA4238E1-7C8A-4589-A403-1B0D09BBB3B3}" cache="Slicer_Age" caption="Age" style="SlicerStyleDark6" rowHeight="234950"/>
  <slicer name="Device_Type" xr10:uid="{83974EFC-28A8-4978-B901-9B0874855090}" cache="Slicer_Device_Type" caption="Device_Type" style="SlicerStyleOther1" rowHeight="234950"/>
  <slicer name="Total_Pages_Viewed" xr10:uid="{687AA48E-B735-4A47-A71C-4B4A691366D7}" cache="Slicer_Total_Pages_Viewed" caption="Total_Pages_Viewed"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501" totalsRowShown="0">
  <autoFilter ref="A1:O501" xr:uid="{00000000-0009-0000-0100-000001000000}"/>
  <tableColumns count="15">
    <tableColumn id="1" xr3:uid="{00000000-0010-0000-0000-000001000000}" name="User_ID"/>
    <tableColumn id="2" xr3:uid="{00000000-0010-0000-0000-000002000000}" name="Gender"/>
    <tableColumn id="3" xr3:uid="{00000000-0010-0000-0000-000003000000}" name="Age"/>
    <tableColumn id="4" xr3:uid="{00000000-0010-0000-0000-000004000000}" name="Location"/>
    <tableColumn id="5" xr3:uid="{00000000-0010-0000-0000-000005000000}" name="Device_Type"/>
    <tableColumn id="6" xr3:uid="{00000000-0010-0000-0000-000006000000}" name="Product_Browsing_Time"/>
    <tableColumn id="7" xr3:uid="{00000000-0010-0000-0000-000007000000}" name="Total_Pages_Viewed"/>
    <tableColumn id="8" xr3:uid="{00000000-0010-0000-0000-000008000000}" name="Items_Added_to_Cart"/>
    <tableColumn id="9" xr3:uid="{00000000-0010-0000-0000-000009000000}" name="Total_Purchases"/>
    <tableColumn id="10" xr3:uid="{73033084-AFBB-4596-B319-E11088D6866A}" name="CLV" dataDxfId="9">
      <calculatedColumnFormula>Table1[[#This Row],[Total_Purchases]]*Table1[[#This Row],[Total_Pages_Viewed]]/Table1[[#This Row],[Age]]</calculatedColumnFormula>
    </tableColumn>
    <tableColumn id="11" xr3:uid="{582AA7CB-E3F8-4B66-8CC5-28EAB6AA734D}" name="Segment 1 "/>
    <tableColumn id="12" xr3:uid="{A8747344-447D-48B6-BC65-4E163F46C7A0}" name="Segment 2"/>
    <tableColumn id="13" xr3:uid="{4F9F7131-FE7C-4646-B40B-671E9B901709}" name="Segment 3" dataDxfId="8">
      <calculatedColumnFormula>VLOOKUP($J2,$K$2:$L$4,2,TRUE)</calculatedColumnFormula>
    </tableColumn>
    <tableColumn id="14" xr3:uid="{77787348-FC18-42E9-83F7-CEA1ECC0AE5C}" name="Churn Rate" dataDxfId="7">
      <calculatedColumnFormula>IF(Table1[[#This Row],[Total_Purchases]]=0,TRUE,FALSE)</calculatedColumnFormula>
    </tableColumn>
    <tableColumn id="15" xr3:uid="{31C2DB31-5900-4F1C-8302-C63355237C61}" name="Value Of Churn Rate " dataDxfId="6">
      <calculatedColumnFormula>COUNTIF(Table1[Churn Rate],TRUE)/COUNTA(Table1[Churn Rate])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workbookViewId="0">
      <selection activeCell="F18" sqref="F18"/>
    </sheetView>
  </sheetViews>
  <sheetFormatPr defaultRowHeight="14.4" x14ac:dyDescent="0.3"/>
  <cols>
    <col min="1" max="1" width="9.44140625" customWidth="1"/>
    <col min="2" max="2" width="9" customWidth="1"/>
    <col min="4" max="4" width="10.109375" customWidth="1"/>
    <col min="5" max="5" width="13.5546875" customWidth="1"/>
    <col min="6" max="6" width="23.33203125" customWidth="1"/>
    <col min="7" max="7" width="20.21875" customWidth="1"/>
    <col min="8" max="8" width="21.33203125" customWidth="1"/>
    <col min="9" max="9" width="16.5546875" customWidth="1"/>
    <col min="10" max="10" width="12.109375" customWidth="1"/>
    <col min="11" max="11" width="10.6640625" bestFit="1" customWidth="1"/>
    <col min="12" max="12" width="12.6640625" bestFit="1" customWidth="1"/>
    <col min="13" max="13" width="12.109375" bestFit="1" customWidth="1"/>
    <col min="14" max="14" width="12.5546875" bestFit="1" customWidth="1"/>
    <col min="15" max="15" width="20.88671875" bestFit="1" customWidth="1"/>
  </cols>
  <sheetData>
    <row r="1" spans="1:15" x14ac:dyDescent="0.3">
      <c r="A1" t="s">
        <v>0</v>
      </c>
      <c r="B1" t="s">
        <v>1</v>
      </c>
      <c r="C1" t="s">
        <v>2</v>
      </c>
      <c r="D1" t="s">
        <v>3</v>
      </c>
      <c r="E1" t="s">
        <v>4</v>
      </c>
      <c r="F1" t="s">
        <v>5</v>
      </c>
      <c r="G1" t="s">
        <v>6</v>
      </c>
      <c r="H1" t="s">
        <v>7</v>
      </c>
      <c r="I1" t="s">
        <v>8</v>
      </c>
      <c r="J1" t="s">
        <v>28</v>
      </c>
      <c r="K1" t="s">
        <v>29</v>
      </c>
      <c r="L1" t="s">
        <v>30</v>
      </c>
      <c r="M1" t="s">
        <v>34</v>
      </c>
      <c r="N1" t="s">
        <v>35</v>
      </c>
      <c r="O1" t="s">
        <v>36</v>
      </c>
    </row>
    <row r="2" spans="1:15" x14ac:dyDescent="0.3">
      <c r="A2">
        <v>1</v>
      </c>
      <c r="B2" t="s">
        <v>9</v>
      </c>
      <c r="C2">
        <v>23</v>
      </c>
      <c r="D2" t="s">
        <v>10</v>
      </c>
      <c r="E2" t="s">
        <v>11</v>
      </c>
      <c r="F2">
        <v>60</v>
      </c>
      <c r="G2">
        <v>30</v>
      </c>
      <c r="H2">
        <v>1</v>
      </c>
      <c r="I2">
        <v>0</v>
      </c>
      <c r="J2">
        <f>Table1[[#This Row],[Total_Purchases]]*Table1[[#This Row],[Total_Pages_Viewed]]/Table1[[#This Row],[Age]]</f>
        <v>0</v>
      </c>
      <c r="K2">
        <v>1</v>
      </c>
      <c r="L2" t="s">
        <v>31</v>
      </c>
      <c r="M2" t="s">
        <v>31</v>
      </c>
      <c r="N2" t="b">
        <f>IF(Table1[[#This Row],[Total_Purchases]]=0,TRUE,FALSE)</f>
        <v>1</v>
      </c>
      <c r="O2">
        <f>COUNTIF(Table1[Churn Rate],TRUE)/COUNTA(Table1[Churn Rate])</f>
        <v>0.19800000000000001</v>
      </c>
    </row>
    <row r="3" spans="1:15" x14ac:dyDescent="0.3">
      <c r="A3">
        <v>2</v>
      </c>
      <c r="B3" t="s">
        <v>12</v>
      </c>
      <c r="C3">
        <v>25</v>
      </c>
      <c r="D3" t="s">
        <v>13</v>
      </c>
      <c r="E3" t="s">
        <v>14</v>
      </c>
      <c r="F3">
        <v>30</v>
      </c>
      <c r="G3">
        <v>38</v>
      </c>
      <c r="H3">
        <v>9</v>
      </c>
      <c r="I3">
        <v>4</v>
      </c>
      <c r="J3">
        <f>Table1[[#This Row],[Total_Purchases]]*Table1[[#This Row],[Total_Pages_Viewed]]/Table1[[#This Row],[Age]]</f>
        <v>6.08</v>
      </c>
      <c r="K3">
        <v>2.5</v>
      </c>
      <c r="L3" t="s">
        <v>32</v>
      </c>
      <c r="M3" t="str">
        <f>VLOOKUP($J3,$K$2:$L$4,2,TRUE)</f>
        <v xml:space="preserve">High Value </v>
      </c>
      <c r="N3" t="b">
        <f>IF(Table1[[#This Row],[Total_Purchases]]=0,TRUE,FALSE)</f>
        <v>0</v>
      </c>
      <c r="O3">
        <f>COUNTIF(Table1[Churn Rate],TRUE)/COUNTA(Table1[Churn Rate])</f>
        <v>0.19800000000000001</v>
      </c>
    </row>
    <row r="4" spans="1:15" x14ac:dyDescent="0.3">
      <c r="A4">
        <v>3</v>
      </c>
      <c r="B4" t="s">
        <v>12</v>
      </c>
      <c r="C4">
        <v>32</v>
      </c>
      <c r="D4" t="s">
        <v>15</v>
      </c>
      <c r="E4" t="s">
        <v>16</v>
      </c>
      <c r="F4">
        <v>37</v>
      </c>
      <c r="G4">
        <v>13</v>
      </c>
      <c r="H4">
        <v>5</v>
      </c>
      <c r="I4">
        <v>0</v>
      </c>
      <c r="J4">
        <f>Table1[[#This Row],[Total_Purchases]]*Table1[[#This Row],[Total_Pages_Viewed]]/Table1[[#This Row],[Age]]</f>
        <v>0</v>
      </c>
      <c r="K4">
        <v>5</v>
      </c>
      <c r="L4" t="s">
        <v>33</v>
      </c>
      <c r="M4" t="s">
        <v>31</v>
      </c>
      <c r="N4" t="b">
        <f>IF(Table1[[#This Row],[Total_Purchases]]=0,TRUE,FALSE)</f>
        <v>1</v>
      </c>
      <c r="O4">
        <f>COUNTIF(Table1[Churn Rate],TRUE)/COUNTA(Table1[Churn Rate])</f>
        <v>0.19800000000000001</v>
      </c>
    </row>
    <row r="5" spans="1:15" x14ac:dyDescent="0.3">
      <c r="A5">
        <v>4</v>
      </c>
      <c r="B5" t="s">
        <v>12</v>
      </c>
      <c r="C5">
        <v>35</v>
      </c>
      <c r="D5" t="s">
        <v>17</v>
      </c>
      <c r="E5" t="s">
        <v>11</v>
      </c>
      <c r="F5">
        <v>7</v>
      </c>
      <c r="G5">
        <v>20</v>
      </c>
      <c r="H5">
        <v>10</v>
      </c>
      <c r="I5">
        <v>3</v>
      </c>
      <c r="J5">
        <f>Table1[[#This Row],[Total_Purchases]]*Table1[[#This Row],[Total_Pages_Viewed]]/Table1[[#This Row],[Age]]</f>
        <v>1.7142857142857142</v>
      </c>
      <c r="M5" t="str">
        <f t="shared" ref="M5:M64" si="0">VLOOKUP($J5,$K$2:$L$4,2,TRUE)</f>
        <v>Low Value</v>
      </c>
      <c r="N5" t="b">
        <f>IF(Table1[[#This Row],[Total_Purchases]]=0,TRUE,FALSE)</f>
        <v>0</v>
      </c>
      <c r="O5">
        <f>COUNTIF(Table1[Churn Rate],TRUE)/COUNTA(Table1[Churn Rate])</f>
        <v>0.19800000000000001</v>
      </c>
    </row>
    <row r="6" spans="1:15" x14ac:dyDescent="0.3">
      <c r="A6">
        <v>5</v>
      </c>
      <c r="B6" t="s">
        <v>12</v>
      </c>
      <c r="C6">
        <v>27</v>
      </c>
      <c r="D6" t="s">
        <v>15</v>
      </c>
      <c r="E6" t="s">
        <v>14</v>
      </c>
      <c r="F6">
        <v>35</v>
      </c>
      <c r="G6">
        <v>20</v>
      </c>
      <c r="H6">
        <v>8</v>
      </c>
      <c r="I6">
        <v>2</v>
      </c>
      <c r="J6">
        <f>Table1[[#This Row],[Total_Purchases]]*Table1[[#This Row],[Total_Pages_Viewed]]/Table1[[#This Row],[Age]]</f>
        <v>1.4814814814814814</v>
      </c>
      <c r="M6" t="str">
        <f t="shared" si="0"/>
        <v>Low Value</v>
      </c>
      <c r="N6" t="b">
        <f>IF(Table1[[#This Row],[Total_Purchases]]=0,TRUE,FALSE)</f>
        <v>0</v>
      </c>
      <c r="O6">
        <f>COUNTIF(Table1[Churn Rate],TRUE)/COUNTA(Table1[Churn Rate])</f>
        <v>0.19800000000000001</v>
      </c>
    </row>
    <row r="7" spans="1:15" x14ac:dyDescent="0.3">
      <c r="A7">
        <v>6</v>
      </c>
      <c r="B7" t="s">
        <v>12</v>
      </c>
      <c r="C7">
        <v>31</v>
      </c>
      <c r="D7" t="s">
        <v>13</v>
      </c>
      <c r="E7" t="s">
        <v>11</v>
      </c>
      <c r="F7">
        <v>34</v>
      </c>
      <c r="G7">
        <v>47</v>
      </c>
      <c r="H7">
        <v>5</v>
      </c>
      <c r="I7">
        <v>4</v>
      </c>
      <c r="J7">
        <f>Table1[[#This Row],[Total_Purchases]]*Table1[[#This Row],[Total_Pages_Viewed]]/Table1[[#This Row],[Age]]</f>
        <v>6.064516129032258</v>
      </c>
      <c r="M7" t="str">
        <f t="shared" si="0"/>
        <v xml:space="preserve">High Value </v>
      </c>
      <c r="N7" t="b">
        <f>IF(Table1[[#This Row],[Total_Purchases]]=0,TRUE,FALSE)</f>
        <v>0</v>
      </c>
      <c r="O7">
        <f>COUNTIF(Table1[Churn Rate],TRUE)/COUNTA(Table1[Churn Rate])</f>
        <v>0.19800000000000001</v>
      </c>
    </row>
    <row r="8" spans="1:15" x14ac:dyDescent="0.3">
      <c r="A8">
        <v>7</v>
      </c>
      <c r="B8" t="s">
        <v>9</v>
      </c>
      <c r="C8">
        <v>22</v>
      </c>
      <c r="D8" t="s">
        <v>17</v>
      </c>
      <c r="E8" t="s">
        <v>11</v>
      </c>
      <c r="F8">
        <v>13</v>
      </c>
      <c r="G8">
        <v>14</v>
      </c>
      <c r="H8">
        <v>3</v>
      </c>
      <c r="I8">
        <v>0</v>
      </c>
      <c r="J8">
        <f>Table1[[#This Row],[Total_Purchases]]*Table1[[#This Row],[Total_Pages_Viewed]]/Table1[[#This Row],[Age]]</f>
        <v>0</v>
      </c>
      <c r="M8" t="s">
        <v>31</v>
      </c>
      <c r="N8" t="b">
        <f>IF(Table1[[#This Row],[Total_Purchases]]=0,TRUE,FALSE)</f>
        <v>1</v>
      </c>
      <c r="O8">
        <f>COUNTIF(Table1[Churn Rate],TRUE)/COUNTA(Table1[Churn Rate])</f>
        <v>0.19800000000000001</v>
      </c>
    </row>
    <row r="9" spans="1:15" x14ac:dyDescent="0.3">
      <c r="A9">
        <v>8</v>
      </c>
      <c r="B9" t="s">
        <v>9</v>
      </c>
      <c r="C9">
        <v>25</v>
      </c>
      <c r="D9" t="s">
        <v>18</v>
      </c>
      <c r="E9" t="s">
        <v>11</v>
      </c>
      <c r="F9">
        <v>42</v>
      </c>
      <c r="G9">
        <v>24</v>
      </c>
      <c r="H9">
        <v>10</v>
      </c>
      <c r="I9">
        <v>2</v>
      </c>
      <c r="J9">
        <f>Table1[[#This Row],[Total_Purchases]]*Table1[[#This Row],[Total_Pages_Viewed]]/Table1[[#This Row],[Age]]</f>
        <v>1.92</v>
      </c>
      <c r="M9" t="str">
        <f t="shared" si="0"/>
        <v>Low Value</v>
      </c>
      <c r="N9" t="b">
        <f>IF(Table1[[#This Row],[Total_Purchases]]=0,TRUE,FALSE)</f>
        <v>0</v>
      </c>
      <c r="O9">
        <f>COUNTIF(Table1[Churn Rate],TRUE)/COUNTA(Table1[Churn Rate])</f>
        <v>0.19800000000000001</v>
      </c>
    </row>
    <row r="10" spans="1:15" x14ac:dyDescent="0.3">
      <c r="A10">
        <v>9</v>
      </c>
      <c r="B10" t="s">
        <v>12</v>
      </c>
      <c r="C10">
        <v>33</v>
      </c>
      <c r="D10" t="s">
        <v>19</v>
      </c>
      <c r="E10" t="s">
        <v>16</v>
      </c>
      <c r="F10">
        <v>21</v>
      </c>
      <c r="G10">
        <v>18</v>
      </c>
      <c r="H10">
        <v>5</v>
      </c>
      <c r="I10">
        <v>5</v>
      </c>
      <c r="J10">
        <f>Table1[[#This Row],[Total_Purchases]]*Table1[[#This Row],[Total_Pages_Viewed]]/Table1[[#This Row],[Age]]</f>
        <v>2.7272727272727271</v>
      </c>
      <c r="M10" t="str">
        <f t="shared" si="0"/>
        <v>Medium Value</v>
      </c>
      <c r="N10" t="b">
        <f>IF(Table1[[#This Row],[Total_Purchases]]=0,TRUE,FALSE)</f>
        <v>0</v>
      </c>
      <c r="O10">
        <f>COUNTIF(Table1[Churn Rate],TRUE)/COUNTA(Table1[Churn Rate])</f>
        <v>0.19800000000000001</v>
      </c>
    </row>
    <row r="11" spans="1:15" x14ac:dyDescent="0.3">
      <c r="A11">
        <v>10</v>
      </c>
      <c r="B11" t="s">
        <v>9</v>
      </c>
      <c r="C11">
        <v>18</v>
      </c>
      <c r="D11" t="s">
        <v>15</v>
      </c>
      <c r="E11" t="s">
        <v>16</v>
      </c>
      <c r="F11">
        <v>12</v>
      </c>
      <c r="G11">
        <v>43</v>
      </c>
      <c r="H11">
        <v>2</v>
      </c>
      <c r="I11">
        <v>5</v>
      </c>
      <c r="J11">
        <f>Table1[[#This Row],[Total_Purchases]]*Table1[[#This Row],[Total_Pages_Viewed]]/Table1[[#This Row],[Age]]</f>
        <v>11.944444444444445</v>
      </c>
      <c r="M11" t="str">
        <f t="shared" si="0"/>
        <v xml:space="preserve">High Value </v>
      </c>
      <c r="N11" t="b">
        <f>IF(Table1[[#This Row],[Total_Purchases]]=0,TRUE,FALSE)</f>
        <v>0</v>
      </c>
      <c r="O11">
        <f>COUNTIF(Table1[Churn Rate],TRUE)/COUNTA(Table1[Churn Rate])</f>
        <v>0.19800000000000001</v>
      </c>
    </row>
    <row r="12" spans="1:15" x14ac:dyDescent="0.3">
      <c r="A12">
        <v>11</v>
      </c>
      <c r="B12" t="s">
        <v>9</v>
      </c>
      <c r="C12">
        <v>30</v>
      </c>
      <c r="D12" t="s">
        <v>10</v>
      </c>
      <c r="E12" t="s">
        <v>14</v>
      </c>
      <c r="F12">
        <v>31</v>
      </c>
      <c r="G12">
        <v>15</v>
      </c>
      <c r="H12">
        <v>9</v>
      </c>
      <c r="I12">
        <v>5</v>
      </c>
      <c r="J12">
        <f>Table1[[#This Row],[Total_Purchases]]*Table1[[#This Row],[Total_Pages_Viewed]]/Table1[[#This Row],[Age]]</f>
        <v>2.5</v>
      </c>
      <c r="M12" t="str">
        <f t="shared" si="0"/>
        <v>Medium Value</v>
      </c>
      <c r="N12" t="b">
        <f>IF(Table1[[#This Row],[Total_Purchases]]=0,TRUE,FALSE)</f>
        <v>0</v>
      </c>
      <c r="O12">
        <f>COUNTIF(Table1[Churn Rate],TRUE)/COUNTA(Table1[Churn Rate])</f>
        <v>0.19800000000000001</v>
      </c>
    </row>
    <row r="13" spans="1:15" x14ac:dyDescent="0.3">
      <c r="A13">
        <v>12</v>
      </c>
      <c r="B13" t="s">
        <v>12</v>
      </c>
      <c r="C13">
        <v>21</v>
      </c>
      <c r="D13" t="s">
        <v>17</v>
      </c>
      <c r="E13" t="s">
        <v>14</v>
      </c>
      <c r="F13">
        <v>25</v>
      </c>
      <c r="G13">
        <v>35</v>
      </c>
      <c r="H13">
        <v>10</v>
      </c>
      <c r="I13">
        <v>1</v>
      </c>
      <c r="J13">
        <f>Table1[[#This Row],[Total_Purchases]]*Table1[[#This Row],[Total_Pages_Viewed]]/Table1[[#This Row],[Age]]</f>
        <v>1.6666666666666667</v>
      </c>
      <c r="M13" t="str">
        <f t="shared" si="0"/>
        <v>Low Value</v>
      </c>
      <c r="N13" t="b">
        <f>IF(Table1[[#This Row],[Total_Purchases]]=0,TRUE,FALSE)</f>
        <v>0</v>
      </c>
      <c r="O13">
        <f>COUNTIF(Table1[Churn Rate],TRUE)/COUNTA(Table1[Churn Rate])</f>
        <v>0.19800000000000001</v>
      </c>
    </row>
    <row r="14" spans="1:15" x14ac:dyDescent="0.3">
      <c r="A14">
        <v>13</v>
      </c>
      <c r="B14" t="s">
        <v>9</v>
      </c>
      <c r="C14">
        <v>23</v>
      </c>
      <c r="D14" t="s">
        <v>15</v>
      </c>
      <c r="E14" t="s">
        <v>11</v>
      </c>
      <c r="F14">
        <v>10</v>
      </c>
      <c r="G14">
        <v>27</v>
      </c>
      <c r="H14">
        <v>0</v>
      </c>
      <c r="I14">
        <v>2</v>
      </c>
      <c r="J14">
        <f>Table1[[#This Row],[Total_Purchases]]*Table1[[#This Row],[Total_Pages_Viewed]]/Table1[[#This Row],[Age]]</f>
        <v>2.347826086956522</v>
      </c>
      <c r="M14" t="str">
        <f t="shared" si="0"/>
        <v>Low Value</v>
      </c>
      <c r="N14" t="b">
        <f>IF(Table1[[#This Row],[Total_Purchases]]=0,TRUE,FALSE)</f>
        <v>0</v>
      </c>
      <c r="O14">
        <f>COUNTIF(Table1[Churn Rate],TRUE)/COUNTA(Table1[Churn Rate])</f>
        <v>0.19800000000000001</v>
      </c>
    </row>
    <row r="15" spans="1:15" x14ac:dyDescent="0.3">
      <c r="A15">
        <v>14</v>
      </c>
      <c r="B15" t="s">
        <v>12</v>
      </c>
      <c r="C15">
        <v>26</v>
      </c>
      <c r="D15" t="s">
        <v>15</v>
      </c>
      <c r="E15" t="s">
        <v>16</v>
      </c>
      <c r="F15">
        <v>42</v>
      </c>
      <c r="G15">
        <v>22</v>
      </c>
      <c r="H15">
        <v>0</v>
      </c>
      <c r="I15">
        <v>3</v>
      </c>
      <c r="J15">
        <f>Table1[[#This Row],[Total_Purchases]]*Table1[[#This Row],[Total_Pages_Viewed]]/Table1[[#This Row],[Age]]</f>
        <v>2.5384615384615383</v>
      </c>
      <c r="M15" t="str">
        <f t="shared" si="0"/>
        <v>Medium Value</v>
      </c>
      <c r="N15" t="b">
        <f>IF(Table1[[#This Row],[Total_Purchases]]=0,TRUE,FALSE)</f>
        <v>0</v>
      </c>
      <c r="O15">
        <f>COUNTIF(Table1[Churn Rate],TRUE)/COUNTA(Table1[Churn Rate])</f>
        <v>0.19800000000000001</v>
      </c>
    </row>
    <row r="16" spans="1:15" x14ac:dyDescent="0.3">
      <c r="A16">
        <v>15</v>
      </c>
      <c r="B16" t="s">
        <v>12</v>
      </c>
      <c r="C16">
        <v>32</v>
      </c>
      <c r="D16" t="s">
        <v>13</v>
      </c>
      <c r="E16" t="s">
        <v>16</v>
      </c>
      <c r="F16">
        <v>37</v>
      </c>
      <c r="G16">
        <v>44</v>
      </c>
      <c r="H16">
        <v>5</v>
      </c>
      <c r="I16">
        <v>0</v>
      </c>
      <c r="J16">
        <f>Table1[[#This Row],[Total_Purchases]]*Table1[[#This Row],[Total_Pages_Viewed]]/Table1[[#This Row],[Age]]</f>
        <v>0</v>
      </c>
      <c r="M16" t="s">
        <v>31</v>
      </c>
      <c r="N16" t="b">
        <f>IF(Table1[[#This Row],[Total_Purchases]]=0,TRUE,FALSE)</f>
        <v>1</v>
      </c>
      <c r="O16">
        <f>COUNTIF(Table1[Churn Rate],TRUE)/COUNTA(Table1[Churn Rate])</f>
        <v>0.19800000000000001</v>
      </c>
    </row>
    <row r="17" spans="1:15" x14ac:dyDescent="0.3">
      <c r="A17">
        <v>16</v>
      </c>
      <c r="B17" t="s">
        <v>9</v>
      </c>
      <c r="C17">
        <v>35</v>
      </c>
      <c r="D17" t="s">
        <v>10</v>
      </c>
      <c r="E17" t="s">
        <v>16</v>
      </c>
      <c r="F17">
        <v>60</v>
      </c>
      <c r="G17">
        <v>7</v>
      </c>
      <c r="H17">
        <v>8</v>
      </c>
      <c r="I17">
        <v>5</v>
      </c>
      <c r="J17">
        <f>Table1[[#This Row],[Total_Purchases]]*Table1[[#This Row],[Total_Pages_Viewed]]/Table1[[#This Row],[Age]]</f>
        <v>1</v>
      </c>
      <c r="M17" t="str">
        <f t="shared" si="0"/>
        <v>Low Value</v>
      </c>
      <c r="N17" t="b">
        <f>IF(Table1[[#This Row],[Total_Purchases]]=0,TRUE,FALSE)</f>
        <v>0</v>
      </c>
      <c r="O17">
        <f>COUNTIF(Table1[Churn Rate],TRUE)/COUNTA(Table1[Churn Rate])</f>
        <v>0.19800000000000001</v>
      </c>
    </row>
    <row r="18" spans="1:15" x14ac:dyDescent="0.3">
      <c r="A18">
        <v>17</v>
      </c>
      <c r="B18" t="s">
        <v>9</v>
      </c>
      <c r="C18">
        <v>22</v>
      </c>
      <c r="D18" t="s">
        <v>15</v>
      </c>
      <c r="E18" t="s">
        <v>11</v>
      </c>
      <c r="F18">
        <v>37</v>
      </c>
      <c r="G18">
        <v>7</v>
      </c>
      <c r="H18">
        <v>10</v>
      </c>
      <c r="I18">
        <v>4</v>
      </c>
      <c r="J18">
        <f>Table1[[#This Row],[Total_Purchases]]*Table1[[#This Row],[Total_Pages_Viewed]]/Table1[[#This Row],[Age]]</f>
        <v>1.2727272727272727</v>
      </c>
      <c r="M18" t="str">
        <f t="shared" si="0"/>
        <v>Low Value</v>
      </c>
      <c r="N18" t="b">
        <f>IF(Table1[[#This Row],[Total_Purchases]]=0,TRUE,FALSE)</f>
        <v>0</v>
      </c>
      <c r="O18">
        <f>COUNTIF(Table1[Churn Rate],TRUE)/COUNTA(Table1[Churn Rate])</f>
        <v>0.19800000000000001</v>
      </c>
    </row>
    <row r="19" spans="1:15" x14ac:dyDescent="0.3">
      <c r="A19">
        <v>18</v>
      </c>
      <c r="B19" t="s">
        <v>12</v>
      </c>
      <c r="C19">
        <v>22</v>
      </c>
      <c r="D19" t="s">
        <v>19</v>
      </c>
      <c r="E19" t="s">
        <v>16</v>
      </c>
      <c r="F19">
        <v>19</v>
      </c>
      <c r="G19">
        <v>33</v>
      </c>
      <c r="H19">
        <v>6</v>
      </c>
      <c r="I19">
        <v>0</v>
      </c>
      <c r="J19">
        <f>Table1[[#This Row],[Total_Purchases]]*Table1[[#This Row],[Total_Pages_Viewed]]/Table1[[#This Row],[Age]]</f>
        <v>0</v>
      </c>
      <c r="M19" t="s">
        <v>31</v>
      </c>
      <c r="N19" t="b">
        <f>IF(Table1[[#This Row],[Total_Purchases]]=0,TRUE,FALSE)</f>
        <v>1</v>
      </c>
      <c r="O19">
        <f>COUNTIF(Table1[Churn Rate],TRUE)/COUNTA(Table1[Churn Rate])</f>
        <v>0.19800000000000001</v>
      </c>
    </row>
    <row r="20" spans="1:15" x14ac:dyDescent="0.3">
      <c r="A20">
        <v>19</v>
      </c>
      <c r="B20" t="s">
        <v>12</v>
      </c>
      <c r="C20">
        <v>32</v>
      </c>
      <c r="D20" t="s">
        <v>13</v>
      </c>
      <c r="E20" t="s">
        <v>16</v>
      </c>
      <c r="F20">
        <v>18</v>
      </c>
      <c r="G20">
        <v>13</v>
      </c>
      <c r="H20">
        <v>2</v>
      </c>
      <c r="I20">
        <v>4</v>
      </c>
      <c r="J20">
        <f>Table1[[#This Row],[Total_Purchases]]*Table1[[#This Row],[Total_Pages_Viewed]]/Table1[[#This Row],[Age]]</f>
        <v>1.625</v>
      </c>
      <c r="M20" t="str">
        <f t="shared" si="0"/>
        <v>Low Value</v>
      </c>
      <c r="N20" t="b">
        <f>IF(Table1[[#This Row],[Total_Purchases]]=0,TRUE,FALSE)</f>
        <v>0</v>
      </c>
      <c r="O20">
        <f>COUNTIF(Table1[Churn Rate],TRUE)/COUNTA(Table1[Churn Rate])</f>
        <v>0.19800000000000001</v>
      </c>
    </row>
    <row r="21" spans="1:15" x14ac:dyDescent="0.3">
      <c r="A21">
        <v>20</v>
      </c>
      <c r="B21" t="s">
        <v>12</v>
      </c>
      <c r="C21">
        <v>25</v>
      </c>
      <c r="D21" t="s">
        <v>10</v>
      </c>
      <c r="E21" t="s">
        <v>11</v>
      </c>
      <c r="F21">
        <v>38</v>
      </c>
      <c r="G21">
        <v>36</v>
      </c>
      <c r="H21">
        <v>4</v>
      </c>
      <c r="I21">
        <v>3</v>
      </c>
      <c r="J21">
        <f>Table1[[#This Row],[Total_Purchases]]*Table1[[#This Row],[Total_Pages_Viewed]]/Table1[[#This Row],[Age]]</f>
        <v>4.32</v>
      </c>
      <c r="M21" t="str">
        <f t="shared" si="0"/>
        <v>Medium Value</v>
      </c>
      <c r="N21" t="b">
        <f>IF(Table1[[#This Row],[Total_Purchases]]=0,TRUE,FALSE)</f>
        <v>0</v>
      </c>
      <c r="O21">
        <f>COUNTIF(Table1[Churn Rate],TRUE)/COUNTA(Table1[Churn Rate])</f>
        <v>0.19800000000000001</v>
      </c>
    </row>
    <row r="22" spans="1:15" x14ac:dyDescent="0.3">
      <c r="A22">
        <v>21</v>
      </c>
      <c r="B22" t="s">
        <v>12</v>
      </c>
      <c r="C22">
        <v>21</v>
      </c>
      <c r="D22" t="s">
        <v>17</v>
      </c>
      <c r="E22" t="s">
        <v>11</v>
      </c>
      <c r="F22">
        <v>14</v>
      </c>
      <c r="G22">
        <v>30</v>
      </c>
      <c r="H22">
        <v>7</v>
      </c>
      <c r="I22">
        <v>5</v>
      </c>
      <c r="J22">
        <f>Table1[[#This Row],[Total_Purchases]]*Table1[[#This Row],[Total_Pages_Viewed]]/Table1[[#This Row],[Age]]</f>
        <v>7.1428571428571432</v>
      </c>
      <c r="M22" t="str">
        <f t="shared" si="0"/>
        <v xml:space="preserve">High Value </v>
      </c>
      <c r="N22" t="b">
        <f>IF(Table1[[#This Row],[Total_Purchases]]=0,TRUE,FALSE)</f>
        <v>0</v>
      </c>
      <c r="O22">
        <f>COUNTIF(Table1[Churn Rate],TRUE)/COUNTA(Table1[Churn Rate])</f>
        <v>0.19800000000000001</v>
      </c>
    </row>
    <row r="23" spans="1:15" x14ac:dyDescent="0.3">
      <c r="A23">
        <v>22</v>
      </c>
      <c r="B23" t="s">
        <v>9</v>
      </c>
      <c r="C23">
        <v>28</v>
      </c>
      <c r="D23" t="s">
        <v>13</v>
      </c>
      <c r="E23" t="s">
        <v>11</v>
      </c>
      <c r="F23">
        <v>45</v>
      </c>
      <c r="G23">
        <v>44</v>
      </c>
      <c r="H23">
        <v>9</v>
      </c>
      <c r="I23">
        <v>1</v>
      </c>
      <c r="J23">
        <f>Table1[[#This Row],[Total_Purchases]]*Table1[[#This Row],[Total_Pages_Viewed]]/Table1[[#This Row],[Age]]</f>
        <v>1.5714285714285714</v>
      </c>
      <c r="M23" t="str">
        <f t="shared" si="0"/>
        <v>Low Value</v>
      </c>
      <c r="N23" t="b">
        <f>IF(Table1[[#This Row],[Total_Purchases]]=0,TRUE,FALSE)</f>
        <v>0</v>
      </c>
      <c r="O23">
        <f>COUNTIF(Table1[Churn Rate],TRUE)/COUNTA(Table1[Churn Rate])</f>
        <v>0.19800000000000001</v>
      </c>
    </row>
    <row r="24" spans="1:15" x14ac:dyDescent="0.3">
      <c r="A24">
        <v>23</v>
      </c>
      <c r="B24" t="s">
        <v>9</v>
      </c>
      <c r="C24">
        <v>21</v>
      </c>
      <c r="D24" t="s">
        <v>19</v>
      </c>
      <c r="E24" t="s">
        <v>14</v>
      </c>
      <c r="F24">
        <v>16</v>
      </c>
      <c r="G24">
        <v>29</v>
      </c>
      <c r="H24">
        <v>1</v>
      </c>
      <c r="I24">
        <v>1</v>
      </c>
      <c r="J24">
        <f>Table1[[#This Row],[Total_Purchases]]*Table1[[#This Row],[Total_Pages_Viewed]]/Table1[[#This Row],[Age]]</f>
        <v>1.3809523809523809</v>
      </c>
      <c r="M24" t="str">
        <f t="shared" si="0"/>
        <v>Low Value</v>
      </c>
      <c r="N24" t="b">
        <f>IF(Table1[[#This Row],[Total_Purchases]]=0,TRUE,FALSE)</f>
        <v>0</v>
      </c>
      <c r="O24">
        <f>COUNTIF(Table1[Churn Rate],TRUE)/COUNTA(Table1[Churn Rate])</f>
        <v>0.19800000000000001</v>
      </c>
    </row>
    <row r="25" spans="1:15" x14ac:dyDescent="0.3">
      <c r="A25">
        <v>24</v>
      </c>
      <c r="B25" t="s">
        <v>9</v>
      </c>
      <c r="C25">
        <v>27</v>
      </c>
      <c r="D25" t="s">
        <v>10</v>
      </c>
      <c r="E25" t="s">
        <v>11</v>
      </c>
      <c r="F25">
        <v>59</v>
      </c>
      <c r="G25">
        <v>17</v>
      </c>
      <c r="H25">
        <v>4</v>
      </c>
      <c r="I25">
        <v>5</v>
      </c>
      <c r="J25">
        <f>Table1[[#This Row],[Total_Purchases]]*Table1[[#This Row],[Total_Pages_Viewed]]/Table1[[#This Row],[Age]]</f>
        <v>3.1481481481481484</v>
      </c>
      <c r="M25" t="str">
        <f t="shared" si="0"/>
        <v>Medium Value</v>
      </c>
      <c r="N25" t="b">
        <f>IF(Table1[[#This Row],[Total_Purchases]]=0,TRUE,FALSE)</f>
        <v>0</v>
      </c>
      <c r="O25">
        <f>COUNTIF(Table1[Churn Rate],TRUE)/COUNTA(Table1[Churn Rate])</f>
        <v>0.19800000000000001</v>
      </c>
    </row>
    <row r="26" spans="1:15" x14ac:dyDescent="0.3">
      <c r="A26">
        <v>25</v>
      </c>
      <c r="B26" t="s">
        <v>12</v>
      </c>
      <c r="C26">
        <v>32</v>
      </c>
      <c r="D26" t="s">
        <v>20</v>
      </c>
      <c r="E26" t="s">
        <v>14</v>
      </c>
      <c r="F26">
        <v>27</v>
      </c>
      <c r="G26">
        <v>26</v>
      </c>
      <c r="H26">
        <v>6</v>
      </c>
      <c r="I26">
        <v>0</v>
      </c>
      <c r="J26">
        <f>Table1[[#This Row],[Total_Purchases]]*Table1[[#This Row],[Total_Pages_Viewed]]/Table1[[#This Row],[Age]]</f>
        <v>0</v>
      </c>
      <c r="M26" t="s">
        <v>31</v>
      </c>
      <c r="N26" t="b">
        <f>IF(Table1[[#This Row],[Total_Purchases]]=0,TRUE,FALSE)</f>
        <v>1</v>
      </c>
      <c r="O26">
        <f>COUNTIF(Table1[Churn Rate],TRUE)/COUNTA(Table1[Churn Rate])</f>
        <v>0.19800000000000001</v>
      </c>
    </row>
    <row r="27" spans="1:15" x14ac:dyDescent="0.3">
      <c r="A27">
        <v>26</v>
      </c>
      <c r="B27" t="s">
        <v>12</v>
      </c>
      <c r="C27">
        <v>25</v>
      </c>
      <c r="D27" t="s">
        <v>10</v>
      </c>
      <c r="E27" t="s">
        <v>16</v>
      </c>
      <c r="F27">
        <v>22</v>
      </c>
      <c r="G27">
        <v>42</v>
      </c>
      <c r="H27">
        <v>5</v>
      </c>
      <c r="I27">
        <v>0</v>
      </c>
      <c r="J27">
        <f>Table1[[#This Row],[Total_Purchases]]*Table1[[#This Row],[Total_Pages_Viewed]]/Table1[[#This Row],[Age]]</f>
        <v>0</v>
      </c>
      <c r="M27" t="s">
        <v>31</v>
      </c>
      <c r="N27" t="b">
        <f>IF(Table1[[#This Row],[Total_Purchases]]=0,TRUE,FALSE)</f>
        <v>1</v>
      </c>
      <c r="O27">
        <f>COUNTIF(Table1[Churn Rate],TRUE)/COUNTA(Table1[Churn Rate])</f>
        <v>0.19800000000000001</v>
      </c>
    </row>
    <row r="28" spans="1:15" x14ac:dyDescent="0.3">
      <c r="A28">
        <v>27</v>
      </c>
      <c r="B28" t="s">
        <v>12</v>
      </c>
      <c r="C28">
        <v>27</v>
      </c>
      <c r="D28" t="s">
        <v>17</v>
      </c>
      <c r="E28" t="s">
        <v>14</v>
      </c>
      <c r="F28">
        <v>23</v>
      </c>
      <c r="G28">
        <v>39</v>
      </c>
      <c r="H28">
        <v>10</v>
      </c>
      <c r="I28">
        <v>0</v>
      </c>
      <c r="J28">
        <f>Table1[[#This Row],[Total_Purchases]]*Table1[[#This Row],[Total_Pages_Viewed]]/Table1[[#This Row],[Age]]</f>
        <v>0</v>
      </c>
      <c r="M28" t="s">
        <v>31</v>
      </c>
      <c r="N28" t="b">
        <f>IF(Table1[[#This Row],[Total_Purchases]]=0,TRUE,FALSE)</f>
        <v>1</v>
      </c>
      <c r="O28">
        <f>COUNTIF(Table1[Churn Rate],TRUE)/COUNTA(Table1[Churn Rate])</f>
        <v>0.19800000000000001</v>
      </c>
    </row>
    <row r="29" spans="1:15" x14ac:dyDescent="0.3">
      <c r="A29">
        <v>28</v>
      </c>
      <c r="B29" t="s">
        <v>12</v>
      </c>
      <c r="C29">
        <v>21</v>
      </c>
      <c r="D29" t="s">
        <v>18</v>
      </c>
      <c r="E29" t="s">
        <v>11</v>
      </c>
      <c r="F29">
        <v>44</v>
      </c>
      <c r="G29">
        <v>27</v>
      </c>
      <c r="H29">
        <v>8</v>
      </c>
      <c r="I29">
        <v>5</v>
      </c>
      <c r="J29">
        <f>Table1[[#This Row],[Total_Purchases]]*Table1[[#This Row],[Total_Pages_Viewed]]/Table1[[#This Row],[Age]]</f>
        <v>6.4285714285714288</v>
      </c>
      <c r="M29" t="str">
        <f t="shared" si="0"/>
        <v xml:space="preserve">High Value </v>
      </c>
      <c r="N29" t="b">
        <f>IF(Table1[[#This Row],[Total_Purchases]]=0,TRUE,FALSE)</f>
        <v>0</v>
      </c>
      <c r="O29">
        <f>COUNTIF(Table1[Churn Rate],TRUE)/COUNTA(Table1[Churn Rate])</f>
        <v>0.19800000000000001</v>
      </c>
    </row>
    <row r="30" spans="1:15" x14ac:dyDescent="0.3">
      <c r="A30">
        <v>29</v>
      </c>
      <c r="B30" t="s">
        <v>9</v>
      </c>
      <c r="C30">
        <v>21</v>
      </c>
      <c r="D30" t="s">
        <v>21</v>
      </c>
      <c r="E30" t="s">
        <v>16</v>
      </c>
      <c r="F30">
        <v>41</v>
      </c>
      <c r="G30">
        <v>7</v>
      </c>
      <c r="H30">
        <v>3</v>
      </c>
      <c r="I30">
        <v>4</v>
      </c>
      <c r="J30">
        <f>Table1[[#This Row],[Total_Purchases]]*Table1[[#This Row],[Total_Pages_Viewed]]/Table1[[#This Row],[Age]]</f>
        <v>1.3333333333333333</v>
      </c>
      <c r="M30" t="str">
        <f t="shared" si="0"/>
        <v>Low Value</v>
      </c>
      <c r="N30" t="b">
        <f>IF(Table1[[#This Row],[Total_Purchases]]=0,TRUE,FALSE)</f>
        <v>0</v>
      </c>
      <c r="O30">
        <f>COUNTIF(Table1[Churn Rate],TRUE)/COUNTA(Table1[Churn Rate])</f>
        <v>0.19800000000000001</v>
      </c>
    </row>
    <row r="31" spans="1:15" x14ac:dyDescent="0.3">
      <c r="A31">
        <v>30</v>
      </c>
      <c r="B31" t="s">
        <v>9</v>
      </c>
      <c r="C31">
        <v>29</v>
      </c>
      <c r="D31" t="s">
        <v>20</v>
      </c>
      <c r="E31" t="s">
        <v>14</v>
      </c>
      <c r="F31">
        <v>40</v>
      </c>
      <c r="G31">
        <v>26</v>
      </c>
      <c r="H31">
        <v>3</v>
      </c>
      <c r="I31">
        <v>4</v>
      </c>
      <c r="J31">
        <f>Table1[[#This Row],[Total_Purchases]]*Table1[[#This Row],[Total_Pages_Viewed]]/Table1[[#This Row],[Age]]</f>
        <v>3.5862068965517242</v>
      </c>
      <c r="M31" t="str">
        <f t="shared" si="0"/>
        <v>Medium Value</v>
      </c>
      <c r="N31" t="b">
        <f>IF(Table1[[#This Row],[Total_Purchases]]=0,TRUE,FALSE)</f>
        <v>0</v>
      </c>
      <c r="O31">
        <f>COUNTIF(Table1[Churn Rate],TRUE)/COUNTA(Table1[Churn Rate])</f>
        <v>0.19800000000000001</v>
      </c>
    </row>
    <row r="32" spans="1:15" x14ac:dyDescent="0.3">
      <c r="A32">
        <v>31</v>
      </c>
      <c r="B32" t="s">
        <v>12</v>
      </c>
      <c r="C32">
        <v>32</v>
      </c>
      <c r="D32" t="s">
        <v>15</v>
      </c>
      <c r="E32" t="s">
        <v>11</v>
      </c>
      <c r="F32">
        <v>42</v>
      </c>
      <c r="G32">
        <v>31</v>
      </c>
      <c r="H32">
        <v>10</v>
      </c>
      <c r="I32">
        <v>0</v>
      </c>
      <c r="J32">
        <f>Table1[[#This Row],[Total_Purchases]]*Table1[[#This Row],[Total_Pages_Viewed]]/Table1[[#This Row],[Age]]</f>
        <v>0</v>
      </c>
      <c r="M32" t="s">
        <v>31</v>
      </c>
      <c r="N32" t="b">
        <f>IF(Table1[[#This Row],[Total_Purchases]]=0,TRUE,FALSE)</f>
        <v>1</v>
      </c>
      <c r="O32">
        <f>COUNTIF(Table1[Churn Rate],TRUE)/COUNTA(Table1[Churn Rate])</f>
        <v>0.19800000000000001</v>
      </c>
    </row>
    <row r="33" spans="1:15" x14ac:dyDescent="0.3">
      <c r="A33">
        <v>32</v>
      </c>
      <c r="B33" t="s">
        <v>9</v>
      </c>
      <c r="C33">
        <v>18</v>
      </c>
      <c r="D33" t="s">
        <v>13</v>
      </c>
      <c r="E33" t="s">
        <v>14</v>
      </c>
      <c r="F33">
        <v>59</v>
      </c>
      <c r="G33">
        <v>18</v>
      </c>
      <c r="H33">
        <v>10</v>
      </c>
      <c r="I33">
        <v>2</v>
      </c>
      <c r="J33">
        <f>Table1[[#This Row],[Total_Purchases]]*Table1[[#This Row],[Total_Pages_Viewed]]/Table1[[#This Row],[Age]]</f>
        <v>2</v>
      </c>
      <c r="M33" t="str">
        <f t="shared" si="0"/>
        <v>Low Value</v>
      </c>
      <c r="N33" t="b">
        <f>IF(Table1[[#This Row],[Total_Purchases]]=0,TRUE,FALSE)</f>
        <v>0</v>
      </c>
      <c r="O33">
        <f>COUNTIF(Table1[Churn Rate],TRUE)/COUNTA(Table1[Churn Rate])</f>
        <v>0.19800000000000001</v>
      </c>
    </row>
    <row r="34" spans="1:15" x14ac:dyDescent="0.3">
      <c r="A34">
        <v>33</v>
      </c>
      <c r="B34" t="s">
        <v>9</v>
      </c>
      <c r="C34">
        <v>18</v>
      </c>
      <c r="D34" t="s">
        <v>21</v>
      </c>
      <c r="E34" t="s">
        <v>11</v>
      </c>
      <c r="F34">
        <v>19</v>
      </c>
      <c r="G34">
        <v>28</v>
      </c>
      <c r="H34">
        <v>10</v>
      </c>
      <c r="I34">
        <v>5</v>
      </c>
      <c r="J34">
        <f>Table1[[#This Row],[Total_Purchases]]*Table1[[#This Row],[Total_Pages_Viewed]]/Table1[[#This Row],[Age]]</f>
        <v>7.7777777777777777</v>
      </c>
      <c r="M34" t="str">
        <f t="shared" si="0"/>
        <v xml:space="preserve">High Value </v>
      </c>
      <c r="N34" t="b">
        <f>IF(Table1[[#This Row],[Total_Purchases]]=0,TRUE,FALSE)</f>
        <v>0</v>
      </c>
      <c r="O34">
        <f>COUNTIF(Table1[Churn Rate],TRUE)/COUNTA(Table1[Churn Rate])</f>
        <v>0.19800000000000001</v>
      </c>
    </row>
    <row r="35" spans="1:15" x14ac:dyDescent="0.3">
      <c r="A35">
        <v>34</v>
      </c>
      <c r="B35" t="s">
        <v>9</v>
      </c>
      <c r="C35">
        <v>20</v>
      </c>
      <c r="D35" t="s">
        <v>17</v>
      </c>
      <c r="E35" t="s">
        <v>14</v>
      </c>
      <c r="F35">
        <v>10</v>
      </c>
      <c r="G35">
        <v>40</v>
      </c>
      <c r="H35">
        <v>10</v>
      </c>
      <c r="I35">
        <v>2</v>
      </c>
      <c r="J35">
        <f>Table1[[#This Row],[Total_Purchases]]*Table1[[#This Row],[Total_Pages_Viewed]]/Table1[[#This Row],[Age]]</f>
        <v>4</v>
      </c>
      <c r="M35" t="str">
        <f t="shared" si="0"/>
        <v>Medium Value</v>
      </c>
      <c r="N35" t="b">
        <f>IF(Table1[[#This Row],[Total_Purchases]]=0,TRUE,FALSE)</f>
        <v>0</v>
      </c>
      <c r="O35">
        <f>COUNTIF(Table1[Churn Rate],TRUE)/COUNTA(Table1[Churn Rate])</f>
        <v>0.19800000000000001</v>
      </c>
    </row>
    <row r="36" spans="1:15" x14ac:dyDescent="0.3">
      <c r="A36">
        <v>35</v>
      </c>
      <c r="B36" t="s">
        <v>9</v>
      </c>
      <c r="C36">
        <v>30</v>
      </c>
      <c r="D36" t="s">
        <v>19</v>
      </c>
      <c r="E36" t="s">
        <v>16</v>
      </c>
      <c r="F36">
        <v>14</v>
      </c>
      <c r="G36">
        <v>49</v>
      </c>
      <c r="H36">
        <v>3</v>
      </c>
      <c r="I36">
        <v>1</v>
      </c>
      <c r="J36">
        <f>Table1[[#This Row],[Total_Purchases]]*Table1[[#This Row],[Total_Pages_Viewed]]/Table1[[#This Row],[Age]]</f>
        <v>1.6333333333333333</v>
      </c>
      <c r="M36" t="str">
        <f t="shared" si="0"/>
        <v>Low Value</v>
      </c>
      <c r="N36" t="b">
        <f>IF(Table1[[#This Row],[Total_Purchases]]=0,TRUE,FALSE)</f>
        <v>0</v>
      </c>
      <c r="O36">
        <f>COUNTIF(Table1[Churn Rate],TRUE)/COUNTA(Table1[Churn Rate])</f>
        <v>0.19800000000000001</v>
      </c>
    </row>
    <row r="37" spans="1:15" x14ac:dyDescent="0.3">
      <c r="A37">
        <v>36</v>
      </c>
      <c r="B37" t="s">
        <v>12</v>
      </c>
      <c r="C37">
        <v>35</v>
      </c>
      <c r="D37" t="s">
        <v>21</v>
      </c>
      <c r="E37" t="s">
        <v>14</v>
      </c>
      <c r="F37">
        <v>28</v>
      </c>
      <c r="G37">
        <v>46</v>
      </c>
      <c r="H37">
        <v>8</v>
      </c>
      <c r="I37">
        <v>5</v>
      </c>
      <c r="J37">
        <f>Table1[[#This Row],[Total_Purchases]]*Table1[[#This Row],[Total_Pages_Viewed]]/Table1[[#This Row],[Age]]</f>
        <v>6.5714285714285712</v>
      </c>
      <c r="M37" t="str">
        <f t="shared" si="0"/>
        <v xml:space="preserve">High Value </v>
      </c>
      <c r="N37" t="b">
        <f>IF(Table1[[#This Row],[Total_Purchases]]=0,TRUE,FALSE)</f>
        <v>0</v>
      </c>
      <c r="O37">
        <f>COUNTIF(Table1[Churn Rate],TRUE)/COUNTA(Table1[Churn Rate])</f>
        <v>0.19800000000000001</v>
      </c>
    </row>
    <row r="38" spans="1:15" x14ac:dyDescent="0.3">
      <c r="A38">
        <v>37</v>
      </c>
      <c r="B38" t="s">
        <v>9</v>
      </c>
      <c r="C38">
        <v>28</v>
      </c>
      <c r="D38" t="s">
        <v>21</v>
      </c>
      <c r="E38" t="s">
        <v>14</v>
      </c>
      <c r="F38">
        <v>13</v>
      </c>
      <c r="G38">
        <v>47</v>
      </c>
      <c r="H38">
        <v>7</v>
      </c>
      <c r="I38">
        <v>3</v>
      </c>
      <c r="J38">
        <f>Table1[[#This Row],[Total_Purchases]]*Table1[[#This Row],[Total_Pages_Viewed]]/Table1[[#This Row],[Age]]</f>
        <v>5.0357142857142856</v>
      </c>
      <c r="M38" t="str">
        <f t="shared" si="0"/>
        <v xml:space="preserve">High Value </v>
      </c>
      <c r="N38" t="b">
        <f>IF(Table1[[#This Row],[Total_Purchases]]=0,TRUE,FALSE)</f>
        <v>0</v>
      </c>
      <c r="O38">
        <f>COUNTIF(Table1[Churn Rate],TRUE)/COUNTA(Table1[Churn Rate])</f>
        <v>0.19800000000000001</v>
      </c>
    </row>
    <row r="39" spans="1:15" x14ac:dyDescent="0.3">
      <c r="A39">
        <v>38</v>
      </c>
      <c r="B39" t="s">
        <v>12</v>
      </c>
      <c r="C39">
        <v>26</v>
      </c>
      <c r="D39" t="s">
        <v>13</v>
      </c>
      <c r="E39" t="s">
        <v>14</v>
      </c>
      <c r="F39">
        <v>43</v>
      </c>
      <c r="G39">
        <v>14</v>
      </c>
      <c r="H39">
        <v>6</v>
      </c>
      <c r="I39">
        <v>5</v>
      </c>
      <c r="J39">
        <f>Table1[[#This Row],[Total_Purchases]]*Table1[[#This Row],[Total_Pages_Viewed]]/Table1[[#This Row],[Age]]</f>
        <v>2.6923076923076925</v>
      </c>
      <c r="M39" t="str">
        <f t="shared" si="0"/>
        <v>Medium Value</v>
      </c>
      <c r="N39" t="b">
        <f>IF(Table1[[#This Row],[Total_Purchases]]=0,TRUE,FALSE)</f>
        <v>0</v>
      </c>
      <c r="O39">
        <f>COUNTIF(Table1[Churn Rate],TRUE)/COUNTA(Table1[Churn Rate])</f>
        <v>0.19800000000000001</v>
      </c>
    </row>
    <row r="40" spans="1:15" x14ac:dyDescent="0.3">
      <c r="A40">
        <v>39</v>
      </c>
      <c r="B40" t="s">
        <v>9</v>
      </c>
      <c r="C40">
        <v>32</v>
      </c>
      <c r="D40" t="s">
        <v>18</v>
      </c>
      <c r="E40" t="s">
        <v>11</v>
      </c>
      <c r="F40">
        <v>38</v>
      </c>
      <c r="G40">
        <v>50</v>
      </c>
      <c r="H40">
        <v>7</v>
      </c>
      <c r="I40">
        <v>1</v>
      </c>
      <c r="J40">
        <f>Table1[[#This Row],[Total_Purchases]]*Table1[[#This Row],[Total_Pages_Viewed]]/Table1[[#This Row],[Age]]</f>
        <v>1.5625</v>
      </c>
      <c r="M40" t="str">
        <f t="shared" si="0"/>
        <v>Low Value</v>
      </c>
      <c r="N40" t="b">
        <f>IF(Table1[[#This Row],[Total_Purchases]]=0,TRUE,FALSE)</f>
        <v>0</v>
      </c>
      <c r="O40">
        <f>COUNTIF(Table1[Churn Rate],TRUE)/COUNTA(Table1[Churn Rate])</f>
        <v>0.19800000000000001</v>
      </c>
    </row>
    <row r="41" spans="1:15" x14ac:dyDescent="0.3">
      <c r="A41">
        <v>40</v>
      </c>
      <c r="B41" t="s">
        <v>9</v>
      </c>
      <c r="C41">
        <v>35</v>
      </c>
      <c r="D41" t="s">
        <v>21</v>
      </c>
      <c r="E41" t="s">
        <v>16</v>
      </c>
      <c r="F41">
        <v>46</v>
      </c>
      <c r="G41">
        <v>29</v>
      </c>
      <c r="H41">
        <v>8</v>
      </c>
      <c r="I41">
        <v>2</v>
      </c>
      <c r="J41">
        <f>Table1[[#This Row],[Total_Purchases]]*Table1[[#This Row],[Total_Pages_Viewed]]/Table1[[#This Row],[Age]]</f>
        <v>1.6571428571428573</v>
      </c>
      <c r="M41" t="str">
        <f t="shared" si="0"/>
        <v>Low Value</v>
      </c>
      <c r="N41" t="b">
        <f>IF(Table1[[#This Row],[Total_Purchases]]=0,TRUE,FALSE)</f>
        <v>0</v>
      </c>
      <c r="O41">
        <f>COUNTIF(Table1[Churn Rate],TRUE)/COUNTA(Table1[Churn Rate])</f>
        <v>0.19800000000000001</v>
      </c>
    </row>
    <row r="42" spans="1:15" x14ac:dyDescent="0.3">
      <c r="A42">
        <v>41</v>
      </c>
      <c r="B42" t="s">
        <v>9</v>
      </c>
      <c r="C42">
        <v>19</v>
      </c>
      <c r="D42" t="s">
        <v>20</v>
      </c>
      <c r="E42" t="s">
        <v>11</v>
      </c>
      <c r="F42">
        <v>55</v>
      </c>
      <c r="G42">
        <v>32</v>
      </c>
      <c r="H42">
        <v>7</v>
      </c>
      <c r="I42">
        <v>4</v>
      </c>
      <c r="J42">
        <f>Table1[[#This Row],[Total_Purchases]]*Table1[[#This Row],[Total_Pages_Viewed]]/Table1[[#This Row],[Age]]</f>
        <v>6.7368421052631575</v>
      </c>
      <c r="M42" t="str">
        <f t="shared" si="0"/>
        <v xml:space="preserve">High Value </v>
      </c>
      <c r="N42" t="b">
        <f>IF(Table1[[#This Row],[Total_Purchases]]=0,TRUE,FALSE)</f>
        <v>0</v>
      </c>
      <c r="O42">
        <f>COUNTIF(Table1[Churn Rate],TRUE)/COUNTA(Table1[Churn Rate])</f>
        <v>0.19800000000000001</v>
      </c>
    </row>
    <row r="43" spans="1:15" x14ac:dyDescent="0.3">
      <c r="A43">
        <v>42</v>
      </c>
      <c r="B43" t="s">
        <v>12</v>
      </c>
      <c r="C43">
        <v>29</v>
      </c>
      <c r="D43" t="s">
        <v>18</v>
      </c>
      <c r="E43" t="s">
        <v>16</v>
      </c>
      <c r="F43">
        <v>43</v>
      </c>
      <c r="G43">
        <v>23</v>
      </c>
      <c r="H43">
        <v>4</v>
      </c>
      <c r="I43">
        <v>5</v>
      </c>
      <c r="J43">
        <f>Table1[[#This Row],[Total_Purchases]]*Table1[[#This Row],[Total_Pages_Viewed]]/Table1[[#This Row],[Age]]</f>
        <v>3.9655172413793105</v>
      </c>
      <c r="M43" t="str">
        <f t="shared" si="0"/>
        <v>Medium Value</v>
      </c>
      <c r="N43" t="b">
        <f>IF(Table1[[#This Row],[Total_Purchases]]=0,TRUE,FALSE)</f>
        <v>0</v>
      </c>
      <c r="O43">
        <f>COUNTIF(Table1[Churn Rate],TRUE)/COUNTA(Table1[Churn Rate])</f>
        <v>0.19800000000000001</v>
      </c>
    </row>
    <row r="44" spans="1:15" x14ac:dyDescent="0.3">
      <c r="A44">
        <v>43</v>
      </c>
      <c r="B44" t="s">
        <v>9</v>
      </c>
      <c r="C44">
        <v>23</v>
      </c>
      <c r="D44" t="s">
        <v>17</v>
      </c>
      <c r="E44" t="s">
        <v>16</v>
      </c>
      <c r="F44">
        <v>58</v>
      </c>
      <c r="G44">
        <v>36</v>
      </c>
      <c r="H44">
        <v>10</v>
      </c>
      <c r="I44">
        <v>0</v>
      </c>
      <c r="J44">
        <f>Table1[[#This Row],[Total_Purchases]]*Table1[[#This Row],[Total_Pages_Viewed]]/Table1[[#This Row],[Age]]</f>
        <v>0</v>
      </c>
      <c r="M44" t="s">
        <v>31</v>
      </c>
      <c r="N44" t="b">
        <f>IF(Table1[[#This Row],[Total_Purchases]]=0,TRUE,FALSE)</f>
        <v>1</v>
      </c>
      <c r="O44">
        <f>COUNTIF(Table1[Churn Rate],TRUE)/COUNTA(Table1[Churn Rate])</f>
        <v>0.19800000000000001</v>
      </c>
    </row>
    <row r="45" spans="1:15" x14ac:dyDescent="0.3">
      <c r="A45">
        <v>44</v>
      </c>
      <c r="B45" t="s">
        <v>12</v>
      </c>
      <c r="C45">
        <v>29</v>
      </c>
      <c r="D45" t="s">
        <v>18</v>
      </c>
      <c r="E45" t="s">
        <v>14</v>
      </c>
      <c r="F45">
        <v>10</v>
      </c>
      <c r="G45">
        <v>17</v>
      </c>
      <c r="H45">
        <v>1</v>
      </c>
      <c r="I45">
        <v>0</v>
      </c>
      <c r="J45">
        <f>Table1[[#This Row],[Total_Purchases]]*Table1[[#This Row],[Total_Pages_Viewed]]/Table1[[#This Row],[Age]]</f>
        <v>0</v>
      </c>
      <c r="M45" t="s">
        <v>31</v>
      </c>
      <c r="N45" t="b">
        <f>IF(Table1[[#This Row],[Total_Purchases]]=0,TRUE,FALSE)</f>
        <v>1</v>
      </c>
      <c r="O45">
        <f>COUNTIF(Table1[Churn Rate],TRUE)/COUNTA(Table1[Churn Rate])</f>
        <v>0.19800000000000001</v>
      </c>
    </row>
    <row r="46" spans="1:15" x14ac:dyDescent="0.3">
      <c r="A46">
        <v>45</v>
      </c>
      <c r="B46" t="s">
        <v>9</v>
      </c>
      <c r="C46">
        <v>29</v>
      </c>
      <c r="D46" t="s">
        <v>10</v>
      </c>
      <c r="E46" t="s">
        <v>16</v>
      </c>
      <c r="F46">
        <v>18</v>
      </c>
      <c r="G46">
        <v>47</v>
      </c>
      <c r="H46">
        <v>3</v>
      </c>
      <c r="I46">
        <v>2</v>
      </c>
      <c r="J46">
        <f>Table1[[#This Row],[Total_Purchases]]*Table1[[#This Row],[Total_Pages_Viewed]]/Table1[[#This Row],[Age]]</f>
        <v>3.2413793103448274</v>
      </c>
      <c r="M46" t="str">
        <f t="shared" si="0"/>
        <v>Medium Value</v>
      </c>
      <c r="N46" t="b">
        <f>IF(Table1[[#This Row],[Total_Purchases]]=0,TRUE,FALSE)</f>
        <v>0</v>
      </c>
      <c r="O46">
        <f>COUNTIF(Table1[Churn Rate],TRUE)/COUNTA(Table1[Churn Rate])</f>
        <v>0.19800000000000001</v>
      </c>
    </row>
    <row r="47" spans="1:15" x14ac:dyDescent="0.3">
      <c r="A47">
        <v>46</v>
      </c>
      <c r="B47" t="s">
        <v>9</v>
      </c>
      <c r="C47">
        <v>26</v>
      </c>
      <c r="D47" t="s">
        <v>17</v>
      </c>
      <c r="E47" t="s">
        <v>14</v>
      </c>
      <c r="F47">
        <v>47</v>
      </c>
      <c r="G47">
        <v>11</v>
      </c>
      <c r="H47">
        <v>3</v>
      </c>
      <c r="I47">
        <v>5</v>
      </c>
      <c r="J47">
        <f>Table1[[#This Row],[Total_Purchases]]*Table1[[#This Row],[Total_Pages_Viewed]]/Table1[[#This Row],[Age]]</f>
        <v>2.1153846153846154</v>
      </c>
      <c r="M47" t="str">
        <f t="shared" si="0"/>
        <v>Low Value</v>
      </c>
      <c r="N47" t="b">
        <f>IF(Table1[[#This Row],[Total_Purchases]]=0,TRUE,FALSE)</f>
        <v>0</v>
      </c>
      <c r="O47">
        <f>COUNTIF(Table1[Churn Rate],TRUE)/COUNTA(Table1[Churn Rate])</f>
        <v>0.19800000000000001</v>
      </c>
    </row>
    <row r="48" spans="1:15" x14ac:dyDescent="0.3">
      <c r="A48">
        <v>47</v>
      </c>
      <c r="B48" t="s">
        <v>9</v>
      </c>
      <c r="C48">
        <v>32</v>
      </c>
      <c r="D48" t="s">
        <v>13</v>
      </c>
      <c r="E48" t="s">
        <v>14</v>
      </c>
      <c r="F48">
        <v>39</v>
      </c>
      <c r="G48">
        <v>47</v>
      </c>
      <c r="H48">
        <v>7</v>
      </c>
      <c r="I48">
        <v>2</v>
      </c>
      <c r="J48">
        <f>Table1[[#This Row],[Total_Purchases]]*Table1[[#This Row],[Total_Pages_Viewed]]/Table1[[#This Row],[Age]]</f>
        <v>2.9375</v>
      </c>
      <c r="M48" t="str">
        <f t="shared" si="0"/>
        <v>Medium Value</v>
      </c>
      <c r="N48" t="b">
        <f>IF(Table1[[#This Row],[Total_Purchases]]=0,TRUE,FALSE)</f>
        <v>0</v>
      </c>
      <c r="O48">
        <f>COUNTIF(Table1[Churn Rate],TRUE)/COUNTA(Table1[Churn Rate])</f>
        <v>0.19800000000000001</v>
      </c>
    </row>
    <row r="49" spans="1:15" x14ac:dyDescent="0.3">
      <c r="A49">
        <v>48</v>
      </c>
      <c r="B49" t="s">
        <v>9</v>
      </c>
      <c r="C49">
        <v>28</v>
      </c>
      <c r="D49" t="s">
        <v>13</v>
      </c>
      <c r="E49" t="s">
        <v>14</v>
      </c>
      <c r="F49">
        <v>46</v>
      </c>
      <c r="G49">
        <v>13</v>
      </c>
      <c r="H49">
        <v>6</v>
      </c>
      <c r="I49">
        <v>3</v>
      </c>
      <c r="J49">
        <f>Table1[[#This Row],[Total_Purchases]]*Table1[[#This Row],[Total_Pages_Viewed]]/Table1[[#This Row],[Age]]</f>
        <v>1.3928571428571428</v>
      </c>
      <c r="M49" t="str">
        <f t="shared" si="0"/>
        <v>Low Value</v>
      </c>
      <c r="N49" t="b">
        <f>IF(Table1[[#This Row],[Total_Purchases]]=0,TRUE,FALSE)</f>
        <v>0</v>
      </c>
      <c r="O49">
        <f>COUNTIF(Table1[Churn Rate],TRUE)/COUNTA(Table1[Churn Rate])</f>
        <v>0.19800000000000001</v>
      </c>
    </row>
    <row r="50" spans="1:15" x14ac:dyDescent="0.3">
      <c r="A50">
        <v>49</v>
      </c>
      <c r="B50" t="s">
        <v>9</v>
      </c>
      <c r="C50">
        <v>21</v>
      </c>
      <c r="D50" t="s">
        <v>17</v>
      </c>
      <c r="E50" t="s">
        <v>11</v>
      </c>
      <c r="F50">
        <v>18</v>
      </c>
      <c r="G50">
        <v>26</v>
      </c>
      <c r="H50">
        <v>0</v>
      </c>
      <c r="I50">
        <v>2</v>
      </c>
      <c r="J50">
        <f>Table1[[#This Row],[Total_Purchases]]*Table1[[#This Row],[Total_Pages_Viewed]]/Table1[[#This Row],[Age]]</f>
        <v>2.4761904761904763</v>
      </c>
      <c r="M50" t="str">
        <f t="shared" si="0"/>
        <v>Low Value</v>
      </c>
      <c r="N50" t="b">
        <f>IF(Table1[[#This Row],[Total_Purchases]]=0,TRUE,FALSE)</f>
        <v>0</v>
      </c>
      <c r="O50">
        <f>COUNTIF(Table1[Churn Rate],TRUE)/COUNTA(Table1[Churn Rate])</f>
        <v>0.19800000000000001</v>
      </c>
    </row>
    <row r="51" spans="1:15" x14ac:dyDescent="0.3">
      <c r="A51">
        <v>50</v>
      </c>
      <c r="B51" t="s">
        <v>12</v>
      </c>
      <c r="C51">
        <v>28</v>
      </c>
      <c r="D51" t="s">
        <v>21</v>
      </c>
      <c r="E51" t="s">
        <v>11</v>
      </c>
      <c r="F51">
        <v>21</v>
      </c>
      <c r="G51">
        <v>28</v>
      </c>
      <c r="H51">
        <v>3</v>
      </c>
      <c r="I51">
        <v>5</v>
      </c>
      <c r="J51">
        <f>Table1[[#This Row],[Total_Purchases]]*Table1[[#This Row],[Total_Pages_Viewed]]/Table1[[#This Row],[Age]]</f>
        <v>5</v>
      </c>
      <c r="M51" t="str">
        <f t="shared" si="0"/>
        <v xml:space="preserve">High Value </v>
      </c>
      <c r="N51" t="b">
        <f>IF(Table1[[#This Row],[Total_Purchases]]=0,TRUE,FALSE)</f>
        <v>0</v>
      </c>
      <c r="O51">
        <f>COUNTIF(Table1[Churn Rate],TRUE)/COUNTA(Table1[Churn Rate])</f>
        <v>0.19800000000000001</v>
      </c>
    </row>
    <row r="52" spans="1:15" x14ac:dyDescent="0.3">
      <c r="A52">
        <v>51</v>
      </c>
      <c r="B52" t="s">
        <v>9</v>
      </c>
      <c r="C52">
        <v>30</v>
      </c>
      <c r="D52" t="s">
        <v>10</v>
      </c>
      <c r="E52" t="s">
        <v>14</v>
      </c>
      <c r="F52">
        <v>17</v>
      </c>
      <c r="G52">
        <v>8</v>
      </c>
      <c r="H52">
        <v>5</v>
      </c>
      <c r="I52">
        <v>2</v>
      </c>
      <c r="J52">
        <f>Table1[[#This Row],[Total_Purchases]]*Table1[[#This Row],[Total_Pages_Viewed]]/Table1[[#This Row],[Age]]</f>
        <v>0.53333333333333333</v>
      </c>
      <c r="M52" t="s">
        <v>31</v>
      </c>
      <c r="N52" t="b">
        <f>IF(Table1[[#This Row],[Total_Purchases]]=0,TRUE,FALSE)</f>
        <v>0</v>
      </c>
      <c r="O52">
        <f>COUNTIF(Table1[Churn Rate],TRUE)/COUNTA(Table1[Churn Rate])</f>
        <v>0.19800000000000001</v>
      </c>
    </row>
    <row r="53" spans="1:15" x14ac:dyDescent="0.3">
      <c r="A53">
        <v>52</v>
      </c>
      <c r="B53" t="s">
        <v>12</v>
      </c>
      <c r="C53">
        <v>26</v>
      </c>
      <c r="D53" t="s">
        <v>17</v>
      </c>
      <c r="E53" t="s">
        <v>11</v>
      </c>
      <c r="F53">
        <v>8</v>
      </c>
      <c r="G53">
        <v>20</v>
      </c>
      <c r="H53">
        <v>10</v>
      </c>
      <c r="I53">
        <v>2</v>
      </c>
      <c r="J53">
        <f>Table1[[#This Row],[Total_Purchases]]*Table1[[#This Row],[Total_Pages_Viewed]]/Table1[[#This Row],[Age]]</f>
        <v>1.5384615384615385</v>
      </c>
      <c r="M53" t="str">
        <f t="shared" si="0"/>
        <v>Low Value</v>
      </c>
      <c r="N53" t="b">
        <f>IF(Table1[[#This Row],[Total_Purchases]]=0,TRUE,FALSE)</f>
        <v>0</v>
      </c>
      <c r="O53">
        <f>COUNTIF(Table1[Churn Rate],TRUE)/COUNTA(Table1[Churn Rate])</f>
        <v>0.19800000000000001</v>
      </c>
    </row>
    <row r="54" spans="1:15" x14ac:dyDescent="0.3">
      <c r="A54">
        <v>53</v>
      </c>
      <c r="B54" t="s">
        <v>9</v>
      </c>
      <c r="C54">
        <v>30</v>
      </c>
      <c r="D54" t="s">
        <v>13</v>
      </c>
      <c r="E54" t="s">
        <v>14</v>
      </c>
      <c r="F54">
        <v>37</v>
      </c>
      <c r="G54">
        <v>10</v>
      </c>
      <c r="H54">
        <v>3</v>
      </c>
      <c r="I54">
        <v>1</v>
      </c>
      <c r="J54">
        <f>Table1[[#This Row],[Total_Purchases]]*Table1[[#This Row],[Total_Pages_Viewed]]/Table1[[#This Row],[Age]]</f>
        <v>0.33333333333333331</v>
      </c>
      <c r="M54" t="s">
        <v>31</v>
      </c>
      <c r="N54" t="b">
        <f>IF(Table1[[#This Row],[Total_Purchases]]=0,TRUE,FALSE)</f>
        <v>0</v>
      </c>
      <c r="O54">
        <f>COUNTIF(Table1[Churn Rate],TRUE)/COUNTA(Table1[Churn Rate])</f>
        <v>0.19800000000000001</v>
      </c>
    </row>
    <row r="55" spans="1:15" x14ac:dyDescent="0.3">
      <c r="A55">
        <v>54</v>
      </c>
      <c r="B55" t="s">
        <v>12</v>
      </c>
      <c r="C55">
        <v>26</v>
      </c>
      <c r="D55" t="s">
        <v>10</v>
      </c>
      <c r="E55" t="s">
        <v>14</v>
      </c>
      <c r="F55">
        <v>17</v>
      </c>
      <c r="G55">
        <v>47</v>
      </c>
      <c r="H55">
        <v>7</v>
      </c>
      <c r="I55">
        <v>4</v>
      </c>
      <c r="J55">
        <f>Table1[[#This Row],[Total_Purchases]]*Table1[[#This Row],[Total_Pages_Viewed]]/Table1[[#This Row],[Age]]</f>
        <v>7.2307692307692308</v>
      </c>
      <c r="M55" t="str">
        <f t="shared" si="0"/>
        <v xml:space="preserve">High Value </v>
      </c>
      <c r="N55" t="b">
        <f>IF(Table1[[#This Row],[Total_Purchases]]=0,TRUE,FALSE)</f>
        <v>0</v>
      </c>
      <c r="O55">
        <f>COUNTIF(Table1[Churn Rate],TRUE)/COUNTA(Table1[Churn Rate])</f>
        <v>0.19800000000000001</v>
      </c>
    </row>
    <row r="56" spans="1:15" x14ac:dyDescent="0.3">
      <c r="A56">
        <v>55</v>
      </c>
      <c r="B56" t="s">
        <v>12</v>
      </c>
      <c r="C56">
        <v>23</v>
      </c>
      <c r="D56" t="s">
        <v>19</v>
      </c>
      <c r="E56" t="s">
        <v>16</v>
      </c>
      <c r="F56">
        <v>43</v>
      </c>
      <c r="G56">
        <v>10</v>
      </c>
      <c r="H56">
        <v>1</v>
      </c>
      <c r="I56">
        <v>0</v>
      </c>
      <c r="J56">
        <f>Table1[[#This Row],[Total_Purchases]]*Table1[[#This Row],[Total_Pages_Viewed]]/Table1[[#This Row],[Age]]</f>
        <v>0</v>
      </c>
      <c r="M56" t="s">
        <v>31</v>
      </c>
      <c r="N56" t="b">
        <f>IF(Table1[[#This Row],[Total_Purchases]]=0,TRUE,FALSE)</f>
        <v>1</v>
      </c>
      <c r="O56">
        <f>COUNTIF(Table1[Churn Rate],TRUE)/COUNTA(Table1[Churn Rate])</f>
        <v>0.19800000000000001</v>
      </c>
    </row>
    <row r="57" spans="1:15" x14ac:dyDescent="0.3">
      <c r="A57">
        <v>56</v>
      </c>
      <c r="B57" t="s">
        <v>9</v>
      </c>
      <c r="C57">
        <v>32</v>
      </c>
      <c r="D57" t="s">
        <v>21</v>
      </c>
      <c r="E57" t="s">
        <v>14</v>
      </c>
      <c r="F57">
        <v>56</v>
      </c>
      <c r="G57">
        <v>29</v>
      </c>
      <c r="H57">
        <v>2</v>
      </c>
      <c r="I57">
        <v>2</v>
      </c>
      <c r="J57">
        <f>Table1[[#This Row],[Total_Purchases]]*Table1[[#This Row],[Total_Pages_Viewed]]/Table1[[#This Row],[Age]]</f>
        <v>1.8125</v>
      </c>
      <c r="M57" t="str">
        <f t="shared" si="0"/>
        <v>Low Value</v>
      </c>
      <c r="N57" t="b">
        <f>IF(Table1[[#This Row],[Total_Purchases]]=0,TRUE,FALSE)</f>
        <v>0</v>
      </c>
      <c r="O57">
        <f>COUNTIF(Table1[Churn Rate],TRUE)/COUNTA(Table1[Churn Rate])</f>
        <v>0.19800000000000001</v>
      </c>
    </row>
    <row r="58" spans="1:15" x14ac:dyDescent="0.3">
      <c r="A58">
        <v>57</v>
      </c>
      <c r="B58" t="s">
        <v>9</v>
      </c>
      <c r="C58">
        <v>26</v>
      </c>
      <c r="D58" t="s">
        <v>21</v>
      </c>
      <c r="E58" t="s">
        <v>16</v>
      </c>
      <c r="F58">
        <v>39</v>
      </c>
      <c r="G58">
        <v>33</v>
      </c>
      <c r="H58">
        <v>1</v>
      </c>
      <c r="I58">
        <v>0</v>
      </c>
      <c r="J58">
        <f>Table1[[#This Row],[Total_Purchases]]*Table1[[#This Row],[Total_Pages_Viewed]]/Table1[[#This Row],[Age]]</f>
        <v>0</v>
      </c>
      <c r="M58" t="s">
        <v>31</v>
      </c>
      <c r="N58" t="b">
        <f>IF(Table1[[#This Row],[Total_Purchases]]=0,TRUE,FALSE)</f>
        <v>1</v>
      </c>
      <c r="O58">
        <f>COUNTIF(Table1[Churn Rate],TRUE)/COUNTA(Table1[Churn Rate])</f>
        <v>0.19800000000000001</v>
      </c>
    </row>
    <row r="59" spans="1:15" x14ac:dyDescent="0.3">
      <c r="A59">
        <v>58</v>
      </c>
      <c r="B59" t="s">
        <v>12</v>
      </c>
      <c r="C59">
        <v>20</v>
      </c>
      <c r="D59" t="s">
        <v>13</v>
      </c>
      <c r="E59" t="s">
        <v>14</v>
      </c>
      <c r="F59">
        <v>33</v>
      </c>
      <c r="G59">
        <v>40</v>
      </c>
      <c r="H59">
        <v>9</v>
      </c>
      <c r="I59">
        <v>2</v>
      </c>
      <c r="J59">
        <f>Table1[[#This Row],[Total_Purchases]]*Table1[[#This Row],[Total_Pages_Viewed]]/Table1[[#This Row],[Age]]</f>
        <v>4</v>
      </c>
      <c r="M59" t="str">
        <f t="shared" si="0"/>
        <v>Medium Value</v>
      </c>
      <c r="N59" t="b">
        <f>IF(Table1[[#This Row],[Total_Purchases]]=0,TRUE,FALSE)</f>
        <v>0</v>
      </c>
      <c r="O59">
        <f>COUNTIF(Table1[Churn Rate],TRUE)/COUNTA(Table1[Churn Rate])</f>
        <v>0.19800000000000001</v>
      </c>
    </row>
    <row r="60" spans="1:15" x14ac:dyDescent="0.3">
      <c r="A60">
        <v>59</v>
      </c>
      <c r="B60" t="s">
        <v>9</v>
      </c>
      <c r="C60">
        <v>24</v>
      </c>
      <c r="D60" t="s">
        <v>19</v>
      </c>
      <c r="E60" t="s">
        <v>11</v>
      </c>
      <c r="F60">
        <v>38</v>
      </c>
      <c r="G60">
        <v>38</v>
      </c>
      <c r="H60">
        <v>6</v>
      </c>
      <c r="I60">
        <v>4</v>
      </c>
      <c r="J60">
        <f>Table1[[#This Row],[Total_Purchases]]*Table1[[#This Row],[Total_Pages_Viewed]]/Table1[[#This Row],[Age]]</f>
        <v>6.333333333333333</v>
      </c>
      <c r="M60" t="str">
        <f t="shared" si="0"/>
        <v xml:space="preserve">High Value </v>
      </c>
      <c r="N60" t="b">
        <f>IF(Table1[[#This Row],[Total_Purchases]]=0,TRUE,FALSE)</f>
        <v>0</v>
      </c>
      <c r="O60">
        <f>COUNTIF(Table1[Churn Rate],TRUE)/COUNTA(Table1[Churn Rate])</f>
        <v>0.19800000000000001</v>
      </c>
    </row>
    <row r="61" spans="1:15" x14ac:dyDescent="0.3">
      <c r="A61">
        <v>60</v>
      </c>
      <c r="B61" t="s">
        <v>12</v>
      </c>
      <c r="C61">
        <v>21</v>
      </c>
      <c r="D61" t="s">
        <v>20</v>
      </c>
      <c r="E61" t="s">
        <v>16</v>
      </c>
      <c r="F61">
        <v>12</v>
      </c>
      <c r="G61">
        <v>15</v>
      </c>
      <c r="H61">
        <v>6</v>
      </c>
      <c r="I61">
        <v>0</v>
      </c>
      <c r="J61">
        <f>Table1[[#This Row],[Total_Purchases]]*Table1[[#This Row],[Total_Pages_Viewed]]/Table1[[#This Row],[Age]]</f>
        <v>0</v>
      </c>
      <c r="M61" t="s">
        <v>31</v>
      </c>
      <c r="N61" t="b">
        <f>IF(Table1[[#This Row],[Total_Purchases]]=0,TRUE,FALSE)</f>
        <v>1</v>
      </c>
      <c r="O61">
        <f>COUNTIF(Table1[Churn Rate],TRUE)/COUNTA(Table1[Churn Rate])</f>
        <v>0.19800000000000001</v>
      </c>
    </row>
    <row r="62" spans="1:15" x14ac:dyDescent="0.3">
      <c r="A62">
        <v>61</v>
      </c>
      <c r="B62" t="s">
        <v>9</v>
      </c>
      <c r="C62">
        <v>35</v>
      </c>
      <c r="D62" t="s">
        <v>19</v>
      </c>
      <c r="E62" t="s">
        <v>11</v>
      </c>
      <c r="F62">
        <v>7</v>
      </c>
      <c r="G62">
        <v>9</v>
      </c>
      <c r="H62">
        <v>5</v>
      </c>
      <c r="I62">
        <v>1</v>
      </c>
      <c r="J62">
        <f>Table1[[#This Row],[Total_Purchases]]*Table1[[#This Row],[Total_Pages_Viewed]]/Table1[[#This Row],[Age]]</f>
        <v>0.25714285714285712</v>
      </c>
      <c r="M62" t="s">
        <v>31</v>
      </c>
      <c r="N62" t="b">
        <f>IF(Table1[[#This Row],[Total_Purchases]]=0,TRUE,FALSE)</f>
        <v>0</v>
      </c>
      <c r="O62">
        <f>COUNTIF(Table1[Churn Rate],TRUE)/COUNTA(Table1[Churn Rate])</f>
        <v>0.19800000000000001</v>
      </c>
    </row>
    <row r="63" spans="1:15" x14ac:dyDescent="0.3">
      <c r="A63">
        <v>62</v>
      </c>
      <c r="B63" t="s">
        <v>9</v>
      </c>
      <c r="C63">
        <v>33</v>
      </c>
      <c r="D63" t="s">
        <v>15</v>
      </c>
      <c r="E63" t="s">
        <v>11</v>
      </c>
      <c r="F63">
        <v>35</v>
      </c>
      <c r="G63">
        <v>50</v>
      </c>
      <c r="H63">
        <v>9</v>
      </c>
      <c r="I63">
        <v>0</v>
      </c>
      <c r="J63">
        <f>Table1[[#This Row],[Total_Purchases]]*Table1[[#This Row],[Total_Pages_Viewed]]/Table1[[#This Row],[Age]]</f>
        <v>0</v>
      </c>
      <c r="M63" t="s">
        <v>31</v>
      </c>
      <c r="N63" t="b">
        <f>IF(Table1[[#This Row],[Total_Purchases]]=0,TRUE,FALSE)</f>
        <v>1</v>
      </c>
      <c r="O63">
        <f>COUNTIF(Table1[Churn Rate],TRUE)/COUNTA(Table1[Churn Rate])</f>
        <v>0.19800000000000001</v>
      </c>
    </row>
    <row r="64" spans="1:15" x14ac:dyDescent="0.3">
      <c r="A64">
        <v>63</v>
      </c>
      <c r="B64" t="s">
        <v>9</v>
      </c>
      <c r="C64">
        <v>20</v>
      </c>
      <c r="D64" t="s">
        <v>17</v>
      </c>
      <c r="E64" t="s">
        <v>14</v>
      </c>
      <c r="F64">
        <v>16</v>
      </c>
      <c r="G64">
        <v>48</v>
      </c>
      <c r="H64">
        <v>3</v>
      </c>
      <c r="I64">
        <v>1</v>
      </c>
      <c r="J64">
        <f>Table1[[#This Row],[Total_Purchases]]*Table1[[#This Row],[Total_Pages_Viewed]]/Table1[[#This Row],[Age]]</f>
        <v>2.4</v>
      </c>
      <c r="M64" t="str">
        <f t="shared" si="0"/>
        <v>Low Value</v>
      </c>
      <c r="N64" t="b">
        <f>IF(Table1[[#This Row],[Total_Purchases]]=0,TRUE,FALSE)</f>
        <v>0</v>
      </c>
      <c r="O64">
        <f>COUNTIF(Table1[Churn Rate],TRUE)/COUNTA(Table1[Churn Rate])</f>
        <v>0.19800000000000001</v>
      </c>
    </row>
    <row r="65" spans="1:15" x14ac:dyDescent="0.3">
      <c r="A65">
        <v>64</v>
      </c>
      <c r="B65" t="s">
        <v>12</v>
      </c>
      <c r="C65">
        <v>32</v>
      </c>
      <c r="D65" t="s">
        <v>18</v>
      </c>
      <c r="E65" t="s">
        <v>11</v>
      </c>
      <c r="F65">
        <v>33</v>
      </c>
      <c r="G65">
        <v>7</v>
      </c>
      <c r="H65">
        <v>3</v>
      </c>
      <c r="I65">
        <v>4</v>
      </c>
      <c r="J65">
        <f>Table1[[#This Row],[Total_Purchases]]*Table1[[#This Row],[Total_Pages_Viewed]]/Table1[[#This Row],[Age]]</f>
        <v>0.875</v>
      </c>
      <c r="M65" t="s">
        <v>31</v>
      </c>
      <c r="N65" t="b">
        <f>IF(Table1[[#This Row],[Total_Purchases]]=0,TRUE,FALSE)</f>
        <v>0</v>
      </c>
      <c r="O65">
        <f>COUNTIF(Table1[Churn Rate],TRUE)/COUNTA(Table1[Churn Rate])</f>
        <v>0.19800000000000001</v>
      </c>
    </row>
    <row r="66" spans="1:15" x14ac:dyDescent="0.3">
      <c r="A66">
        <v>65</v>
      </c>
      <c r="B66" t="s">
        <v>9</v>
      </c>
      <c r="C66">
        <v>25</v>
      </c>
      <c r="D66" t="s">
        <v>15</v>
      </c>
      <c r="E66" t="s">
        <v>16</v>
      </c>
      <c r="F66">
        <v>22</v>
      </c>
      <c r="G66">
        <v>50</v>
      </c>
      <c r="H66">
        <v>10</v>
      </c>
      <c r="I66">
        <v>0</v>
      </c>
      <c r="J66">
        <f>Table1[[#This Row],[Total_Purchases]]*Table1[[#This Row],[Total_Pages_Viewed]]/Table1[[#This Row],[Age]]</f>
        <v>0</v>
      </c>
      <c r="M66" t="s">
        <v>31</v>
      </c>
      <c r="N66" t="b">
        <f>IF(Table1[[#This Row],[Total_Purchases]]=0,TRUE,FALSE)</f>
        <v>1</v>
      </c>
      <c r="O66">
        <f>COUNTIF(Table1[Churn Rate],TRUE)/COUNTA(Table1[Churn Rate])</f>
        <v>0.19800000000000001</v>
      </c>
    </row>
    <row r="67" spans="1:15" x14ac:dyDescent="0.3">
      <c r="A67">
        <v>66</v>
      </c>
      <c r="B67" t="s">
        <v>12</v>
      </c>
      <c r="C67">
        <v>25</v>
      </c>
      <c r="D67" t="s">
        <v>15</v>
      </c>
      <c r="E67" t="s">
        <v>11</v>
      </c>
      <c r="F67">
        <v>29</v>
      </c>
      <c r="G67">
        <v>14</v>
      </c>
      <c r="H67">
        <v>5</v>
      </c>
      <c r="I67">
        <v>0</v>
      </c>
      <c r="J67">
        <f>Table1[[#This Row],[Total_Purchases]]*Table1[[#This Row],[Total_Pages_Viewed]]/Table1[[#This Row],[Age]]</f>
        <v>0</v>
      </c>
      <c r="M67" t="s">
        <v>31</v>
      </c>
      <c r="N67" t="b">
        <f>IF(Table1[[#This Row],[Total_Purchases]]=0,TRUE,FALSE)</f>
        <v>1</v>
      </c>
      <c r="O67">
        <f>COUNTIF(Table1[Churn Rate],TRUE)/COUNTA(Table1[Churn Rate])</f>
        <v>0.19800000000000001</v>
      </c>
    </row>
    <row r="68" spans="1:15" x14ac:dyDescent="0.3">
      <c r="A68">
        <v>67</v>
      </c>
      <c r="B68" t="s">
        <v>12</v>
      </c>
      <c r="C68">
        <v>27</v>
      </c>
      <c r="D68" t="s">
        <v>18</v>
      </c>
      <c r="E68" t="s">
        <v>14</v>
      </c>
      <c r="F68">
        <v>47</v>
      </c>
      <c r="G68">
        <v>36</v>
      </c>
      <c r="H68">
        <v>8</v>
      </c>
      <c r="I68">
        <v>2</v>
      </c>
      <c r="J68">
        <f>Table1[[#This Row],[Total_Purchases]]*Table1[[#This Row],[Total_Pages_Viewed]]/Table1[[#This Row],[Age]]</f>
        <v>2.6666666666666665</v>
      </c>
      <c r="M68" t="str">
        <f t="shared" ref="M68:M129" si="1">VLOOKUP($J68,$K$2:$L$4,2,TRUE)</f>
        <v>Medium Value</v>
      </c>
      <c r="N68" t="b">
        <f>IF(Table1[[#This Row],[Total_Purchases]]=0,TRUE,FALSE)</f>
        <v>0</v>
      </c>
      <c r="O68">
        <f>COUNTIF(Table1[Churn Rate],TRUE)/COUNTA(Table1[Churn Rate])</f>
        <v>0.19800000000000001</v>
      </c>
    </row>
    <row r="69" spans="1:15" x14ac:dyDescent="0.3">
      <c r="A69">
        <v>68</v>
      </c>
      <c r="B69" t="s">
        <v>12</v>
      </c>
      <c r="C69">
        <v>29</v>
      </c>
      <c r="D69" t="s">
        <v>21</v>
      </c>
      <c r="E69" t="s">
        <v>11</v>
      </c>
      <c r="F69">
        <v>25</v>
      </c>
      <c r="G69">
        <v>26</v>
      </c>
      <c r="H69">
        <v>7</v>
      </c>
      <c r="I69">
        <v>3</v>
      </c>
      <c r="J69">
        <f>Table1[[#This Row],[Total_Purchases]]*Table1[[#This Row],[Total_Pages_Viewed]]/Table1[[#This Row],[Age]]</f>
        <v>2.6896551724137931</v>
      </c>
      <c r="M69" t="str">
        <f t="shared" si="1"/>
        <v>Medium Value</v>
      </c>
      <c r="N69" t="b">
        <f>IF(Table1[[#This Row],[Total_Purchases]]=0,TRUE,FALSE)</f>
        <v>0</v>
      </c>
      <c r="O69">
        <f>COUNTIF(Table1[Churn Rate],TRUE)/COUNTA(Table1[Churn Rate])</f>
        <v>0.19800000000000001</v>
      </c>
    </row>
    <row r="70" spans="1:15" x14ac:dyDescent="0.3">
      <c r="A70">
        <v>69</v>
      </c>
      <c r="B70" t="s">
        <v>12</v>
      </c>
      <c r="C70">
        <v>22</v>
      </c>
      <c r="D70" t="s">
        <v>18</v>
      </c>
      <c r="E70" t="s">
        <v>11</v>
      </c>
      <c r="F70">
        <v>7</v>
      </c>
      <c r="G70">
        <v>30</v>
      </c>
      <c r="H70">
        <v>8</v>
      </c>
      <c r="I70">
        <v>2</v>
      </c>
      <c r="J70">
        <f>Table1[[#This Row],[Total_Purchases]]*Table1[[#This Row],[Total_Pages_Viewed]]/Table1[[#This Row],[Age]]</f>
        <v>2.7272727272727271</v>
      </c>
      <c r="M70" t="str">
        <f t="shared" si="1"/>
        <v>Medium Value</v>
      </c>
      <c r="N70" t="b">
        <f>IF(Table1[[#This Row],[Total_Purchases]]=0,TRUE,FALSE)</f>
        <v>0</v>
      </c>
      <c r="O70">
        <f>COUNTIF(Table1[Churn Rate],TRUE)/COUNTA(Table1[Churn Rate])</f>
        <v>0.19800000000000001</v>
      </c>
    </row>
    <row r="71" spans="1:15" x14ac:dyDescent="0.3">
      <c r="A71">
        <v>70</v>
      </c>
      <c r="B71" t="s">
        <v>9</v>
      </c>
      <c r="C71">
        <v>20</v>
      </c>
      <c r="D71" t="s">
        <v>20</v>
      </c>
      <c r="E71" t="s">
        <v>11</v>
      </c>
      <c r="F71">
        <v>27</v>
      </c>
      <c r="G71">
        <v>41</v>
      </c>
      <c r="H71">
        <v>0</v>
      </c>
      <c r="I71">
        <v>0</v>
      </c>
      <c r="J71">
        <f>Table1[[#This Row],[Total_Purchases]]*Table1[[#This Row],[Total_Pages_Viewed]]/Table1[[#This Row],[Age]]</f>
        <v>0</v>
      </c>
      <c r="M71" t="s">
        <v>31</v>
      </c>
      <c r="N71" t="b">
        <f>IF(Table1[[#This Row],[Total_Purchases]]=0,TRUE,FALSE)</f>
        <v>1</v>
      </c>
      <c r="O71">
        <f>COUNTIF(Table1[Churn Rate],TRUE)/COUNTA(Table1[Churn Rate])</f>
        <v>0.19800000000000001</v>
      </c>
    </row>
    <row r="72" spans="1:15" x14ac:dyDescent="0.3">
      <c r="A72">
        <v>71</v>
      </c>
      <c r="B72" t="s">
        <v>12</v>
      </c>
      <c r="C72">
        <v>31</v>
      </c>
      <c r="D72" t="s">
        <v>13</v>
      </c>
      <c r="E72" t="s">
        <v>11</v>
      </c>
      <c r="F72">
        <v>11</v>
      </c>
      <c r="G72">
        <v>19</v>
      </c>
      <c r="H72">
        <v>6</v>
      </c>
      <c r="I72">
        <v>1</v>
      </c>
      <c r="J72">
        <f>Table1[[#This Row],[Total_Purchases]]*Table1[[#This Row],[Total_Pages_Viewed]]/Table1[[#This Row],[Age]]</f>
        <v>0.61290322580645162</v>
      </c>
      <c r="M72" t="s">
        <v>31</v>
      </c>
      <c r="N72" t="b">
        <f>IF(Table1[[#This Row],[Total_Purchases]]=0,TRUE,FALSE)</f>
        <v>0</v>
      </c>
      <c r="O72">
        <f>COUNTIF(Table1[Churn Rate],TRUE)/COUNTA(Table1[Churn Rate])</f>
        <v>0.19800000000000001</v>
      </c>
    </row>
    <row r="73" spans="1:15" x14ac:dyDescent="0.3">
      <c r="A73">
        <v>72</v>
      </c>
      <c r="B73" t="s">
        <v>9</v>
      </c>
      <c r="C73">
        <v>18</v>
      </c>
      <c r="D73" t="s">
        <v>19</v>
      </c>
      <c r="E73" t="s">
        <v>16</v>
      </c>
      <c r="F73">
        <v>54</v>
      </c>
      <c r="G73">
        <v>48</v>
      </c>
      <c r="H73">
        <v>4</v>
      </c>
      <c r="I73">
        <v>3</v>
      </c>
      <c r="J73">
        <f>Table1[[#This Row],[Total_Purchases]]*Table1[[#This Row],[Total_Pages_Viewed]]/Table1[[#This Row],[Age]]</f>
        <v>8</v>
      </c>
      <c r="M73" t="str">
        <f t="shared" si="1"/>
        <v xml:space="preserve">High Value </v>
      </c>
      <c r="N73" t="b">
        <f>IF(Table1[[#This Row],[Total_Purchases]]=0,TRUE,FALSE)</f>
        <v>0</v>
      </c>
      <c r="O73">
        <f>COUNTIF(Table1[Churn Rate],TRUE)/COUNTA(Table1[Churn Rate])</f>
        <v>0.19800000000000001</v>
      </c>
    </row>
    <row r="74" spans="1:15" x14ac:dyDescent="0.3">
      <c r="A74">
        <v>73</v>
      </c>
      <c r="B74" t="s">
        <v>12</v>
      </c>
      <c r="C74">
        <v>25</v>
      </c>
      <c r="D74" t="s">
        <v>17</v>
      </c>
      <c r="E74" t="s">
        <v>16</v>
      </c>
      <c r="F74">
        <v>38</v>
      </c>
      <c r="G74">
        <v>39</v>
      </c>
      <c r="H74">
        <v>3</v>
      </c>
      <c r="I74">
        <v>2</v>
      </c>
      <c r="J74">
        <f>Table1[[#This Row],[Total_Purchases]]*Table1[[#This Row],[Total_Pages_Viewed]]/Table1[[#This Row],[Age]]</f>
        <v>3.12</v>
      </c>
      <c r="M74" t="str">
        <f t="shared" si="1"/>
        <v>Medium Value</v>
      </c>
      <c r="N74" t="b">
        <f>IF(Table1[[#This Row],[Total_Purchases]]=0,TRUE,FALSE)</f>
        <v>0</v>
      </c>
      <c r="O74">
        <f>COUNTIF(Table1[Churn Rate],TRUE)/COUNTA(Table1[Churn Rate])</f>
        <v>0.19800000000000001</v>
      </c>
    </row>
    <row r="75" spans="1:15" x14ac:dyDescent="0.3">
      <c r="A75">
        <v>74</v>
      </c>
      <c r="B75" t="s">
        <v>9</v>
      </c>
      <c r="C75">
        <v>29</v>
      </c>
      <c r="D75" t="s">
        <v>17</v>
      </c>
      <c r="E75" t="s">
        <v>11</v>
      </c>
      <c r="F75">
        <v>57</v>
      </c>
      <c r="G75">
        <v>20</v>
      </c>
      <c r="H75">
        <v>1</v>
      </c>
      <c r="I75">
        <v>1</v>
      </c>
      <c r="J75">
        <f>Table1[[#This Row],[Total_Purchases]]*Table1[[#This Row],[Total_Pages_Viewed]]/Table1[[#This Row],[Age]]</f>
        <v>0.68965517241379315</v>
      </c>
      <c r="M75" t="s">
        <v>31</v>
      </c>
      <c r="N75" t="b">
        <f>IF(Table1[[#This Row],[Total_Purchases]]=0,TRUE,FALSE)</f>
        <v>0</v>
      </c>
      <c r="O75">
        <f>COUNTIF(Table1[Churn Rate],TRUE)/COUNTA(Table1[Churn Rate])</f>
        <v>0.19800000000000001</v>
      </c>
    </row>
    <row r="76" spans="1:15" x14ac:dyDescent="0.3">
      <c r="A76">
        <v>75</v>
      </c>
      <c r="B76" t="s">
        <v>12</v>
      </c>
      <c r="C76">
        <v>19</v>
      </c>
      <c r="D76" t="s">
        <v>15</v>
      </c>
      <c r="E76" t="s">
        <v>16</v>
      </c>
      <c r="F76">
        <v>43</v>
      </c>
      <c r="G76">
        <v>34</v>
      </c>
      <c r="H76">
        <v>3</v>
      </c>
      <c r="I76">
        <v>0</v>
      </c>
      <c r="J76">
        <f>Table1[[#This Row],[Total_Purchases]]*Table1[[#This Row],[Total_Pages_Viewed]]/Table1[[#This Row],[Age]]</f>
        <v>0</v>
      </c>
      <c r="M76" t="s">
        <v>31</v>
      </c>
      <c r="N76" t="b">
        <f>IF(Table1[[#This Row],[Total_Purchases]]=0,TRUE,FALSE)</f>
        <v>1</v>
      </c>
      <c r="O76">
        <f>COUNTIF(Table1[Churn Rate],TRUE)/COUNTA(Table1[Churn Rate])</f>
        <v>0.19800000000000001</v>
      </c>
    </row>
    <row r="77" spans="1:15" x14ac:dyDescent="0.3">
      <c r="A77">
        <v>76</v>
      </c>
      <c r="B77" t="s">
        <v>9</v>
      </c>
      <c r="C77">
        <v>27</v>
      </c>
      <c r="D77" t="s">
        <v>13</v>
      </c>
      <c r="E77" t="s">
        <v>14</v>
      </c>
      <c r="F77">
        <v>56</v>
      </c>
      <c r="G77">
        <v>41</v>
      </c>
      <c r="H77">
        <v>8</v>
      </c>
      <c r="I77">
        <v>2</v>
      </c>
      <c r="J77">
        <f>Table1[[#This Row],[Total_Purchases]]*Table1[[#This Row],[Total_Pages_Viewed]]/Table1[[#This Row],[Age]]</f>
        <v>3.0370370370370372</v>
      </c>
      <c r="M77" t="str">
        <f t="shared" si="1"/>
        <v>Medium Value</v>
      </c>
      <c r="N77" t="b">
        <f>IF(Table1[[#This Row],[Total_Purchases]]=0,TRUE,FALSE)</f>
        <v>0</v>
      </c>
      <c r="O77">
        <f>COUNTIF(Table1[Churn Rate],TRUE)/COUNTA(Table1[Churn Rate])</f>
        <v>0.19800000000000001</v>
      </c>
    </row>
    <row r="78" spans="1:15" x14ac:dyDescent="0.3">
      <c r="A78">
        <v>77</v>
      </c>
      <c r="B78" t="s">
        <v>9</v>
      </c>
      <c r="C78">
        <v>29</v>
      </c>
      <c r="D78" t="s">
        <v>20</v>
      </c>
      <c r="E78" t="s">
        <v>16</v>
      </c>
      <c r="F78">
        <v>15</v>
      </c>
      <c r="G78">
        <v>6</v>
      </c>
      <c r="H78">
        <v>7</v>
      </c>
      <c r="I78">
        <v>5</v>
      </c>
      <c r="J78">
        <f>Table1[[#This Row],[Total_Purchases]]*Table1[[#This Row],[Total_Pages_Viewed]]/Table1[[#This Row],[Age]]</f>
        <v>1.0344827586206897</v>
      </c>
      <c r="M78" t="str">
        <f t="shared" si="1"/>
        <v>Low Value</v>
      </c>
      <c r="N78" t="b">
        <f>IF(Table1[[#This Row],[Total_Purchases]]=0,TRUE,FALSE)</f>
        <v>0</v>
      </c>
      <c r="O78">
        <f>COUNTIF(Table1[Churn Rate],TRUE)/COUNTA(Table1[Churn Rate])</f>
        <v>0.19800000000000001</v>
      </c>
    </row>
    <row r="79" spans="1:15" x14ac:dyDescent="0.3">
      <c r="A79">
        <v>78</v>
      </c>
      <c r="B79" t="s">
        <v>9</v>
      </c>
      <c r="C79">
        <v>26</v>
      </c>
      <c r="D79" t="s">
        <v>18</v>
      </c>
      <c r="E79" t="s">
        <v>14</v>
      </c>
      <c r="F79">
        <v>51</v>
      </c>
      <c r="G79">
        <v>31</v>
      </c>
      <c r="H79">
        <v>0</v>
      </c>
      <c r="I79">
        <v>5</v>
      </c>
      <c r="J79">
        <f>Table1[[#This Row],[Total_Purchases]]*Table1[[#This Row],[Total_Pages_Viewed]]/Table1[[#This Row],[Age]]</f>
        <v>5.9615384615384617</v>
      </c>
      <c r="M79" t="str">
        <f t="shared" si="1"/>
        <v xml:space="preserve">High Value </v>
      </c>
      <c r="N79" t="b">
        <f>IF(Table1[[#This Row],[Total_Purchases]]=0,TRUE,FALSE)</f>
        <v>0</v>
      </c>
      <c r="O79">
        <f>COUNTIF(Table1[Churn Rate],TRUE)/COUNTA(Table1[Churn Rate])</f>
        <v>0.19800000000000001</v>
      </c>
    </row>
    <row r="80" spans="1:15" x14ac:dyDescent="0.3">
      <c r="A80">
        <v>79</v>
      </c>
      <c r="B80" t="s">
        <v>12</v>
      </c>
      <c r="C80">
        <v>18</v>
      </c>
      <c r="D80" t="s">
        <v>18</v>
      </c>
      <c r="E80" t="s">
        <v>11</v>
      </c>
      <c r="F80">
        <v>15</v>
      </c>
      <c r="G80">
        <v>44</v>
      </c>
      <c r="H80">
        <v>1</v>
      </c>
      <c r="I80">
        <v>3</v>
      </c>
      <c r="J80">
        <f>Table1[[#This Row],[Total_Purchases]]*Table1[[#This Row],[Total_Pages_Viewed]]/Table1[[#This Row],[Age]]</f>
        <v>7.333333333333333</v>
      </c>
      <c r="M80" t="str">
        <f t="shared" si="1"/>
        <v xml:space="preserve">High Value </v>
      </c>
      <c r="N80" t="b">
        <f>IF(Table1[[#This Row],[Total_Purchases]]=0,TRUE,FALSE)</f>
        <v>0</v>
      </c>
      <c r="O80">
        <f>COUNTIF(Table1[Churn Rate],TRUE)/COUNTA(Table1[Churn Rate])</f>
        <v>0.19800000000000001</v>
      </c>
    </row>
    <row r="81" spans="1:15" x14ac:dyDescent="0.3">
      <c r="A81">
        <v>80</v>
      </c>
      <c r="B81" t="s">
        <v>12</v>
      </c>
      <c r="C81">
        <v>28</v>
      </c>
      <c r="D81" t="s">
        <v>20</v>
      </c>
      <c r="E81" t="s">
        <v>11</v>
      </c>
      <c r="F81">
        <v>9</v>
      </c>
      <c r="G81">
        <v>41</v>
      </c>
      <c r="H81">
        <v>9</v>
      </c>
      <c r="I81">
        <v>3</v>
      </c>
      <c r="J81">
        <f>Table1[[#This Row],[Total_Purchases]]*Table1[[#This Row],[Total_Pages_Viewed]]/Table1[[#This Row],[Age]]</f>
        <v>4.3928571428571432</v>
      </c>
      <c r="M81" t="str">
        <f t="shared" si="1"/>
        <v>Medium Value</v>
      </c>
      <c r="N81" t="b">
        <f>IF(Table1[[#This Row],[Total_Purchases]]=0,TRUE,FALSE)</f>
        <v>0</v>
      </c>
      <c r="O81">
        <f>COUNTIF(Table1[Churn Rate],TRUE)/COUNTA(Table1[Churn Rate])</f>
        <v>0.19800000000000001</v>
      </c>
    </row>
    <row r="82" spans="1:15" x14ac:dyDescent="0.3">
      <c r="A82">
        <v>81</v>
      </c>
      <c r="B82" t="s">
        <v>9</v>
      </c>
      <c r="C82">
        <v>31</v>
      </c>
      <c r="D82" t="s">
        <v>15</v>
      </c>
      <c r="E82" t="s">
        <v>11</v>
      </c>
      <c r="F82">
        <v>34</v>
      </c>
      <c r="G82">
        <v>48</v>
      </c>
      <c r="H82">
        <v>6</v>
      </c>
      <c r="I82">
        <v>2</v>
      </c>
      <c r="J82">
        <f>Table1[[#This Row],[Total_Purchases]]*Table1[[#This Row],[Total_Pages_Viewed]]/Table1[[#This Row],[Age]]</f>
        <v>3.096774193548387</v>
      </c>
      <c r="M82" t="str">
        <f t="shared" si="1"/>
        <v>Medium Value</v>
      </c>
      <c r="N82" t="b">
        <f>IF(Table1[[#This Row],[Total_Purchases]]=0,TRUE,FALSE)</f>
        <v>0</v>
      </c>
      <c r="O82">
        <f>COUNTIF(Table1[Churn Rate],TRUE)/COUNTA(Table1[Churn Rate])</f>
        <v>0.19800000000000001</v>
      </c>
    </row>
    <row r="83" spans="1:15" x14ac:dyDescent="0.3">
      <c r="A83">
        <v>82</v>
      </c>
      <c r="B83" t="s">
        <v>12</v>
      </c>
      <c r="C83">
        <v>26</v>
      </c>
      <c r="D83" t="s">
        <v>17</v>
      </c>
      <c r="E83" t="s">
        <v>11</v>
      </c>
      <c r="F83">
        <v>10</v>
      </c>
      <c r="G83">
        <v>33</v>
      </c>
      <c r="H83">
        <v>2</v>
      </c>
      <c r="I83">
        <v>5</v>
      </c>
      <c r="J83">
        <f>Table1[[#This Row],[Total_Purchases]]*Table1[[#This Row],[Total_Pages_Viewed]]/Table1[[#This Row],[Age]]</f>
        <v>6.3461538461538458</v>
      </c>
      <c r="M83" t="str">
        <f t="shared" si="1"/>
        <v xml:space="preserve">High Value </v>
      </c>
      <c r="N83" t="b">
        <f>IF(Table1[[#This Row],[Total_Purchases]]=0,TRUE,FALSE)</f>
        <v>0</v>
      </c>
      <c r="O83">
        <f>COUNTIF(Table1[Churn Rate],TRUE)/COUNTA(Table1[Churn Rate])</f>
        <v>0.19800000000000001</v>
      </c>
    </row>
    <row r="84" spans="1:15" x14ac:dyDescent="0.3">
      <c r="A84">
        <v>83</v>
      </c>
      <c r="B84" t="s">
        <v>9</v>
      </c>
      <c r="C84">
        <v>26</v>
      </c>
      <c r="D84" t="s">
        <v>13</v>
      </c>
      <c r="E84" t="s">
        <v>16</v>
      </c>
      <c r="F84">
        <v>50</v>
      </c>
      <c r="G84">
        <v>48</v>
      </c>
      <c r="H84">
        <v>3</v>
      </c>
      <c r="I84">
        <v>0</v>
      </c>
      <c r="J84">
        <f>Table1[[#This Row],[Total_Purchases]]*Table1[[#This Row],[Total_Pages_Viewed]]/Table1[[#This Row],[Age]]</f>
        <v>0</v>
      </c>
      <c r="M84" t="s">
        <v>31</v>
      </c>
      <c r="N84" t="b">
        <f>IF(Table1[[#This Row],[Total_Purchases]]=0,TRUE,FALSE)</f>
        <v>1</v>
      </c>
      <c r="O84">
        <f>COUNTIF(Table1[Churn Rate],TRUE)/COUNTA(Table1[Churn Rate])</f>
        <v>0.19800000000000001</v>
      </c>
    </row>
    <row r="85" spans="1:15" x14ac:dyDescent="0.3">
      <c r="A85">
        <v>84</v>
      </c>
      <c r="B85" t="s">
        <v>9</v>
      </c>
      <c r="C85">
        <v>32</v>
      </c>
      <c r="D85" t="s">
        <v>15</v>
      </c>
      <c r="E85" t="s">
        <v>16</v>
      </c>
      <c r="F85">
        <v>18</v>
      </c>
      <c r="G85">
        <v>15</v>
      </c>
      <c r="H85">
        <v>8</v>
      </c>
      <c r="I85">
        <v>5</v>
      </c>
      <c r="J85">
        <f>Table1[[#This Row],[Total_Purchases]]*Table1[[#This Row],[Total_Pages_Viewed]]/Table1[[#This Row],[Age]]</f>
        <v>2.34375</v>
      </c>
      <c r="M85" t="str">
        <f t="shared" si="1"/>
        <v>Low Value</v>
      </c>
      <c r="N85" t="b">
        <f>IF(Table1[[#This Row],[Total_Purchases]]=0,TRUE,FALSE)</f>
        <v>0</v>
      </c>
      <c r="O85">
        <f>COUNTIF(Table1[Churn Rate],TRUE)/COUNTA(Table1[Churn Rate])</f>
        <v>0.19800000000000001</v>
      </c>
    </row>
    <row r="86" spans="1:15" x14ac:dyDescent="0.3">
      <c r="A86">
        <v>85</v>
      </c>
      <c r="B86" t="s">
        <v>9</v>
      </c>
      <c r="C86">
        <v>22</v>
      </c>
      <c r="D86" t="s">
        <v>18</v>
      </c>
      <c r="E86" t="s">
        <v>11</v>
      </c>
      <c r="F86">
        <v>7</v>
      </c>
      <c r="G86">
        <v>29</v>
      </c>
      <c r="H86">
        <v>10</v>
      </c>
      <c r="I86">
        <v>4</v>
      </c>
      <c r="J86">
        <f>Table1[[#This Row],[Total_Purchases]]*Table1[[#This Row],[Total_Pages_Viewed]]/Table1[[#This Row],[Age]]</f>
        <v>5.2727272727272725</v>
      </c>
      <c r="M86" t="str">
        <f t="shared" si="1"/>
        <v xml:space="preserve">High Value </v>
      </c>
      <c r="N86" t="b">
        <f>IF(Table1[[#This Row],[Total_Purchases]]=0,TRUE,FALSE)</f>
        <v>0</v>
      </c>
      <c r="O86">
        <f>COUNTIF(Table1[Churn Rate],TRUE)/COUNTA(Table1[Churn Rate])</f>
        <v>0.19800000000000001</v>
      </c>
    </row>
    <row r="87" spans="1:15" x14ac:dyDescent="0.3">
      <c r="A87">
        <v>86</v>
      </c>
      <c r="B87" t="s">
        <v>9</v>
      </c>
      <c r="C87">
        <v>23</v>
      </c>
      <c r="D87" t="s">
        <v>20</v>
      </c>
      <c r="E87" t="s">
        <v>14</v>
      </c>
      <c r="F87">
        <v>34</v>
      </c>
      <c r="G87">
        <v>18</v>
      </c>
      <c r="H87">
        <v>8</v>
      </c>
      <c r="I87">
        <v>1</v>
      </c>
      <c r="J87">
        <f>Table1[[#This Row],[Total_Purchases]]*Table1[[#This Row],[Total_Pages_Viewed]]/Table1[[#This Row],[Age]]</f>
        <v>0.78260869565217395</v>
      </c>
      <c r="M87" t="s">
        <v>31</v>
      </c>
      <c r="N87" t="b">
        <f>IF(Table1[[#This Row],[Total_Purchases]]=0,TRUE,FALSE)</f>
        <v>0</v>
      </c>
      <c r="O87">
        <f>COUNTIF(Table1[Churn Rate],TRUE)/COUNTA(Table1[Churn Rate])</f>
        <v>0.19800000000000001</v>
      </c>
    </row>
    <row r="88" spans="1:15" x14ac:dyDescent="0.3">
      <c r="A88">
        <v>87</v>
      </c>
      <c r="B88" t="s">
        <v>9</v>
      </c>
      <c r="C88">
        <v>31</v>
      </c>
      <c r="D88" t="s">
        <v>21</v>
      </c>
      <c r="E88" t="s">
        <v>14</v>
      </c>
      <c r="F88">
        <v>36</v>
      </c>
      <c r="G88">
        <v>18</v>
      </c>
      <c r="H88">
        <v>8</v>
      </c>
      <c r="I88">
        <v>4</v>
      </c>
      <c r="J88">
        <f>Table1[[#This Row],[Total_Purchases]]*Table1[[#This Row],[Total_Pages_Viewed]]/Table1[[#This Row],[Age]]</f>
        <v>2.3225806451612905</v>
      </c>
      <c r="M88" t="str">
        <f t="shared" si="1"/>
        <v>Low Value</v>
      </c>
      <c r="N88" t="b">
        <f>IF(Table1[[#This Row],[Total_Purchases]]=0,TRUE,FALSE)</f>
        <v>0</v>
      </c>
      <c r="O88">
        <f>COUNTIF(Table1[Churn Rate],TRUE)/COUNTA(Table1[Churn Rate])</f>
        <v>0.19800000000000001</v>
      </c>
    </row>
    <row r="89" spans="1:15" x14ac:dyDescent="0.3">
      <c r="A89">
        <v>88</v>
      </c>
      <c r="B89" t="s">
        <v>12</v>
      </c>
      <c r="C89">
        <v>27</v>
      </c>
      <c r="D89" t="s">
        <v>21</v>
      </c>
      <c r="E89" t="s">
        <v>16</v>
      </c>
      <c r="F89">
        <v>39</v>
      </c>
      <c r="G89">
        <v>12</v>
      </c>
      <c r="H89">
        <v>1</v>
      </c>
      <c r="I89">
        <v>4</v>
      </c>
      <c r="J89">
        <f>Table1[[#This Row],[Total_Purchases]]*Table1[[#This Row],[Total_Pages_Viewed]]/Table1[[#This Row],[Age]]</f>
        <v>1.7777777777777777</v>
      </c>
      <c r="M89" t="str">
        <f t="shared" si="1"/>
        <v>Low Value</v>
      </c>
      <c r="N89" t="b">
        <f>IF(Table1[[#This Row],[Total_Purchases]]=0,TRUE,FALSE)</f>
        <v>0</v>
      </c>
      <c r="O89">
        <f>COUNTIF(Table1[Churn Rate],TRUE)/COUNTA(Table1[Churn Rate])</f>
        <v>0.19800000000000001</v>
      </c>
    </row>
    <row r="90" spans="1:15" x14ac:dyDescent="0.3">
      <c r="A90">
        <v>89</v>
      </c>
      <c r="B90" t="s">
        <v>9</v>
      </c>
      <c r="C90">
        <v>30</v>
      </c>
      <c r="D90" t="s">
        <v>13</v>
      </c>
      <c r="E90" t="s">
        <v>14</v>
      </c>
      <c r="F90">
        <v>8</v>
      </c>
      <c r="G90">
        <v>19</v>
      </c>
      <c r="H90">
        <v>1</v>
      </c>
      <c r="I90">
        <v>3</v>
      </c>
      <c r="J90">
        <f>Table1[[#This Row],[Total_Purchases]]*Table1[[#This Row],[Total_Pages_Viewed]]/Table1[[#This Row],[Age]]</f>
        <v>1.9</v>
      </c>
      <c r="M90" t="str">
        <f t="shared" si="1"/>
        <v>Low Value</v>
      </c>
      <c r="N90" t="b">
        <f>IF(Table1[[#This Row],[Total_Purchases]]=0,TRUE,FALSE)</f>
        <v>0</v>
      </c>
      <c r="O90">
        <f>COUNTIF(Table1[Churn Rate],TRUE)/COUNTA(Table1[Churn Rate])</f>
        <v>0.19800000000000001</v>
      </c>
    </row>
    <row r="91" spans="1:15" x14ac:dyDescent="0.3">
      <c r="A91">
        <v>90</v>
      </c>
      <c r="B91" t="s">
        <v>12</v>
      </c>
      <c r="C91">
        <v>29</v>
      </c>
      <c r="D91" t="s">
        <v>10</v>
      </c>
      <c r="E91" t="s">
        <v>11</v>
      </c>
      <c r="F91">
        <v>29</v>
      </c>
      <c r="G91">
        <v>40</v>
      </c>
      <c r="H91">
        <v>7</v>
      </c>
      <c r="I91">
        <v>1</v>
      </c>
      <c r="J91">
        <f>Table1[[#This Row],[Total_Purchases]]*Table1[[#This Row],[Total_Pages_Viewed]]/Table1[[#This Row],[Age]]</f>
        <v>1.3793103448275863</v>
      </c>
      <c r="M91" t="str">
        <f t="shared" si="1"/>
        <v>Low Value</v>
      </c>
      <c r="N91" t="b">
        <f>IF(Table1[[#This Row],[Total_Purchases]]=0,TRUE,FALSE)</f>
        <v>0</v>
      </c>
      <c r="O91">
        <f>COUNTIF(Table1[Churn Rate],TRUE)/COUNTA(Table1[Churn Rate])</f>
        <v>0.19800000000000001</v>
      </c>
    </row>
    <row r="92" spans="1:15" x14ac:dyDescent="0.3">
      <c r="A92">
        <v>91</v>
      </c>
      <c r="B92" t="s">
        <v>12</v>
      </c>
      <c r="C92">
        <v>29</v>
      </c>
      <c r="D92" t="s">
        <v>10</v>
      </c>
      <c r="E92" t="s">
        <v>11</v>
      </c>
      <c r="F92">
        <v>52</v>
      </c>
      <c r="G92">
        <v>36</v>
      </c>
      <c r="H92">
        <v>7</v>
      </c>
      <c r="I92">
        <v>2</v>
      </c>
      <c r="J92">
        <f>Table1[[#This Row],[Total_Purchases]]*Table1[[#This Row],[Total_Pages_Viewed]]/Table1[[#This Row],[Age]]</f>
        <v>2.4827586206896552</v>
      </c>
      <c r="M92" t="str">
        <f t="shared" si="1"/>
        <v>Low Value</v>
      </c>
      <c r="N92" t="b">
        <f>IF(Table1[[#This Row],[Total_Purchases]]=0,TRUE,FALSE)</f>
        <v>0</v>
      </c>
      <c r="O92">
        <f>COUNTIF(Table1[Churn Rate],TRUE)/COUNTA(Table1[Churn Rate])</f>
        <v>0.19800000000000001</v>
      </c>
    </row>
    <row r="93" spans="1:15" x14ac:dyDescent="0.3">
      <c r="A93">
        <v>92</v>
      </c>
      <c r="B93" t="s">
        <v>12</v>
      </c>
      <c r="C93">
        <v>21</v>
      </c>
      <c r="D93" t="s">
        <v>18</v>
      </c>
      <c r="E93" t="s">
        <v>14</v>
      </c>
      <c r="F93">
        <v>21</v>
      </c>
      <c r="G93">
        <v>34</v>
      </c>
      <c r="H93">
        <v>8</v>
      </c>
      <c r="I93">
        <v>4</v>
      </c>
      <c r="J93">
        <f>Table1[[#This Row],[Total_Purchases]]*Table1[[#This Row],[Total_Pages_Viewed]]/Table1[[#This Row],[Age]]</f>
        <v>6.4761904761904763</v>
      </c>
      <c r="M93" t="str">
        <f t="shared" si="1"/>
        <v xml:space="preserve">High Value </v>
      </c>
      <c r="N93" t="b">
        <f>IF(Table1[[#This Row],[Total_Purchases]]=0,TRUE,FALSE)</f>
        <v>0</v>
      </c>
      <c r="O93">
        <f>COUNTIF(Table1[Churn Rate],TRUE)/COUNTA(Table1[Churn Rate])</f>
        <v>0.19800000000000001</v>
      </c>
    </row>
    <row r="94" spans="1:15" x14ac:dyDescent="0.3">
      <c r="A94">
        <v>93</v>
      </c>
      <c r="B94" t="s">
        <v>12</v>
      </c>
      <c r="C94">
        <v>26</v>
      </c>
      <c r="D94" t="s">
        <v>18</v>
      </c>
      <c r="E94" t="s">
        <v>14</v>
      </c>
      <c r="F94">
        <v>16</v>
      </c>
      <c r="G94">
        <v>15</v>
      </c>
      <c r="H94">
        <v>10</v>
      </c>
      <c r="I94">
        <v>2</v>
      </c>
      <c r="J94">
        <f>Table1[[#This Row],[Total_Purchases]]*Table1[[#This Row],[Total_Pages_Viewed]]/Table1[[#This Row],[Age]]</f>
        <v>1.1538461538461537</v>
      </c>
      <c r="M94" t="str">
        <f t="shared" si="1"/>
        <v>Low Value</v>
      </c>
      <c r="N94" t="b">
        <f>IF(Table1[[#This Row],[Total_Purchases]]=0,TRUE,FALSE)</f>
        <v>0</v>
      </c>
      <c r="O94">
        <f>COUNTIF(Table1[Churn Rate],TRUE)/COUNTA(Table1[Churn Rate])</f>
        <v>0.19800000000000001</v>
      </c>
    </row>
    <row r="95" spans="1:15" x14ac:dyDescent="0.3">
      <c r="A95">
        <v>94</v>
      </c>
      <c r="B95" t="s">
        <v>9</v>
      </c>
      <c r="C95">
        <v>22</v>
      </c>
      <c r="D95" t="s">
        <v>13</v>
      </c>
      <c r="E95" t="s">
        <v>11</v>
      </c>
      <c r="F95">
        <v>31</v>
      </c>
      <c r="G95">
        <v>25</v>
      </c>
      <c r="H95">
        <v>0</v>
      </c>
      <c r="I95">
        <v>4</v>
      </c>
      <c r="J95">
        <f>Table1[[#This Row],[Total_Purchases]]*Table1[[#This Row],[Total_Pages_Viewed]]/Table1[[#This Row],[Age]]</f>
        <v>4.5454545454545459</v>
      </c>
      <c r="M95" t="str">
        <f t="shared" si="1"/>
        <v>Medium Value</v>
      </c>
      <c r="N95" t="b">
        <f>IF(Table1[[#This Row],[Total_Purchases]]=0,TRUE,FALSE)</f>
        <v>0</v>
      </c>
      <c r="O95">
        <f>COUNTIF(Table1[Churn Rate],TRUE)/COUNTA(Table1[Churn Rate])</f>
        <v>0.19800000000000001</v>
      </c>
    </row>
    <row r="96" spans="1:15" x14ac:dyDescent="0.3">
      <c r="A96">
        <v>95</v>
      </c>
      <c r="B96" t="s">
        <v>12</v>
      </c>
      <c r="C96">
        <v>20</v>
      </c>
      <c r="D96" t="s">
        <v>20</v>
      </c>
      <c r="E96" t="s">
        <v>14</v>
      </c>
      <c r="F96">
        <v>41</v>
      </c>
      <c r="G96">
        <v>28</v>
      </c>
      <c r="H96">
        <v>1</v>
      </c>
      <c r="I96">
        <v>5</v>
      </c>
      <c r="J96">
        <f>Table1[[#This Row],[Total_Purchases]]*Table1[[#This Row],[Total_Pages_Viewed]]/Table1[[#This Row],[Age]]</f>
        <v>7</v>
      </c>
      <c r="M96" t="str">
        <f t="shared" si="1"/>
        <v xml:space="preserve">High Value </v>
      </c>
      <c r="N96" t="b">
        <f>IF(Table1[[#This Row],[Total_Purchases]]=0,TRUE,FALSE)</f>
        <v>0</v>
      </c>
      <c r="O96">
        <f>COUNTIF(Table1[Churn Rate],TRUE)/COUNTA(Table1[Churn Rate])</f>
        <v>0.19800000000000001</v>
      </c>
    </row>
    <row r="97" spans="1:15" x14ac:dyDescent="0.3">
      <c r="A97">
        <v>96</v>
      </c>
      <c r="B97" t="s">
        <v>12</v>
      </c>
      <c r="C97">
        <v>21</v>
      </c>
      <c r="D97" t="s">
        <v>18</v>
      </c>
      <c r="E97" t="s">
        <v>11</v>
      </c>
      <c r="F97">
        <v>35</v>
      </c>
      <c r="G97">
        <v>46</v>
      </c>
      <c r="H97">
        <v>1</v>
      </c>
      <c r="I97">
        <v>3</v>
      </c>
      <c r="J97">
        <f>Table1[[#This Row],[Total_Purchases]]*Table1[[#This Row],[Total_Pages_Viewed]]/Table1[[#This Row],[Age]]</f>
        <v>6.5714285714285712</v>
      </c>
      <c r="M97" t="str">
        <f t="shared" si="1"/>
        <v xml:space="preserve">High Value </v>
      </c>
      <c r="N97" t="b">
        <f>IF(Table1[[#This Row],[Total_Purchases]]=0,TRUE,FALSE)</f>
        <v>0</v>
      </c>
      <c r="O97">
        <f>COUNTIF(Table1[Churn Rate],TRUE)/COUNTA(Table1[Churn Rate])</f>
        <v>0.19800000000000001</v>
      </c>
    </row>
    <row r="98" spans="1:15" x14ac:dyDescent="0.3">
      <c r="A98">
        <v>97</v>
      </c>
      <c r="B98" t="s">
        <v>9</v>
      </c>
      <c r="C98">
        <v>33</v>
      </c>
      <c r="D98" t="s">
        <v>20</v>
      </c>
      <c r="E98" t="s">
        <v>11</v>
      </c>
      <c r="F98">
        <v>52</v>
      </c>
      <c r="G98">
        <v>23</v>
      </c>
      <c r="H98">
        <v>6</v>
      </c>
      <c r="I98">
        <v>3</v>
      </c>
      <c r="J98">
        <f>Table1[[#This Row],[Total_Purchases]]*Table1[[#This Row],[Total_Pages_Viewed]]/Table1[[#This Row],[Age]]</f>
        <v>2.0909090909090908</v>
      </c>
      <c r="M98" t="str">
        <f t="shared" si="1"/>
        <v>Low Value</v>
      </c>
      <c r="N98" t="b">
        <f>IF(Table1[[#This Row],[Total_Purchases]]=0,TRUE,FALSE)</f>
        <v>0</v>
      </c>
      <c r="O98">
        <f>COUNTIF(Table1[Churn Rate],TRUE)/COUNTA(Table1[Churn Rate])</f>
        <v>0.19800000000000001</v>
      </c>
    </row>
    <row r="99" spans="1:15" x14ac:dyDescent="0.3">
      <c r="A99">
        <v>98</v>
      </c>
      <c r="B99" t="s">
        <v>9</v>
      </c>
      <c r="C99">
        <v>19</v>
      </c>
      <c r="D99" t="s">
        <v>13</v>
      </c>
      <c r="E99" t="s">
        <v>14</v>
      </c>
      <c r="F99">
        <v>47</v>
      </c>
      <c r="G99">
        <v>8</v>
      </c>
      <c r="H99">
        <v>10</v>
      </c>
      <c r="I99">
        <v>5</v>
      </c>
      <c r="J99">
        <f>Table1[[#This Row],[Total_Purchases]]*Table1[[#This Row],[Total_Pages_Viewed]]/Table1[[#This Row],[Age]]</f>
        <v>2.1052631578947367</v>
      </c>
      <c r="M99" t="str">
        <f t="shared" si="1"/>
        <v>Low Value</v>
      </c>
      <c r="N99" t="b">
        <f>IF(Table1[[#This Row],[Total_Purchases]]=0,TRUE,FALSE)</f>
        <v>0</v>
      </c>
      <c r="O99">
        <f>COUNTIF(Table1[Churn Rate],TRUE)/COUNTA(Table1[Churn Rate])</f>
        <v>0.19800000000000001</v>
      </c>
    </row>
    <row r="100" spans="1:15" x14ac:dyDescent="0.3">
      <c r="A100">
        <v>99</v>
      </c>
      <c r="B100" t="s">
        <v>12</v>
      </c>
      <c r="C100">
        <v>20</v>
      </c>
      <c r="D100" t="s">
        <v>10</v>
      </c>
      <c r="E100" t="s">
        <v>11</v>
      </c>
      <c r="F100">
        <v>37</v>
      </c>
      <c r="G100">
        <v>34</v>
      </c>
      <c r="H100">
        <v>8</v>
      </c>
      <c r="I100">
        <v>2</v>
      </c>
      <c r="J100">
        <f>Table1[[#This Row],[Total_Purchases]]*Table1[[#This Row],[Total_Pages_Viewed]]/Table1[[#This Row],[Age]]</f>
        <v>3.4</v>
      </c>
      <c r="M100" t="str">
        <f t="shared" si="1"/>
        <v>Medium Value</v>
      </c>
      <c r="N100" t="b">
        <f>IF(Table1[[#This Row],[Total_Purchases]]=0,TRUE,FALSE)</f>
        <v>0</v>
      </c>
      <c r="O100">
        <f>COUNTIF(Table1[Churn Rate],TRUE)/COUNTA(Table1[Churn Rate])</f>
        <v>0.19800000000000001</v>
      </c>
    </row>
    <row r="101" spans="1:15" x14ac:dyDescent="0.3">
      <c r="A101">
        <v>100</v>
      </c>
      <c r="B101" t="s">
        <v>12</v>
      </c>
      <c r="C101">
        <v>27</v>
      </c>
      <c r="D101" t="s">
        <v>20</v>
      </c>
      <c r="E101" t="s">
        <v>16</v>
      </c>
      <c r="F101">
        <v>10</v>
      </c>
      <c r="G101">
        <v>16</v>
      </c>
      <c r="H101">
        <v>0</v>
      </c>
      <c r="I101">
        <v>4</v>
      </c>
      <c r="J101">
        <f>Table1[[#This Row],[Total_Purchases]]*Table1[[#This Row],[Total_Pages_Viewed]]/Table1[[#This Row],[Age]]</f>
        <v>2.3703703703703702</v>
      </c>
      <c r="M101" t="str">
        <f t="shared" si="1"/>
        <v>Low Value</v>
      </c>
      <c r="N101" t="b">
        <f>IF(Table1[[#This Row],[Total_Purchases]]=0,TRUE,FALSE)</f>
        <v>0</v>
      </c>
      <c r="O101">
        <f>COUNTIF(Table1[Churn Rate],TRUE)/COUNTA(Table1[Churn Rate])</f>
        <v>0.19800000000000001</v>
      </c>
    </row>
    <row r="102" spans="1:15" x14ac:dyDescent="0.3">
      <c r="A102">
        <v>101</v>
      </c>
      <c r="B102" t="s">
        <v>9</v>
      </c>
      <c r="C102">
        <v>22</v>
      </c>
      <c r="D102" t="s">
        <v>10</v>
      </c>
      <c r="E102" t="s">
        <v>16</v>
      </c>
      <c r="F102">
        <v>43</v>
      </c>
      <c r="G102">
        <v>18</v>
      </c>
      <c r="H102">
        <v>1</v>
      </c>
      <c r="I102">
        <v>4</v>
      </c>
      <c r="J102">
        <f>Table1[[#This Row],[Total_Purchases]]*Table1[[#This Row],[Total_Pages_Viewed]]/Table1[[#This Row],[Age]]</f>
        <v>3.2727272727272729</v>
      </c>
      <c r="M102" t="str">
        <f t="shared" si="1"/>
        <v>Medium Value</v>
      </c>
      <c r="N102" t="b">
        <f>IF(Table1[[#This Row],[Total_Purchases]]=0,TRUE,FALSE)</f>
        <v>0</v>
      </c>
      <c r="O102">
        <f>COUNTIF(Table1[Churn Rate],TRUE)/COUNTA(Table1[Churn Rate])</f>
        <v>0.19800000000000001</v>
      </c>
    </row>
    <row r="103" spans="1:15" x14ac:dyDescent="0.3">
      <c r="A103">
        <v>102</v>
      </c>
      <c r="B103" t="s">
        <v>12</v>
      </c>
      <c r="C103">
        <v>19</v>
      </c>
      <c r="D103" t="s">
        <v>17</v>
      </c>
      <c r="E103" t="s">
        <v>14</v>
      </c>
      <c r="F103">
        <v>60</v>
      </c>
      <c r="G103">
        <v>44</v>
      </c>
      <c r="H103">
        <v>7</v>
      </c>
      <c r="I103">
        <v>5</v>
      </c>
      <c r="J103">
        <f>Table1[[#This Row],[Total_Purchases]]*Table1[[#This Row],[Total_Pages_Viewed]]/Table1[[#This Row],[Age]]</f>
        <v>11.578947368421053</v>
      </c>
      <c r="M103" t="str">
        <f t="shared" si="1"/>
        <v xml:space="preserve">High Value </v>
      </c>
      <c r="N103" t="b">
        <f>IF(Table1[[#This Row],[Total_Purchases]]=0,TRUE,FALSE)</f>
        <v>0</v>
      </c>
      <c r="O103">
        <f>COUNTIF(Table1[Churn Rate],TRUE)/COUNTA(Table1[Churn Rate])</f>
        <v>0.19800000000000001</v>
      </c>
    </row>
    <row r="104" spans="1:15" x14ac:dyDescent="0.3">
      <c r="A104">
        <v>103</v>
      </c>
      <c r="B104" t="s">
        <v>9</v>
      </c>
      <c r="C104">
        <v>22</v>
      </c>
      <c r="D104" t="s">
        <v>10</v>
      </c>
      <c r="E104" t="s">
        <v>11</v>
      </c>
      <c r="F104">
        <v>18</v>
      </c>
      <c r="G104">
        <v>42</v>
      </c>
      <c r="H104">
        <v>9</v>
      </c>
      <c r="I104">
        <v>3</v>
      </c>
      <c r="J104">
        <f>Table1[[#This Row],[Total_Purchases]]*Table1[[#This Row],[Total_Pages_Viewed]]/Table1[[#This Row],[Age]]</f>
        <v>5.7272727272727275</v>
      </c>
      <c r="M104" t="str">
        <f t="shared" si="1"/>
        <v xml:space="preserve">High Value </v>
      </c>
      <c r="N104" t="b">
        <f>IF(Table1[[#This Row],[Total_Purchases]]=0,TRUE,FALSE)</f>
        <v>0</v>
      </c>
      <c r="O104">
        <f>COUNTIF(Table1[Churn Rate],TRUE)/COUNTA(Table1[Churn Rate])</f>
        <v>0.19800000000000001</v>
      </c>
    </row>
    <row r="105" spans="1:15" x14ac:dyDescent="0.3">
      <c r="A105">
        <v>104</v>
      </c>
      <c r="B105" t="s">
        <v>12</v>
      </c>
      <c r="C105">
        <v>32</v>
      </c>
      <c r="D105" t="s">
        <v>13</v>
      </c>
      <c r="E105" t="s">
        <v>16</v>
      </c>
      <c r="F105">
        <v>36</v>
      </c>
      <c r="G105">
        <v>23</v>
      </c>
      <c r="H105">
        <v>3</v>
      </c>
      <c r="I105">
        <v>5</v>
      </c>
      <c r="J105">
        <f>Table1[[#This Row],[Total_Purchases]]*Table1[[#This Row],[Total_Pages_Viewed]]/Table1[[#This Row],[Age]]</f>
        <v>3.59375</v>
      </c>
      <c r="M105" t="str">
        <f t="shared" si="1"/>
        <v>Medium Value</v>
      </c>
      <c r="N105" t="b">
        <f>IF(Table1[[#This Row],[Total_Purchases]]=0,TRUE,FALSE)</f>
        <v>0</v>
      </c>
      <c r="O105">
        <f>COUNTIF(Table1[Churn Rate],TRUE)/COUNTA(Table1[Churn Rate])</f>
        <v>0.19800000000000001</v>
      </c>
    </row>
    <row r="106" spans="1:15" x14ac:dyDescent="0.3">
      <c r="A106">
        <v>105</v>
      </c>
      <c r="B106" t="s">
        <v>12</v>
      </c>
      <c r="C106">
        <v>21</v>
      </c>
      <c r="D106" t="s">
        <v>15</v>
      </c>
      <c r="E106" t="s">
        <v>11</v>
      </c>
      <c r="F106">
        <v>47</v>
      </c>
      <c r="G106">
        <v>19</v>
      </c>
      <c r="H106">
        <v>7</v>
      </c>
      <c r="I106">
        <v>2</v>
      </c>
      <c r="J106">
        <f>Table1[[#This Row],[Total_Purchases]]*Table1[[#This Row],[Total_Pages_Viewed]]/Table1[[#This Row],[Age]]</f>
        <v>1.8095238095238095</v>
      </c>
      <c r="M106" t="str">
        <f t="shared" si="1"/>
        <v>Low Value</v>
      </c>
      <c r="N106" t="b">
        <f>IF(Table1[[#This Row],[Total_Purchases]]=0,TRUE,FALSE)</f>
        <v>0</v>
      </c>
      <c r="O106">
        <f>COUNTIF(Table1[Churn Rate],TRUE)/COUNTA(Table1[Churn Rate])</f>
        <v>0.19800000000000001</v>
      </c>
    </row>
    <row r="107" spans="1:15" x14ac:dyDescent="0.3">
      <c r="A107">
        <v>106</v>
      </c>
      <c r="B107" t="s">
        <v>9</v>
      </c>
      <c r="C107">
        <v>34</v>
      </c>
      <c r="D107" t="s">
        <v>21</v>
      </c>
      <c r="E107" t="s">
        <v>11</v>
      </c>
      <c r="F107">
        <v>34</v>
      </c>
      <c r="G107">
        <v>44</v>
      </c>
      <c r="H107">
        <v>1</v>
      </c>
      <c r="I107">
        <v>5</v>
      </c>
      <c r="J107">
        <f>Table1[[#This Row],[Total_Purchases]]*Table1[[#This Row],[Total_Pages_Viewed]]/Table1[[#This Row],[Age]]</f>
        <v>6.4705882352941178</v>
      </c>
      <c r="M107" t="str">
        <f t="shared" si="1"/>
        <v xml:space="preserve">High Value </v>
      </c>
      <c r="N107" t="b">
        <f>IF(Table1[[#This Row],[Total_Purchases]]=0,TRUE,FALSE)</f>
        <v>0</v>
      </c>
      <c r="O107">
        <f>COUNTIF(Table1[Churn Rate],TRUE)/COUNTA(Table1[Churn Rate])</f>
        <v>0.19800000000000001</v>
      </c>
    </row>
    <row r="108" spans="1:15" x14ac:dyDescent="0.3">
      <c r="A108">
        <v>107</v>
      </c>
      <c r="B108" t="s">
        <v>12</v>
      </c>
      <c r="C108">
        <v>32</v>
      </c>
      <c r="D108" t="s">
        <v>15</v>
      </c>
      <c r="E108" t="s">
        <v>14</v>
      </c>
      <c r="F108">
        <v>36</v>
      </c>
      <c r="G108">
        <v>21</v>
      </c>
      <c r="H108">
        <v>8</v>
      </c>
      <c r="I108">
        <v>2</v>
      </c>
      <c r="J108">
        <f>Table1[[#This Row],[Total_Purchases]]*Table1[[#This Row],[Total_Pages_Viewed]]/Table1[[#This Row],[Age]]</f>
        <v>1.3125</v>
      </c>
      <c r="M108" t="str">
        <f t="shared" si="1"/>
        <v>Low Value</v>
      </c>
      <c r="N108" t="b">
        <f>IF(Table1[[#This Row],[Total_Purchases]]=0,TRUE,FALSE)</f>
        <v>0</v>
      </c>
      <c r="O108">
        <f>COUNTIF(Table1[Churn Rate],TRUE)/COUNTA(Table1[Churn Rate])</f>
        <v>0.19800000000000001</v>
      </c>
    </row>
    <row r="109" spans="1:15" x14ac:dyDescent="0.3">
      <c r="A109">
        <v>108</v>
      </c>
      <c r="B109" t="s">
        <v>12</v>
      </c>
      <c r="C109">
        <v>27</v>
      </c>
      <c r="D109" t="s">
        <v>15</v>
      </c>
      <c r="E109" t="s">
        <v>16</v>
      </c>
      <c r="F109">
        <v>24</v>
      </c>
      <c r="G109">
        <v>25</v>
      </c>
      <c r="H109">
        <v>1</v>
      </c>
      <c r="I109">
        <v>3</v>
      </c>
      <c r="J109">
        <f>Table1[[#This Row],[Total_Purchases]]*Table1[[#This Row],[Total_Pages_Viewed]]/Table1[[#This Row],[Age]]</f>
        <v>2.7777777777777777</v>
      </c>
      <c r="M109" t="str">
        <f t="shared" si="1"/>
        <v>Medium Value</v>
      </c>
      <c r="N109" t="b">
        <f>IF(Table1[[#This Row],[Total_Purchases]]=0,TRUE,FALSE)</f>
        <v>0</v>
      </c>
      <c r="O109">
        <f>COUNTIF(Table1[Churn Rate],TRUE)/COUNTA(Table1[Churn Rate])</f>
        <v>0.19800000000000001</v>
      </c>
    </row>
    <row r="110" spans="1:15" x14ac:dyDescent="0.3">
      <c r="A110">
        <v>109</v>
      </c>
      <c r="B110" t="s">
        <v>9</v>
      </c>
      <c r="C110">
        <v>30</v>
      </c>
      <c r="D110" t="s">
        <v>17</v>
      </c>
      <c r="E110" t="s">
        <v>14</v>
      </c>
      <c r="F110">
        <v>32</v>
      </c>
      <c r="G110">
        <v>37</v>
      </c>
      <c r="H110">
        <v>8</v>
      </c>
      <c r="I110">
        <v>3</v>
      </c>
      <c r="J110">
        <f>Table1[[#This Row],[Total_Purchases]]*Table1[[#This Row],[Total_Pages_Viewed]]/Table1[[#This Row],[Age]]</f>
        <v>3.7</v>
      </c>
      <c r="M110" t="str">
        <f t="shared" si="1"/>
        <v>Medium Value</v>
      </c>
      <c r="N110" t="b">
        <f>IF(Table1[[#This Row],[Total_Purchases]]=0,TRUE,FALSE)</f>
        <v>0</v>
      </c>
      <c r="O110">
        <f>COUNTIF(Table1[Churn Rate],TRUE)/COUNTA(Table1[Churn Rate])</f>
        <v>0.19800000000000001</v>
      </c>
    </row>
    <row r="111" spans="1:15" x14ac:dyDescent="0.3">
      <c r="A111">
        <v>110</v>
      </c>
      <c r="B111" t="s">
        <v>9</v>
      </c>
      <c r="C111">
        <v>32</v>
      </c>
      <c r="D111" t="s">
        <v>13</v>
      </c>
      <c r="E111" t="s">
        <v>14</v>
      </c>
      <c r="F111">
        <v>31</v>
      </c>
      <c r="G111">
        <v>31</v>
      </c>
      <c r="H111">
        <v>0</v>
      </c>
      <c r="I111">
        <v>0</v>
      </c>
      <c r="J111">
        <f>Table1[[#This Row],[Total_Purchases]]*Table1[[#This Row],[Total_Pages_Viewed]]/Table1[[#This Row],[Age]]</f>
        <v>0</v>
      </c>
      <c r="M111" t="s">
        <v>31</v>
      </c>
      <c r="N111" t="b">
        <f>IF(Table1[[#This Row],[Total_Purchases]]=0,TRUE,FALSE)</f>
        <v>1</v>
      </c>
      <c r="O111">
        <f>COUNTIF(Table1[Churn Rate],TRUE)/COUNTA(Table1[Churn Rate])</f>
        <v>0.19800000000000001</v>
      </c>
    </row>
    <row r="112" spans="1:15" x14ac:dyDescent="0.3">
      <c r="A112">
        <v>111</v>
      </c>
      <c r="B112" t="s">
        <v>9</v>
      </c>
      <c r="C112">
        <v>23</v>
      </c>
      <c r="D112" t="s">
        <v>21</v>
      </c>
      <c r="E112" t="s">
        <v>16</v>
      </c>
      <c r="F112">
        <v>54</v>
      </c>
      <c r="G112">
        <v>28</v>
      </c>
      <c r="H112">
        <v>5</v>
      </c>
      <c r="I112">
        <v>0</v>
      </c>
      <c r="J112">
        <f>Table1[[#This Row],[Total_Purchases]]*Table1[[#This Row],[Total_Pages_Viewed]]/Table1[[#This Row],[Age]]</f>
        <v>0</v>
      </c>
      <c r="M112" t="s">
        <v>31</v>
      </c>
      <c r="N112" t="b">
        <f>IF(Table1[[#This Row],[Total_Purchases]]=0,TRUE,FALSE)</f>
        <v>1</v>
      </c>
      <c r="O112">
        <f>COUNTIF(Table1[Churn Rate],TRUE)/COUNTA(Table1[Churn Rate])</f>
        <v>0.19800000000000001</v>
      </c>
    </row>
    <row r="113" spans="1:15" x14ac:dyDescent="0.3">
      <c r="A113">
        <v>112</v>
      </c>
      <c r="B113" t="s">
        <v>12</v>
      </c>
      <c r="C113">
        <v>20</v>
      </c>
      <c r="D113" t="s">
        <v>19</v>
      </c>
      <c r="E113" t="s">
        <v>11</v>
      </c>
      <c r="F113">
        <v>19</v>
      </c>
      <c r="G113">
        <v>42</v>
      </c>
      <c r="H113">
        <v>9</v>
      </c>
      <c r="I113">
        <v>5</v>
      </c>
      <c r="J113">
        <f>Table1[[#This Row],[Total_Purchases]]*Table1[[#This Row],[Total_Pages_Viewed]]/Table1[[#This Row],[Age]]</f>
        <v>10.5</v>
      </c>
      <c r="M113" t="str">
        <f t="shared" si="1"/>
        <v xml:space="preserve">High Value </v>
      </c>
      <c r="N113" t="b">
        <f>IF(Table1[[#This Row],[Total_Purchases]]=0,TRUE,FALSE)</f>
        <v>0</v>
      </c>
      <c r="O113">
        <f>COUNTIF(Table1[Churn Rate],TRUE)/COUNTA(Table1[Churn Rate])</f>
        <v>0.19800000000000001</v>
      </c>
    </row>
    <row r="114" spans="1:15" x14ac:dyDescent="0.3">
      <c r="A114">
        <v>113</v>
      </c>
      <c r="B114" t="s">
        <v>9</v>
      </c>
      <c r="C114">
        <v>32</v>
      </c>
      <c r="D114" t="s">
        <v>15</v>
      </c>
      <c r="E114" t="s">
        <v>11</v>
      </c>
      <c r="F114">
        <v>35</v>
      </c>
      <c r="G114">
        <v>19</v>
      </c>
      <c r="H114">
        <v>8</v>
      </c>
      <c r="I114">
        <v>0</v>
      </c>
      <c r="J114">
        <f>Table1[[#This Row],[Total_Purchases]]*Table1[[#This Row],[Total_Pages_Viewed]]/Table1[[#This Row],[Age]]</f>
        <v>0</v>
      </c>
      <c r="M114" t="s">
        <v>31</v>
      </c>
      <c r="N114" t="b">
        <f>IF(Table1[[#This Row],[Total_Purchases]]=0,TRUE,FALSE)</f>
        <v>1</v>
      </c>
      <c r="O114">
        <f>COUNTIF(Table1[Churn Rate],TRUE)/COUNTA(Table1[Churn Rate])</f>
        <v>0.19800000000000001</v>
      </c>
    </row>
    <row r="115" spans="1:15" x14ac:dyDescent="0.3">
      <c r="A115">
        <v>114</v>
      </c>
      <c r="B115" t="s">
        <v>9</v>
      </c>
      <c r="C115">
        <v>35</v>
      </c>
      <c r="D115" t="s">
        <v>19</v>
      </c>
      <c r="E115" t="s">
        <v>11</v>
      </c>
      <c r="F115">
        <v>46</v>
      </c>
      <c r="G115">
        <v>26</v>
      </c>
      <c r="H115">
        <v>9</v>
      </c>
      <c r="I115">
        <v>2</v>
      </c>
      <c r="J115">
        <f>Table1[[#This Row],[Total_Purchases]]*Table1[[#This Row],[Total_Pages_Viewed]]/Table1[[#This Row],[Age]]</f>
        <v>1.4857142857142858</v>
      </c>
      <c r="M115" t="str">
        <f t="shared" si="1"/>
        <v>Low Value</v>
      </c>
      <c r="N115" t="b">
        <f>IF(Table1[[#This Row],[Total_Purchases]]=0,TRUE,FALSE)</f>
        <v>0</v>
      </c>
      <c r="O115">
        <f>COUNTIF(Table1[Churn Rate],TRUE)/COUNTA(Table1[Churn Rate])</f>
        <v>0.19800000000000001</v>
      </c>
    </row>
    <row r="116" spans="1:15" x14ac:dyDescent="0.3">
      <c r="A116">
        <v>115</v>
      </c>
      <c r="B116" t="s">
        <v>9</v>
      </c>
      <c r="C116">
        <v>25</v>
      </c>
      <c r="D116" t="s">
        <v>17</v>
      </c>
      <c r="E116" t="s">
        <v>11</v>
      </c>
      <c r="F116">
        <v>41</v>
      </c>
      <c r="G116">
        <v>6</v>
      </c>
      <c r="H116">
        <v>8</v>
      </c>
      <c r="I116">
        <v>3</v>
      </c>
      <c r="J116">
        <f>Table1[[#This Row],[Total_Purchases]]*Table1[[#This Row],[Total_Pages_Viewed]]/Table1[[#This Row],[Age]]</f>
        <v>0.72</v>
      </c>
      <c r="M116" t="s">
        <v>31</v>
      </c>
      <c r="N116" t="b">
        <f>IF(Table1[[#This Row],[Total_Purchases]]=0,TRUE,FALSE)</f>
        <v>0</v>
      </c>
      <c r="O116">
        <f>COUNTIF(Table1[Churn Rate],TRUE)/COUNTA(Table1[Churn Rate])</f>
        <v>0.19800000000000001</v>
      </c>
    </row>
    <row r="117" spans="1:15" x14ac:dyDescent="0.3">
      <c r="A117">
        <v>116</v>
      </c>
      <c r="B117" t="s">
        <v>12</v>
      </c>
      <c r="C117">
        <v>33</v>
      </c>
      <c r="D117" t="s">
        <v>10</v>
      </c>
      <c r="E117" t="s">
        <v>11</v>
      </c>
      <c r="F117">
        <v>9</v>
      </c>
      <c r="G117">
        <v>14</v>
      </c>
      <c r="H117">
        <v>1</v>
      </c>
      <c r="I117">
        <v>3</v>
      </c>
      <c r="J117">
        <f>Table1[[#This Row],[Total_Purchases]]*Table1[[#This Row],[Total_Pages_Viewed]]/Table1[[#This Row],[Age]]</f>
        <v>1.2727272727272727</v>
      </c>
      <c r="M117" t="str">
        <f t="shared" si="1"/>
        <v>Low Value</v>
      </c>
      <c r="N117" t="b">
        <f>IF(Table1[[#This Row],[Total_Purchases]]=0,TRUE,FALSE)</f>
        <v>0</v>
      </c>
      <c r="O117">
        <f>COUNTIF(Table1[Churn Rate],TRUE)/COUNTA(Table1[Churn Rate])</f>
        <v>0.19800000000000001</v>
      </c>
    </row>
    <row r="118" spans="1:15" x14ac:dyDescent="0.3">
      <c r="A118">
        <v>117</v>
      </c>
      <c r="B118" t="s">
        <v>9</v>
      </c>
      <c r="C118">
        <v>25</v>
      </c>
      <c r="D118" t="s">
        <v>19</v>
      </c>
      <c r="E118" t="s">
        <v>16</v>
      </c>
      <c r="F118">
        <v>24</v>
      </c>
      <c r="G118">
        <v>34</v>
      </c>
      <c r="H118">
        <v>6</v>
      </c>
      <c r="I118">
        <v>0</v>
      </c>
      <c r="J118">
        <f>Table1[[#This Row],[Total_Purchases]]*Table1[[#This Row],[Total_Pages_Viewed]]/Table1[[#This Row],[Age]]</f>
        <v>0</v>
      </c>
      <c r="M118" t="s">
        <v>31</v>
      </c>
      <c r="N118" t="b">
        <f>IF(Table1[[#This Row],[Total_Purchases]]=0,TRUE,FALSE)</f>
        <v>1</v>
      </c>
      <c r="O118">
        <f>COUNTIF(Table1[Churn Rate],TRUE)/COUNTA(Table1[Churn Rate])</f>
        <v>0.19800000000000001</v>
      </c>
    </row>
    <row r="119" spans="1:15" x14ac:dyDescent="0.3">
      <c r="A119">
        <v>118</v>
      </c>
      <c r="B119" t="s">
        <v>9</v>
      </c>
      <c r="C119">
        <v>27</v>
      </c>
      <c r="D119" t="s">
        <v>17</v>
      </c>
      <c r="E119" t="s">
        <v>14</v>
      </c>
      <c r="F119">
        <v>16</v>
      </c>
      <c r="G119">
        <v>50</v>
      </c>
      <c r="H119">
        <v>1</v>
      </c>
      <c r="I119">
        <v>3</v>
      </c>
      <c r="J119">
        <f>Table1[[#This Row],[Total_Purchases]]*Table1[[#This Row],[Total_Pages_Viewed]]/Table1[[#This Row],[Age]]</f>
        <v>5.5555555555555554</v>
      </c>
      <c r="M119" t="str">
        <f t="shared" si="1"/>
        <v xml:space="preserve">High Value </v>
      </c>
      <c r="N119" t="b">
        <f>IF(Table1[[#This Row],[Total_Purchases]]=0,TRUE,FALSE)</f>
        <v>0</v>
      </c>
      <c r="O119">
        <f>COUNTIF(Table1[Churn Rate],TRUE)/COUNTA(Table1[Churn Rate])</f>
        <v>0.19800000000000001</v>
      </c>
    </row>
    <row r="120" spans="1:15" x14ac:dyDescent="0.3">
      <c r="A120">
        <v>119</v>
      </c>
      <c r="B120" t="s">
        <v>9</v>
      </c>
      <c r="C120">
        <v>34</v>
      </c>
      <c r="D120" t="s">
        <v>13</v>
      </c>
      <c r="E120" t="s">
        <v>11</v>
      </c>
      <c r="F120">
        <v>40</v>
      </c>
      <c r="G120">
        <v>40</v>
      </c>
      <c r="H120">
        <v>5</v>
      </c>
      <c r="I120">
        <v>1</v>
      </c>
      <c r="J120">
        <f>Table1[[#This Row],[Total_Purchases]]*Table1[[#This Row],[Total_Pages_Viewed]]/Table1[[#This Row],[Age]]</f>
        <v>1.1764705882352942</v>
      </c>
      <c r="M120" t="str">
        <f t="shared" si="1"/>
        <v>Low Value</v>
      </c>
      <c r="N120" t="b">
        <f>IF(Table1[[#This Row],[Total_Purchases]]=0,TRUE,FALSE)</f>
        <v>0</v>
      </c>
      <c r="O120">
        <f>COUNTIF(Table1[Churn Rate],TRUE)/COUNTA(Table1[Churn Rate])</f>
        <v>0.19800000000000001</v>
      </c>
    </row>
    <row r="121" spans="1:15" x14ac:dyDescent="0.3">
      <c r="A121">
        <v>120</v>
      </c>
      <c r="B121" t="s">
        <v>9</v>
      </c>
      <c r="C121">
        <v>35</v>
      </c>
      <c r="D121" t="s">
        <v>21</v>
      </c>
      <c r="E121" t="s">
        <v>11</v>
      </c>
      <c r="F121">
        <v>30</v>
      </c>
      <c r="G121">
        <v>22</v>
      </c>
      <c r="H121">
        <v>4</v>
      </c>
      <c r="I121">
        <v>0</v>
      </c>
      <c r="J121">
        <f>Table1[[#This Row],[Total_Purchases]]*Table1[[#This Row],[Total_Pages_Viewed]]/Table1[[#This Row],[Age]]</f>
        <v>0</v>
      </c>
      <c r="M121" t="s">
        <v>31</v>
      </c>
      <c r="N121" t="b">
        <f>IF(Table1[[#This Row],[Total_Purchases]]=0,TRUE,FALSE)</f>
        <v>1</v>
      </c>
      <c r="O121">
        <f>COUNTIF(Table1[Churn Rate],TRUE)/COUNTA(Table1[Churn Rate])</f>
        <v>0.19800000000000001</v>
      </c>
    </row>
    <row r="122" spans="1:15" x14ac:dyDescent="0.3">
      <c r="A122">
        <v>121</v>
      </c>
      <c r="B122" t="s">
        <v>9</v>
      </c>
      <c r="C122">
        <v>19</v>
      </c>
      <c r="D122" t="s">
        <v>19</v>
      </c>
      <c r="E122" t="s">
        <v>16</v>
      </c>
      <c r="F122">
        <v>44</v>
      </c>
      <c r="G122">
        <v>30</v>
      </c>
      <c r="H122">
        <v>9</v>
      </c>
      <c r="I122">
        <v>1</v>
      </c>
      <c r="J122">
        <f>Table1[[#This Row],[Total_Purchases]]*Table1[[#This Row],[Total_Pages_Viewed]]/Table1[[#This Row],[Age]]</f>
        <v>1.5789473684210527</v>
      </c>
      <c r="M122" t="str">
        <f t="shared" si="1"/>
        <v>Low Value</v>
      </c>
      <c r="N122" t="b">
        <f>IF(Table1[[#This Row],[Total_Purchases]]=0,TRUE,FALSE)</f>
        <v>0</v>
      </c>
      <c r="O122">
        <f>COUNTIF(Table1[Churn Rate],TRUE)/COUNTA(Table1[Churn Rate])</f>
        <v>0.19800000000000001</v>
      </c>
    </row>
    <row r="123" spans="1:15" x14ac:dyDescent="0.3">
      <c r="A123">
        <v>122</v>
      </c>
      <c r="B123" t="s">
        <v>12</v>
      </c>
      <c r="C123">
        <v>29</v>
      </c>
      <c r="D123" t="s">
        <v>20</v>
      </c>
      <c r="E123" t="s">
        <v>14</v>
      </c>
      <c r="F123">
        <v>57</v>
      </c>
      <c r="G123">
        <v>42</v>
      </c>
      <c r="H123">
        <v>9</v>
      </c>
      <c r="I123">
        <v>4</v>
      </c>
      <c r="J123">
        <f>Table1[[#This Row],[Total_Purchases]]*Table1[[#This Row],[Total_Pages_Viewed]]/Table1[[#This Row],[Age]]</f>
        <v>5.7931034482758621</v>
      </c>
      <c r="M123" t="str">
        <f t="shared" si="1"/>
        <v xml:space="preserve">High Value </v>
      </c>
      <c r="N123" t="b">
        <f>IF(Table1[[#This Row],[Total_Purchases]]=0,TRUE,FALSE)</f>
        <v>0</v>
      </c>
      <c r="O123">
        <f>COUNTIF(Table1[Churn Rate],TRUE)/COUNTA(Table1[Churn Rate])</f>
        <v>0.19800000000000001</v>
      </c>
    </row>
    <row r="124" spans="1:15" x14ac:dyDescent="0.3">
      <c r="A124">
        <v>123</v>
      </c>
      <c r="B124" t="s">
        <v>12</v>
      </c>
      <c r="C124">
        <v>28</v>
      </c>
      <c r="D124" t="s">
        <v>21</v>
      </c>
      <c r="E124" t="s">
        <v>11</v>
      </c>
      <c r="F124">
        <v>9</v>
      </c>
      <c r="G124">
        <v>12</v>
      </c>
      <c r="H124">
        <v>6</v>
      </c>
      <c r="I124">
        <v>2</v>
      </c>
      <c r="J124">
        <f>Table1[[#This Row],[Total_Purchases]]*Table1[[#This Row],[Total_Pages_Viewed]]/Table1[[#This Row],[Age]]</f>
        <v>0.8571428571428571</v>
      </c>
      <c r="M124" t="s">
        <v>31</v>
      </c>
      <c r="N124" t="b">
        <f>IF(Table1[[#This Row],[Total_Purchases]]=0,TRUE,FALSE)</f>
        <v>0</v>
      </c>
      <c r="O124">
        <f>COUNTIF(Table1[Churn Rate],TRUE)/COUNTA(Table1[Churn Rate])</f>
        <v>0.19800000000000001</v>
      </c>
    </row>
    <row r="125" spans="1:15" x14ac:dyDescent="0.3">
      <c r="A125">
        <v>124</v>
      </c>
      <c r="B125" t="s">
        <v>12</v>
      </c>
      <c r="C125">
        <v>21</v>
      </c>
      <c r="D125" t="s">
        <v>20</v>
      </c>
      <c r="E125" t="s">
        <v>11</v>
      </c>
      <c r="F125">
        <v>16</v>
      </c>
      <c r="G125">
        <v>35</v>
      </c>
      <c r="H125">
        <v>3</v>
      </c>
      <c r="I125">
        <v>0</v>
      </c>
      <c r="J125">
        <f>Table1[[#This Row],[Total_Purchases]]*Table1[[#This Row],[Total_Pages_Viewed]]/Table1[[#This Row],[Age]]</f>
        <v>0</v>
      </c>
      <c r="M125" t="s">
        <v>31</v>
      </c>
      <c r="N125" t="b">
        <f>IF(Table1[[#This Row],[Total_Purchases]]=0,TRUE,FALSE)</f>
        <v>1</v>
      </c>
      <c r="O125">
        <f>COUNTIF(Table1[Churn Rate],TRUE)/COUNTA(Table1[Churn Rate])</f>
        <v>0.19800000000000001</v>
      </c>
    </row>
    <row r="126" spans="1:15" x14ac:dyDescent="0.3">
      <c r="A126">
        <v>125</v>
      </c>
      <c r="B126" t="s">
        <v>12</v>
      </c>
      <c r="C126">
        <v>29</v>
      </c>
      <c r="D126" t="s">
        <v>13</v>
      </c>
      <c r="E126" t="s">
        <v>16</v>
      </c>
      <c r="F126">
        <v>58</v>
      </c>
      <c r="G126">
        <v>43</v>
      </c>
      <c r="H126">
        <v>3</v>
      </c>
      <c r="I126">
        <v>3</v>
      </c>
      <c r="J126">
        <f>Table1[[#This Row],[Total_Purchases]]*Table1[[#This Row],[Total_Pages_Viewed]]/Table1[[#This Row],[Age]]</f>
        <v>4.4482758620689653</v>
      </c>
      <c r="M126" t="str">
        <f t="shared" si="1"/>
        <v>Medium Value</v>
      </c>
      <c r="N126" t="b">
        <f>IF(Table1[[#This Row],[Total_Purchases]]=0,TRUE,FALSE)</f>
        <v>0</v>
      </c>
      <c r="O126">
        <f>COUNTIF(Table1[Churn Rate],TRUE)/COUNTA(Table1[Churn Rate])</f>
        <v>0.19800000000000001</v>
      </c>
    </row>
    <row r="127" spans="1:15" x14ac:dyDescent="0.3">
      <c r="A127">
        <v>126</v>
      </c>
      <c r="B127" t="s">
        <v>9</v>
      </c>
      <c r="C127">
        <v>30</v>
      </c>
      <c r="D127" t="s">
        <v>13</v>
      </c>
      <c r="E127" t="s">
        <v>11</v>
      </c>
      <c r="F127">
        <v>38</v>
      </c>
      <c r="G127">
        <v>14</v>
      </c>
      <c r="H127">
        <v>4</v>
      </c>
      <c r="I127">
        <v>0</v>
      </c>
      <c r="J127">
        <f>Table1[[#This Row],[Total_Purchases]]*Table1[[#This Row],[Total_Pages_Viewed]]/Table1[[#This Row],[Age]]</f>
        <v>0</v>
      </c>
      <c r="M127" t="s">
        <v>31</v>
      </c>
      <c r="N127" t="b">
        <f>IF(Table1[[#This Row],[Total_Purchases]]=0,TRUE,FALSE)</f>
        <v>1</v>
      </c>
      <c r="O127">
        <f>COUNTIF(Table1[Churn Rate],TRUE)/COUNTA(Table1[Churn Rate])</f>
        <v>0.19800000000000001</v>
      </c>
    </row>
    <row r="128" spans="1:15" x14ac:dyDescent="0.3">
      <c r="A128">
        <v>127</v>
      </c>
      <c r="B128" t="s">
        <v>9</v>
      </c>
      <c r="C128">
        <v>27</v>
      </c>
      <c r="D128" t="s">
        <v>15</v>
      </c>
      <c r="E128" t="s">
        <v>16</v>
      </c>
      <c r="F128">
        <v>55</v>
      </c>
      <c r="G128">
        <v>28</v>
      </c>
      <c r="H128">
        <v>3</v>
      </c>
      <c r="I128">
        <v>4</v>
      </c>
      <c r="J128">
        <f>Table1[[#This Row],[Total_Purchases]]*Table1[[#This Row],[Total_Pages_Viewed]]/Table1[[#This Row],[Age]]</f>
        <v>4.1481481481481479</v>
      </c>
      <c r="M128" t="str">
        <f t="shared" si="1"/>
        <v>Medium Value</v>
      </c>
      <c r="N128" t="b">
        <f>IF(Table1[[#This Row],[Total_Purchases]]=0,TRUE,FALSE)</f>
        <v>0</v>
      </c>
      <c r="O128">
        <f>COUNTIF(Table1[Churn Rate],TRUE)/COUNTA(Table1[Churn Rate])</f>
        <v>0.19800000000000001</v>
      </c>
    </row>
    <row r="129" spans="1:15" x14ac:dyDescent="0.3">
      <c r="A129">
        <v>128</v>
      </c>
      <c r="B129" t="s">
        <v>9</v>
      </c>
      <c r="C129">
        <v>31</v>
      </c>
      <c r="D129" t="s">
        <v>10</v>
      </c>
      <c r="E129" t="s">
        <v>16</v>
      </c>
      <c r="F129">
        <v>28</v>
      </c>
      <c r="G129">
        <v>24</v>
      </c>
      <c r="H129">
        <v>5</v>
      </c>
      <c r="I129">
        <v>5</v>
      </c>
      <c r="J129">
        <f>Table1[[#This Row],[Total_Purchases]]*Table1[[#This Row],[Total_Pages_Viewed]]/Table1[[#This Row],[Age]]</f>
        <v>3.870967741935484</v>
      </c>
      <c r="M129" t="str">
        <f t="shared" si="1"/>
        <v>Medium Value</v>
      </c>
      <c r="N129" t="b">
        <f>IF(Table1[[#This Row],[Total_Purchases]]=0,TRUE,FALSE)</f>
        <v>0</v>
      </c>
      <c r="O129">
        <f>COUNTIF(Table1[Churn Rate],TRUE)/COUNTA(Table1[Churn Rate])</f>
        <v>0.19800000000000001</v>
      </c>
    </row>
    <row r="130" spans="1:15" x14ac:dyDescent="0.3">
      <c r="A130">
        <v>129</v>
      </c>
      <c r="B130" t="s">
        <v>9</v>
      </c>
      <c r="C130">
        <v>27</v>
      </c>
      <c r="D130" t="s">
        <v>20</v>
      </c>
      <c r="E130" t="s">
        <v>16</v>
      </c>
      <c r="F130">
        <v>7</v>
      </c>
      <c r="G130">
        <v>12</v>
      </c>
      <c r="H130">
        <v>6</v>
      </c>
      <c r="I130">
        <v>2</v>
      </c>
      <c r="J130">
        <f>Table1[[#This Row],[Total_Purchases]]*Table1[[#This Row],[Total_Pages_Viewed]]/Table1[[#This Row],[Age]]</f>
        <v>0.88888888888888884</v>
      </c>
      <c r="M130" t="s">
        <v>31</v>
      </c>
      <c r="N130" t="b">
        <f>IF(Table1[[#This Row],[Total_Purchases]]=0,TRUE,FALSE)</f>
        <v>0</v>
      </c>
      <c r="O130">
        <f>COUNTIF(Table1[Churn Rate],TRUE)/COUNTA(Table1[Churn Rate])</f>
        <v>0.19800000000000001</v>
      </c>
    </row>
    <row r="131" spans="1:15" x14ac:dyDescent="0.3">
      <c r="A131">
        <v>130</v>
      </c>
      <c r="B131" t="s">
        <v>9</v>
      </c>
      <c r="C131">
        <v>27</v>
      </c>
      <c r="D131" t="s">
        <v>10</v>
      </c>
      <c r="E131" t="s">
        <v>16</v>
      </c>
      <c r="F131">
        <v>22</v>
      </c>
      <c r="G131">
        <v>16</v>
      </c>
      <c r="H131">
        <v>3</v>
      </c>
      <c r="I131">
        <v>0</v>
      </c>
      <c r="J131">
        <f>Table1[[#This Row],[Total_Purchases]]*Table1[[#This Row],[Total_Pages_Viewed]]/Table1[[#This Row],[Age]]</f>
        <v>0</v>
      </c>
      <c r="M131" t="s">
        <v>31</v>
      </c>
      <c r="N131" t="b">
        <f>IF(Table1[[#This Row],[Total_Purchases]]=0,TRUE,FALSE)</f>
        <v>1</v>
      </c>
      <c r="O131">
        <f>COUNTIF(Table1[Churn Rate],TRUE)/COUNTA(Table1[Churn Rate])</f>
        <v>0.19800000000000001</v>
      </c>
    </row>
    <row r="132" spans="1:15" x14ac:dyDescent="0.3">
      <c r="A132">
        <v>131</v>
      </c>
      <c r="B132" t="s">
        <v>12</v>
      </c>
      <c r="C132">
        <v>32</v>
      </c>
      <c r="D132" t="s">
        <v>20</v>
      </c>
      <c r="E132" t="s">
        <v>14</v>
      </c>
      <c r="F132">
        <v>49</v>
      </c>
      <c r="G132">
        <v>43</v>
      </c>
      <c r="H132">
        <v>10</v>
      </c>
      <c r="I132">
        <v>0</v>
      </c>
      <c r="J132">
        <f>Table1[[#This Row],[Total_Purchases]]*Table1[[#This Row],[Total_Pages_Viewed]]/Table1[[#This Row],[Age]]</f>
        <v>0</v>
      </c>
      <c r="M132" t="s">
        <v>31</v>
      </c>
      <c r="N132" t="b">
        <f>IF(Table1[[#This Row],[Total_Purchases]]=0,TRUE,FALSE)</f>
        <v>1</v>
      </c>
      <c r="O132">
        <f>COUNTIF(Table1[Churn Rate],TRUE)/COUNTA(Table1[Churn Rate])</f>
        <v>0.19800000000000001</v>
      </c>
    </row>
    <row r="133" spans="1:15" x14ac:dyDescent="0.3">
      <c r="A133">
        <v>132</v>
      </c>
      <c r="B133" t="s">
        <v>12</v>
      </c>
      <c r="C133">
        <v>23</v>
      </c>
      <c r="D133" t="s">
        <v>20</v>
      </c>
      <c r="E133" t="s">
        <v>11</v>
      </c>
      <c r="F133">
        <v>46</v>
      </c>
      <c r="G133">
        <v>35</v>
      </c>
      <c r="H133">
        <v>9</v>
      </c>
      <c r="I133">
        <v>0</v>
      </c>
      <c r="J133">
        <f>Table1[[#This Row],[Total_Purchases]]*Table1[[#This Row],[Total_Pages_Viewed]]/Table1[[#This Row],[Age]]</f>
        <v>0</v>
      </c>
      <c r="M133" t="s">
        <v>31</v>
      </c>
      <c r="N133" t="b">
        <f>IF(Table1[[#This Row],[Total_Purchases]]=0,TRUE,FALSE)</f>
        <v>1</v>
      </c>
      <c r="O133">
        <f>COUNTIF(Table1[Churn Rate],TRUE)/COUNTA(Table1[Churn Rate])</f>
        <v>0.19800000000000001</v>
      </c>
    </row>
    <row r="134" spans="1:15" x14ac:dyDescent="0.3">
      <c r="A134">
        <v>133</v>
      </c>
      <c r="B134" t="s">
        <v>12</v>
      </c>
      <c r="C134">
        <v>19</v>
      </c>
      <c r="D134" t="s">
        <v>18</v>
      </c>
      <c r="E134" t="s">
        <v>11</v>
      </c>
      <c r="F134">
        <v>13</v>
      </c>
      <c r="G134">
        <v>29</v>
      </c>
      <c r="H134">
        <v>1</v>
      </c>
      <c r="I134">
        <v>3</v>
      </c>
      <c r="J134">
        <f>Table1[[#This Row],[Total_Purchases]]*Table1[[#This Row],[Total_Pages_Viewed]]/Table1[[#This Row],[Age]]</f>
        <v>4.5789473684210522</v>
      </c>
      <c r="M134" t="str">
        <f t="shared" ref="M134:M193" si="2">VLOOKUP($J134,$K$2:$L$4,2,TRUE)</f>
        <v>Medium Value</v>
      </c>
      <c r="N134" t="b">
        <f>IF(Table1[[#This Row],[Total_Purchases]]=0,TRUE,FALSE)</f>
        <v>0</v>
      </c>
      <c r="O134">
        <f>COUNTIF(Table1[Churn Rate],TRUE)/COUNTA(Table1[Churn Rate])</f>
        <v>0.19800000000000001</v>
      </c>
    </row>
    <row r="135" spans="1:15" x14ac:dyDescent="0.3">
      <c r="A135">
        <v>134</v>
      </c>
      <c r="B135" t="s">
        <v>12</v>
      </c>
      <c r="C135">
        <v>21</v>
      </c>
      <c r="D135" t="s">
        <v>21</v>
      </c>
      <c r="E135" t="s">
        <v>14</v>
      </c>
      <c r="F135">
        <v>17</v>
      </c>
      <c r="G135">
        <v>9</v>
      </c>
      <c r="H135">
        <v>10</v>
      </c>
      <c r="I135">
        <v>1</v>
      </c>
      <c r="J135">
        <f>Table1[[#This Row],[Total_Purchases]]*Table1[[#This Row],[Total_Pages_Viewed]]/Table1[[#This Row],[Age]]</f>
        <v>0.42857142857142855</v>
      </c>
      <c r="M135" t="s">
        <v>31</v>
      </c>
      <c r="N135" t="b">
        <f>IF(Table1[[#This Row],[Total_Purchases]]=0,TRUE,FALSE)</f>
        <v>0</v>
      </c>
      <c r="O135">
        <f>COUNTIF(Table1[Churn Rate],TRUE)/COUNTA(Table1[Churn Rate])</f>
        <v>0.19800000000000001</v>
      </c>
    </row>
    <row r="136" spans="1:15" x14ac:dyDescent="0.3">
      <c r="A136">
        <v>135</v>
      </c>
      <c r="B136" t="s">
        <v>12</v>
      </c>
      <c r="C136">
        <v>31</v>
      </c>
      <c r="D136" t="s">
        <v>19</v>
      </c>
      <c r="E136" t="s">
        <v>11</v>
      </c>
      <c r="F136">
        <v>58</v>
      </c>
      <c r="G136">
        <v>40</v>
      </c>
      <c r="H136">
        <v>7</v>
      </c>
      <c r="I136">
        <v>5</v>
      </c>
      <c r="J136">
        <f>Table1[[#This Row],[Total_Purchases]]*Table1[[#This Row],[Total_Pages_Viewed]]/Table1[[#This Row],[Age]]</f>
        <v>6.4516129032258061</v>
      </c>
      <c r="M136" t="str">
        <f t="shared" si="2"/>
        <v xml:space="preserve">High Value </v>
      </c>
      <c r="N136" t="b">
        <f>IF(Table1[[#This Row],[Total_Purchases]]=0,TRUE,FALSE)</f>
        <v>0</v>
      </c>
      <c r="O136">
        <f>COUNTIF(Table1[Churn Rate],TRUE)/COUNTA(Table1[Churn Rate])</f>
        <v>0.19800000000000001</v>
      </c>
    </row>
    <row r="137" spans="1:15" x14ac:dyDescent="0.3">
      <c r="A137">
        <v>136</v>
      </c>
      <c r="B137" t="s">
        <v>12</v>
      </c>
      <c r="C137">
        <v>29</v>
      </c>
      <c r="D137" t="s">
        <v>18</v>
      </c>
      <c r="E137" t="s">
        <v>14</v>
      </c>
      <c r="F137">
        <v>46</v>
      </c>
      <c r="G137">
        <v>8</v>
      </c>
      <c r="H137">
        <v>6</v>
      </c>
      <c r="I137">
        <v>1</v>
      </c>
      <c r="J137">
        <f>Table1[[#This Row],[Total_Purchases]]*Table1[[#This Row],[Total_Pages_Viewed]]/Table1[[#This Row],[Age]]</f>
        <v>0.27586206896551724</v>
      </c>
      <c r="M137" t="s">
        <v>31</v>
      </c>
      <c r="N137" t="b">
        <f>IF(Table1[[#This Row],[Total_Purchases]]=0,TRUE,FALSE)</f>
        <v>0</v>
      </c>
      <c r="O137">
        <f>COUNTIF(Table1[Churn Rate],TRUE)/COUNTA(Table1[Churn Rate])</f>
        <v>0.19800000000000001</v>
      </c>
    </row>
    <row r="138" spans="1:15" x14ac:dyDescent="0.3">
      <c r="A138">
        <v>137</v>
      </c>
      <c r="B138" t="s">
        <v>12</v>
      </c>
      <c r="C138">
        <v>27</v>
      </c>
      <c r="D138" t="s">
        <v>17</v>
      </c>
      <c r="E138" t="s">
        <v>11</v>
      </c>
      <c r="F138">
        <v>41</v>
      </c>
      <c r="G138">
        <v>35</v>
      </c>
      <c r="H138">
        <v>3</v>
      </c>
      <c r="I138">
        <v>0</v>
      </c>
      <c r="J138">
        <f>Table1[[#This Row],[Total_Purchases]]*Table1[[#This Row],[Total_Pages_Viewed]]/Table1[[#This Row],[Age]]</f>
        <v>0</v>
      </c>
      <c r="M138" t="s">
        <v>31</v>
      </c>
      <c r="N138" t="b">
        <f>IF(Table1[[#This Row],[Total_Purchases]]=0,TRUE,FALSE)</f>
        <v>1</v>
      </c>
      <c r="O138">
        <f>COUNTIF(Table1[Churn Rate],TRUE)/COUNTA(Table1[Churn Rate])</f>
        <v>0.19800000000000001</v>
      </c>
    </row>
    <row r="139" spans="1:15" x14ac:dyDescent="0.3">
      <c r="A139">
        <v>138</v>
      </c>
      <c r="B139" t="s">
        <v>12</v>
      </c>
      <c r="C139">
        <v>31</v>
      </c>
      <c r="D139" t="s">
        <v>15</v>
      </c>
      <c r="E139" t="s">
        <v>16</v>
      </c>
      <c r="F139">
        <v>57</v>
      </c>
      <c r="G139">
        <v>6</v>
      </c>
      <c r="H139">
        <v>3</v>
      </c>
      <c r="I139">
        <v>0</v>
      </c>
      <c r="J139">
        <f>Table1[[#This Row],[Total_Purchases]]*Table1[[#This Row],[Total_Pages_Viewed]]/Table1[[#This Row],[Age]]</f>
        <v>0</v>
      </c>
      <c r="M139" t="s">
        <v>31</v>
      </c>
      <c r="N139" t="b">
        <f>IF(Table1[[#This Row],[Total_Purchases]]=0,TRUE,FALSE)</f>
        <v>1</v>
      </c>
      <c r="O139">
        <f>COUNTIF(Table1[Churn Rate],TRUE)/COUNTA(Table1[Churn Rate])</f>
        <v>0.19800000000000001</v>
      </c>
    </row>
    <row r="140" spans="1:15" x14ac:dyDescent="0.3">
      <c r="A140">
        <v>139</v>
      </c>
      <c r="B140" t="s">
        <v>12</v>
      </c>
      <c r="C140">
        <v>35</v>
      </c>
      <c r="D140" t="s">
        <v>18</v>
      </c>
      <c r="E140" t="s">
        <v>11</v>
      </c>
      <c r="F140">
        <v>14</v>
      </c>
      <c r="G140">
        <v>47</v>
      </c>
      <c r="H140">
        <v>6</v>
      </c>
      <c r="I140">
        <v>0</v>
      </c>
      <c r="J140">
        <f>Table1[[#This Row],[Total_Purchases]]*Table1[[#This Row],[Total_Pages_Viewed]]/Table1[[#This Row],[Age]]</f>
        <v>0</v>
      </c>
      <c r="M140" t="s">
        <v>31</v>
      </c>
      <c r="N140" t="b">
        <f>IF(Table1[[#This Row],[Total_Purchases]]=0,TRUE,FALSE)</f>
        <v>1</v>
      </c>
      <c r="O140">
        <f>COUNTIF(Table1[Churn Rate],TRUE)/COUNTA(Table1[Churn Rate])</f>
        <v>0.19800000000000001</v>
      </c>
    </row>
    <row r="141" spans="1:15" x14ac:dyDescent="0.3">
      <c r="A141">
        <v>140</v>
      </c>
      <c r="B141" t="s">
        <v>9</v>
      </c>
      <c r="C141">
        <v>30</v>
      </c>
      <c r="D141" t="s">
        <v>15</v>
      </c>
      <c r="E141" t="s">
        <v>11</v>
      </c>
      <c r="F141">
        <v>36</v>
      </c>
      <c r="G141">
        <v>38</v>
      </c>
      <c r="H141">
        <v>7</v>
      </c>
      <c r="I141">
        <v>5</v>
      </c>
      <c r="J141">
        <f>Table1[[#This Row],[Total_Purchases]]*Table1[[#This Row],[Total_Pages_Viewed]]/Table1[[#This Row],[Age]]</f>
        <v>6.333333333333333</v>
      </c>
      <c r="M141" t="str">
        <f t="shared" si="2"/>
        <v xml:space="preserve">High Value </v>
      </c>
      <c r="N141" t="b">
        <f>IF(Table1[[#This Row],[Total_Purchases]]=0,TRUE,FALSE)</f>
        <v>0</v>
      </c>
      <c r="O141">
        <f>COUNTIF(Table1[Churn Rate],TRUE)/COUNTA(Table1[Churn Rate])</f>
        <v>0.19800000000000001</v>
      </c>
    </row>
    <row r="142" spans="1:15" x14ac:dyDescent="0.3">
      <c r="A142">
        <v>141</v>
      </c>
      <c r="B142" t="s">
        <v>9</v>
      </c>
      <c r="C142">
        <v>33</v>
      </c>
      <c r="D142" t="s">
        <v>13</v>
      </c>
      <c r="E142" t="s">
        <v>16</v>
      </c>
      <c r="F142">
        <v>58</v>
      </c>
      <c r="G142">
        <v>14</v>
      </c>
      <c r="H142">
        <v>0</v>
      </c>
      <c r="I142">
        <v>3</v>
      </c>
      <c r="J142">
        <f>Table1[[#This Row],[Total_Purchases]]*Table1[[#This Row],[Total_Pages_Viewed]]/Table1[[#This Row],[Age]]</f>
        <v>1.2727272727272727</v>
      </c>
      <c r="M142" t="str">
        <f t="shared" si="2"/>
        <v>Low Value</v>
      </c>
      <c r="N142" t="b">
        <f>IF(Table1[[#This Row],[Total_Purchases]]=0,TRUE,FALSE)</f>
        <v>0</v>
      </c>
      <c r="O142">
        <f>COUNTIF(Table1[Churn Rate],TRUE)/COUNTA(Table1[Churn Rate])</f>
        <v>0.19800000000000001</v>
      </c>
    </row>
    <row r="143" spans="1:15" x14ac:dyDescent="0.3">
      <c r="A143">
        <v>142</v>
      </c>
      <c r="B143" t="s">
        <v>9</v>
      </c>
      <c r="C143">
        <v>19</v>
      </c>
      <c r="D143" t="s">
        <v>17</v>
      </c>
      <c r="E143" t="s">
        <v>16</v>
      </c>
      <c r="F143">
        <v>27</v>
      </c>
      <c r="G143">
        <v>44</v>
      </c>
      <c r="H143">
        <v>5</v>
      </c>
      <c r="I143">
        <v>4</v>
      </c>
      <c r="J143">
        <f>Table1[[#This Row],[Total_Purchases]]*Table1[[#This Row],[Total_Pages_Viewed]]/Table1[[#This Row],[Age]]</f>
        <v>9.2631578947368425</v>
      </c>
      <c r="M143" t="str">
        <f t="shared" si="2"/>
        <v xml:space="preserve">High Value </v>
      </c>
      <c r="N143" t="b">
        <f>IF(Table1[[#This Row],[Total_Purchases]]=0,TRUE,FALSE)</f>
        <v>0</v>
      </c>
      <c r="O143">
        <f>COUNTIF(Table1[Churn Rate],TRUE)/COUNTA(Table1[Churn Rate])</f>
        <v>0.19800000000000001</v>
      </c>
    </row>
    <row r="144" spans="1:15" x14ac:dyDescent="0.3">
      <c r="A144">
        <v>143</v>
      </c>
      <c r="B144" t="s">
        <v>12</v>
      </c>
      <c r="C144">
        <v>22</v>
      </c>
      <c r="D144" t="s">
        <v>19</v>
      </c>
      <c r="E144" t="s">
        <v>16</v>
      </c>
      <c r="F144">
        <v>34</v>
      </c>
      <c r="G144">
        <v>16</v>
      </c>
      <c r="H144">
        <v>6</v>
      </c>
      <c r="I144">
        <v>5</v>
      </c>
      <c r="J144">
        <f>Table1[[#This Row],[Total_Purchases]]*Table1[[#This Row],[Total_Pages_Viewed]]/Table1[[#This Row],[Age]]</f>
        <v>3.6363636363636362</v>
      </c>
      <c r="M144" t="str">
        <f t="shared" si="2"/>
        <v>Medium Value</v>
      </c>
      <c r="N144" t="b">
        <f>IF(Table1[[#This Row],[Total_Purchases]]=0,TRUE,FALSE)</f>
        <v>0</v>
      </c>
      <c r="O144">
        <f>COUNTIF(Table1[Churn Rate],TRUE)/COUNTA(Table1[Churn Rate])</f>
        <v>0.19800000000000001</v>
      </c>
    </row>
    <row r="145" spans="1:15" x14ac:dyDescent="0.3">
      <c r="A145">
        <v>144</v>
      </c>
      <c r="B145" t="s">
        <v>9</v>
      </c>
      <c r="C145">
        <v>29</v>
      </c>
      <c r="D145" t="s">
        <v>20</v>
      </c>
      <c r="E145" t="s">
        <v>11</v>
      </c>
      <c r="F145">
        <v>46</v>
      </c>
      <c r="G145">
        <v>49</v>
      </c>
      <c r="H145">
        <v>5</v>
      </c>
      <c r="I145">
        <v>0</v>
      </c>
      <c r="J145">
        <f>Table1[[#This Row],[Total_Purchases]]*Table1[[#This Row],[Total_Pages_Viewed]]/Table1[[#This Row],[Age]]</f>
        <v>0</v>
      </c>
      <c r="M145" t="s">
        <v>31</v>
      </c>
      <c r="N145" t="b">
        <f>IF(Table1[[#This Row],[Total_Purchases]]=0,TRUE,FALSE)</f>
        <v>1</v>
      </c>
      <c r="O145">
        <f>COUNTIF(Table1[Churn Rate],TRUE)/COUNTA(Table1[Churn Rate])</f>
        <v>0.19800000000000001</v>
      </c>
    </row>
    <row r="146" spans="1:15" x14ac:dyDescent="0.3">
      <c r="A146">
        <v>145</v>
      </c>
      <c r="B146" t="s">
        <v>12</v>
      </c>
      <c r="C146">
        <v>18</v>
      </c>
      <c r="D146" t="s">
        <v>19</v>
      </c>
      <c r="E146" t="s">
        <v>16</v>
      </c>
      <c r="F146">
        <v>39</v>
      </c>
      <c r="G146">
        <v>11</v>
      </c>
      <c r="H146">
        <v>7</v>
      </c>
      <c r="I146">
        <v>4</v>
      </c>
      <c r="J146">
        <f>Table1[[#This Row],[Total_Purchases]]*Table1[[#This Row],[Total_Pages_Viewed]]/Table1[[#This Row],[Age]]</f>
        <v>2.4444444444444446</v>
      </c>
      <c r="M146" t="str">
        <f t="shared" si="2"/>
        <v>Low Value</v>
      </c>
      <c r="N146" t="b">
        <f>IF(Table1[[#This Row],[Total_Purchases]]=0,TRUE,FALSE)</f>
        <v>0</v>
      </c>
      <c r="O146">
        <f>COUNTIF(Table1[Churn Rate],TRUE)/COUNTA(Table1[Churn Rate])</f>
        <v>0.19800000000000001</v>
      </c>
    </row>
    <row r="147" spans="1:15" x14ac:dyDescent="0.3">
      <c r="A147">
        <v>146</v>
      </c>
      <c r="B147" t="s">
        <v>9</v>
      </c>
      <c r="C147">
        <v>22</v>
      </c>
      <c r="D147" t="s">
        <v>20</v>
      </c>
      <c r="E147" t="s">
        <v>11</v>
      </c>
      <c r="F147">
        <v>54</v>
      </c>
      <c r="G147">
        <v>23</v>
      </c>
      <c r="H147">
        <v>8</v>
      </c>
      <c r="I147">
        <v>0</v>
      </c>
      <c r="J147">
        <f>Table1[[#This Row],[Total_Purchases]]*Table1[[#This Row],[Total_Pages_Viewed]]/Table1[[#This Row],[Age]]</f>
        <v>0</v>
      </c>
      <c r="M147" t="s">
        <v>31</v>
      </c>
      <c r="N147" t="b">
        <f>IF(Table1[[#This Row],[Total_Purchases]]=0,TRUE,FALSE)</f>
        <v>1</v>
      </c>
      <c r="O147">
        <f>COUNTIF(Table1[Churn Rate],TRUE)/COUNTA(Table1[Churn Rate])</f>
        <v>0.19800000000000001</v>
      </c>
    </row>
    <row r="148" spans="1:15" x14ac:dyDescent="0.3">
      <c r="A148">
        <v>147</v>
      </c>
      <c r="B148" t="s">
        <v>12</v>
      </c>
      <c r="C148">
        <v>19</v>
      </c>
      <c r="D148" t="s">
        <v>13</v>
      </c>
      <c r="E148" t="s">
        <v>14</v>
      </c>
      <c r="F148">
        <v>14</v>
      </c>
      <c r="G148">
        <v>23</v>
      </c>
      <c r="H148">
        <v>6</v>
      </c>
      <c r="I148">
        <v>4</v>
      </c>
      <c r="J148">
        <f>Table1[[#This Row],[Total_Purchases]]*Table1[[#This Row],[Total_Pages_Viewed]]/Table1[[#This Row],[Age]]</f>
        <v>4.8421052631578947</v>
      </c>
      <c r="M148" t="str">
        <f t="shared" si="2"/>
        <v>Medium Value</v>
      </c>
      <c r="N148" t="b">
        <f>IF(Table1[[#This Row],[Total_Purchases]]=0,TRUE,FALSE)</f>
        <v>0</v>
      </c>
      <c r="O148">
        <f>COUNTIF(Table1[Churn Rate],TRUE)/COUNTA(Table1[Churn Rate])</f>
        <v>0.19800000000000001</v>
      </c>
    </row>
    <row r="149" spans="1:15" x14ac:dyDescent="0.3">
      <c r="A149">
        <v>148</v>
      </c>
      <c r="B149" t="s">
        <v>9</v>
      </c>
      <c r="C149">
        <v>19</v>
      </c>
      <c r="D149" t="s">
        <v>18</v>
      </c>
      <c r="E149" t="s">
        <v>16</v>
      </c>
      <c r="F149">
        <v>21</v>
      </c>
      <c r="G149">
        <v>49</v>
      </c>
      <c r="H149">
        <v>4</v>
      </c>
      <c r="I149">
        <v>2</v>
      </c>
      <c r="J149">
        <f>Table1[[#This Row],[Total_Purchases]]*Table1[[#This Row],[Total_Pages_Viewed]]/Table1[[#This Row],[Age]]</f>
        <v>5.1578947368421053</v>
      </c>
      <c r="M149" t="str">
        <f t="shared" si="2"/>
        <v xml:space="preserve">High Value </v>
      </c>
      <c r="N149" t="b">
        <f>IF(Table1[[#This Row],[Total_Purchases]]=0,TRUE,FALSE)</f>
        <v>0</v>
      </c>
      <c r="O149">
        <f>COUNTIF(Table1[Churn Rate],TRUE)/COUNTA(Table1[Churn Rate])</f>
        <v>0.19800000000000001</v>
      </c>
    </row>
    <row r="150" spans="1:15" x14ac:dyDescent="0.3">
      <c r="A150">
        <v>149</v>
      </c>
      <c r="B150" t="s">
        <v>9</v>
      </c>
      <c r="C150">
        <v>25</v>
      </c>
      <c r="D150" t="s">
        <v>21</v>
      </c>
      <c r="E150" t="s">
        <v>16</v>
      </c>
      <c r="F150">
        <v>44</v>
      </c>
      <c r="G150">
        <v>26</v>
      </c>
      <c r="H150">
        <v>7</v>
      </c>
      <c r="I150">
        <v>3</v>
      </c>
      <c r="J150">
        <f>Table1[[#This Row],[Total_Purchases]]*Table1[[#This Row],[Total_Pages_Viewed]]/Table1[[#This Row],[Age]]</f>
        <v>3.12</v>
      </c>
      <c r="M150" t="str">
        <f t="shared" si="2"/>
        <v>Medium Value</v>
      </c>
      <c r="N150" t="b">
        <f>IF(Table1[[#This Row],[Total_Purchases]]=0,TRUE,FALSE)</f>
        <v>0</v>
      </c>
      <c r="O150">
        <f>COUNTIF(Table1[Churn Rate],TRUE)/COUNTA(Table1[Churn Rate])</f>
        <v>0.19800000000000001</v>
      </c>
    </row>
    <row r="151" spans="1:15" x14ac:dyDescent="0.3">
      <c r="A151">
        <v>150</v>
      </c>
      <c r="B151" t="s">
        <v>12</v>
      </c>
      <c r="C151">
        <v>27</v>
      </c>
      <c r="D151" t="s">
        <v>21</v>
      </c>
      <c r="E151" t="s">
        <v>16</v>
      </c>
      <c r="F151">
        <v>41</v>
      </c>
      <c r="G151">
        <v>31</v>
      </c>
      <c r="H151">
        <v>8</v>
      </c>
      <c r="I151">
        <v>5</v>
      </c>
      <c r="J151">
        <f>Table1[[#This Row],[Total_Purchases]]*Table1[[#This Row],[Total_Pages_Viewed]]/Table1[[#This Row],[Age]]</f>
        <v>5.7407407407407405</v>
      </c>
      <c r="M151" t="str">
        <f t="shared" si="2"/>
        <v xml:space="preserve">High Value </v>
      </c>
      <c r="N151" t="b">
        <f>IF(Table1[[#This Row],[Total_Purchases]]=0,TRUE,FALSE)</f>
        <v>0</v>
      </c>
      <c r="O151">
        <f>COUNTIF(Table1[Churn Rate],TRUE)/COUNTA(Table1[Churn Rate])</f>
        <v>0.19800000000000001</v>
      </c>
    </row>
    <row r="152" spans="1:15" x14ac:dyDescent="0.3">
      <c r="A152">
        <v>151</v>
      </c>
      <c r="B152" t="s">
        <v>12</v>
      </c>
      <c r="C152">
        <v>30</v>
      </c>
      <c r="D152" t="s">
        <v>20</v>
      </c>
      <c r="E152" t="s">
        <v>16</v>
      </c>
      <c r="F152">
        <v>27</v>
      </c>
      <c r="G152">
        <v>39</v>
      </c>
      <c r="H152">
        <v>4</v>
      </c>
      <c r="I152">
        <v>0</v>
      </c>
      <c r="J152">
        <f>Table1[[#This Row],[Total_Purchases]]*Table1[[#This Row],[Total_Pages_Viewed]]/Table1[[#This Row],[Age]]</f>
        <v>0</v>
      </c>
      <c r="M152" t="s">
        <v>31</v>
      </c>
      <c r="N152" t="b">
        <f>IF(Table1[[#This Row],[Total_Purchases]]=0,TRUE,FALSE)</f>
        <v>1</v>
      </c>
      <c r="O152">
        <f>COUNTIF(Table1[Churn Rate],TRUE)/COUNTA(Table1[Churn Rate])</f>
        <v>0.19800000000000001</v>
      </c>
    </row>
    <row r="153" spans="1:15" x14ac:dyDescent="0.3">
      <c r="A153">
        <v>152</v>
      </c>
      <c r="B153" t="s">
        <v>9</v>
      </c>
      <c r="C153">
        <v>19</v>
      </c>
      <c r="D153" t="s">
        <v>19</v>
      </c>
      <c r="E153" t="s">
        <v>11</v>
      </c>
      <c r="F153">
        <v>25</v>
      </c>
      <c r="G153">
        <v>43</v>
      </c>
      <c r="H153">
        <v>2</v>
      </c>
      <c r="I153">
        <v>4</v>
      </c>
      <c r="J153">
        <f>Table1[[#This Row],[Total_Purchases]]*Table1[[#This Row],[Total_Pages_Viewed]]/Table1[[#This Row],[Age]]</f>
        <v>9.0526315789473681</v>
      </c>
      <c r="M153" t="str">
        <f t="shared" si="2"/>
        <v xml:space="preserve">High Value </v>
      </c>
      <c r="N153" t="b">
        <f>IF(Table1[[#This Row],[Total_Purchases]]=0,TRUE,FALSE)</f>
        <v>0</v>
      </c>
      <c r="O153">
        <f>COUNTIF(Table1[Churn Rate],TRUE)/COUNTA(Table1[Churn Rate])</f>
        <v>0.19800000000000001</v>
      </c>
    </row>
    <row r="154" spans="1:15" x14ac:dyDescent="0.3">
      <c r="A154">
        <v>153</v>
      </c>
      <c r="B154" t="s">
        <v>12</v>
      </c>
      <c r="C154">
        <v>27</v>
      </c>
      <c r="D154" t="s">
        <v>19</v>
      </c>
      <c r="E154" t="s">
        <v>14</v>
      </c>
      <c r="F154">
        <v>52</v>
      </c>
      <c r="G154">
        <v>23</v>
      </c>
      <c r="H154">
        <v>9</v>
      </c>
      <c r="I154">
        <v>5</v>
      </c>
      <c r="J154">
        <f>Table1[[#This Row],[Total_Purchases]]*Table1[[#This Row],[Total_Pages_Viewed]]/Table1[[#This Row],[Age]]</f>
        <v>4.2592592592592595</v>
      </c>
      <c r="M154" t="str">
        <f t="shared" si="2"/>
        <v>Medium Value</v>
      </c>
      <c r="N154" t="b">
        <f>IF(Table1[[#This Row],[Total_Purchases]]=0,TRUE,FALSE)</f>
        <v>0</v>
      </c>
      <c r="O154">
        <f>COUNTIF(Table1[Churn Rate],TRUE)/COUNTA(Table1[Churn Rate])</f>
        <v>0.19800000000000001</v>
      </c>
    </row>
    <row r="155" spans="1:15" x14ac:dyDescent="0.3">
      <c r="A155">
        <v>154</v>
      </c>
      <c r="B155" t="s">
        <v>9</v>
      </c>
      <c r="C155">
        <v>26</v>
      </c>
      <c r="D155" t="s">
        <v>20</v>
      </c>
      <c r="E155" t="s">
        <v>14</v>
      </c>
      <c r="F155">
        <v>47</v>
      </c>
      <c r="G155">
        <v>35</v>
      </c>
      <c r="H155">
        <v>3</v>
      </c>
      <c r="I155">
        <v>4</v>
      </c>
      <c r="J155">
        <f>Table1[[#This Row],[Total_Purchases]]*Table1[[#This Row],[Total_Pages_Viewed]]/Table1[[#This Row],[Age]]</f>
        <v>5.384615384615385</v>
      </c>
      <c r="M155" t="str">
        <f t="shared" si="2"/>
        <v xml:space="preserve">High Value </v>
      </c>
      <c r="N155" t="b">
        <f>IF(Table1[[#This Row],[Total_Purchases]]=0,TRUE,FALSE)</f>
        <v>0</v>
      </c>
      <c r="O155">
        <f>COUNTIF(Table1[Churn Rate],TRUE)/COUNTA(Table1[Churn Rate])</f>
        <v>0.19800000000000001</v>
      </c>
    </row>
    <row r="156" spans="1:15" x14ac:dyDescent="0.3">
      <c r="A156">
        <v>155</v>
      </c>
      <c r="B156" t="s">
        <v>9</v>
      </c>
      <c r="C156">
        <v>32</v>
      </c>
      <c r="D156" t="s">
        <v>18</v>
      </c>
      <c r="E156" t="s">
        <v>16</v>
      </c>
      <c r="F156">
        <v>35</v>
      </c>
      <c r="G156">
        <v>45</v>
      </c>
      <c r="H156">
        <v>10</v>
      </c>
      <c r="I156">
        <v>2</v>
      </c>
      <c r="J156">
        <f>Table1[[#This Row],[Total_Purchases]]*Table1[[#This Row],[Total_Pages_Viewed]]/Table1[[#This Row],[Age]]</f>
        <v>2.8125</v>
      </c>
      <c r="M156" t="str">
        <f t="shared" si="2"/>
        <v>Medium Value</v>
      </c>
      <c r="N156" t="b">
        <f>IF(Table1[[#This Row],[Total_Purchases]]=0,TRUE,FALSE)</f>
        <v>0</v>
      </c>
      <c r="O156">
        <f>COUNTIF(Table1[Churn Rate],TRUE)/COUNTA(Table1[Churn Rate])</f>
        <v>0.19800000000000001</v>
      </c>
    </row>
    <row r="157" spans="1:15" x14ac:dyDescent="0.3">
      <c r="A157">
        <v>156</v>
      </c>
      <c r="B157" t="s">
        <v>9</v>
      </c>
      <c r="C157">
        <v>31</v>
      </c>
      <c r="D157" t="s">
        <v>10</v>
      </c>
      <c r="E157" t="s">
        <v>14</v>
      </c>
      <c r="F157">
        <v>32</v>
      </c>
      <c r="G157">
        <v>46</v>
      </c>
      <c r="H157">
        <v>4</v>
      </c>
      <c r="I157">
        <v>1</v>
      </c>
      <c r="J157">
        <f>Table1[[#This Row],[Total_Purchases]]*Table1[[#This Row],[Total_Pages_Viewed]]/Table1[[#This Row],[Age]]</f>
        <v>1.4838709677419355</v>
      </c>
      <c r="M157" t="str">
        <f t="shared" si="2"/>
        <v>Low Value</v>
      </c>
      <c r="N157" t="b">
        <f>IF(Table1[[#This Row],[Total_Purchases]]=0,TRUE,FALSE)</f>
        <v>0</v>
      </c>
      <c r="O157">
        <f>COUNTIF(Table1[Churn Rate],TRUE)/COUNTA(Table1[Churn Rate])</f>
        <v>0.19800000000000001</v>
      </c>
    </row>
    <row r="158" spans="1:15" x14ac:dyDescent="0.3">
      <c r="A158">
        <v>157</v>
      </c>
      <c r="B158" t="s">
        <v>12</v>
      </c>
      <c r="C158">
        <v>21</v>
      </c>
      <c r="D158" t="s">
        <v>21</v>
      </c>
      <c r="E158" t="s">
        <v>16</v>
      </c>
      <c r="F158">
        <v>8</v>
      </c>
      <c r="G158">
        <v>20</v>
      </c>
      <c r="H158">
        <v>9</v>
      </c>
      <c r="I158">
        <v>3</v>
      </c>
      <c r="J158">
        <f>Table1[[#This Row],[Total_Purchases]]*Table1[[#This Row],[Total_Pages_Viewed]]/Table1[[#This Row],[Age]]</f>
        <v>2.8571428571428572</v>
      </c>
      <c r="M158" t="str">
        <f t="shared" si="2"/>
        <v>Medium Value</v>
      </c>
      <c r="N158" t="b">
        <f>IF(Table1[[#This Row],[Total_Purchases]]=0,TRUE,FALSE)</f>
        <v>0</v>
      </c>
      <c r="O158">
        <f>COUNTIF(Table1[Churn Rate],TRUE)/COUNTA(Table1[Churn Rate])</f>
        <v>0.19800000000000001</v>
      </c>
    </row>
    <row r="159" spans="1:15" x14ac:dyDescent="0.3">
      <c r="A159">
        <v>158</v>
      </c>
      <c r="B159" t="s">
        <v>9</v>
      </c>
      <c r="C159">
        <v>25</v>
      </c>
      <c r="D159" t="s">
        <v>13</v>
      </c>
      <c r="E159" t="s">
        <v>11</v>
      </c>
      <c r="F159">
        <v>19</v>
      </c>
      <c r="G159">
        <v>40</v>
      </c>
      <c r="H159">
        <v>5</v>
      </c>
      <c r="I159">
        <v>4</v>
      </c>
      <c r="J159">
        <f>Table1[[#This Row],[Total_Purchases]]*Table1[[#This Row],[Total_Pages_Viewed]]/Table1[[#This Row],[Age]]</f>
        <v>6.4</v>
      </c>
      <c r="M159" t="str">
        <f t="shared" si="2"/>
        <v xml:space="preserve">High Value </v>
      </c>
      <c r="N159" t="b">
        <f>IF(Table1[[#This Row],[Total_Purchases]]=0,TRUE,FALSE)</f>
        <v>0</v>
      </c>
      <c r="O159">
        <f>COUNTIF(Table1[Churn Rate],TRUE)/COUNTA(Table1[Churn Rate])</f>
        <v>0.19800000000000001</v>
      </c>
    </row>
    <row r="160" spans="1:15" x14ac:dyDescent="0.3">
      <c r="A160">
        <v>159</v>
      </c>
      <c r="B160" t="s">
        <v>9</v>
      </c>
      <c r="C160">
        <v>23</v>
      </c>
      <c r="D160" t="s">
        <v>13</v>
      </c>
      <c r="E160" t="s">
        <v>14</v>
      </c>
      <c r="F160">
        <v>30</v>
      </c>
      <c r="G160">
        <v>28</v>
      </c>
      <c r="H160">
        <v>10</v>
      </c>
      <c r="I160">
        <v>1</v>
      </c>
      <c r="J160">
        <f>Table1[[#This Row],[Total_Purchases]]*Table1[[#This Row],[Total_Pages_Viewed]]/Table1[[#This Row],[Age]]</f>
        <v>1.2173913043478262</v>
      </c>
      <c r="M160" t="str">
        <f t="shared" si="2"/>
        <v>Low Value</v>
      </c>
      <c r="N160" t="b">
        <f>IF(Table1[[#This Row],[Total_Purchases]]=0,TRUE,FALSE)</f>
        <v>0</v>
      </c>
      <c r="O160">
        <f>COUNTIF(Table1[Churn Rate],TRUE)/COUNTA(Table1[Churn Rate])</f>
        <v>0.19800000000000001</v>
      </c>
    </row>
    <row r="161" spans="1:15" x14ac:dyDescent="0.3">
      <c r="A161">
        <v>160</v>
      </c>
      <c r="B161" t="s">
        <v>9</v>
      </c>
      <c r="C161">
        <v>30</v>
      </c>
      <c r="D161" t="s">
        <v>10</v>
      </c>
      <c r="E161" t="s">
        <v>16</v>
      </c>
      <c r="F161">
        <v>24</v>
      </c>
      <c r="G161">
        <v>21</v>
      </c>
      <c r="H161">
        <v>8</v>
      </c>
      <c r="I161">
        <v>1</v>
      </c>
      <c r="J161">
        <f>Table1[[#This Row],[Total_Purchases]]*Table1[[#This Row],[Total_Pages_Viewed]]/Table1[[#This Row],[Age]]</f>
        <v>0.7</v>
      </c>
      <c r="M161" t="s">
        <v>31</v>
      </c>
      <c r="N161" t="b">
        <f>IF(Table1[[#This Row],[Total_Purchases]]=0,TRUE,FALSE)</f>
        <v>0</v>
      </c>
      <c r="O161">
        <f>COUNTIF(Table1[Churn Rate],TRUE)/COUNTA(Table1[Churn Rate])</f>
        <v>0.19800000000000001</v>
      </c>
    </row>
    <row r="162" spans="1:15" x14ac:dyDescent="0.3">
      <c r="A162">
        <v>161</v>
      </c>
      <c r="B162" t="s">
        <v>12</v>
      </c>
      <c r="C162">
        <v>30</v>
      </c>
      <c r="D162" t="s">
        <v>10</v>
      </c>
      <c r="E162" t="s">
        <v>16</v>
      </c>
      <c r="F162">
        <v>5</v>
      </c>
      <c r="G162">
        <v>28</v>
      </c>
      <c r="H162">
        <v>7</v>
      </c>
      <c r="I162">
        <v>1</v>
      </c>
      <c r="J162">
        <f>Table1[[#This Row],[Total_Purchases]]*Table1[[#This Row],[Total_Pages_Viewed]]/Table1[[#This Row],[Age]]</f>
        <v>0.93333333333333335</v>
      </c>
      <c r="M162" t="s">
        <v>31</v>
      </c>
      <c r="N162" t="b">
        <f>IF(Table1[[#This Row],[Total_Purchases]]=0,TRUE,FALSE)</f>
        <v>0</v>
      </c>
      <c r="O162">
        <f>COUNTIF(Table1[Churn Rate],TRUE)/COUNTA(Table1[Churn Rate])</f>
        <v>0.19800000000000001</v>
      </c>
    </row>
    <row r="163" spans="1:15" x14ac:dyDescent="0.3">
      <c r="A163">
        <v>162</v>
      </c>
      <c r="B163" t="s">
        <v>9</v>
      </c>
      <c r="C163">
        <v>20</v>
      </c>
      <c r="D163" t="s">
        <v>17</v>
      </c>
      <c r="E163" t="s">
        <v>16</v>
      </c>
      <c r="F163">
        <v>38</v>
      </c>
      <c r="G163">
        <v>23</v>
      </c>
      <c r="H163">
        <v>3</v>
      </c>
      <c r="I163">
        <v>2</v>
      </c>
      <c r="J163">
        <f>Table1[[#This Row],[Total_Purchases]]*Table1[[#This Row],[Total_Pages_Viewed]]/Table1[[#This Row],[Age]]</f>
        <v>2.2999999999999998</v>
      </c>
      <c r="M163" t="str">
        <f t="shared" si="2"/>
        <v>Low Value</v>
      </c>
      <c r="N163" t="b">
        <f>IF(Table1[[#This Row],[Total_Purchases]]=0,TRUE,FALSE)</f>
        <v>0</v>
      </c>
      <c r="O163">
        <f>COUNTIF(Table1[Churn Rate],TRUE)/COUNTA(Table1[Churn Rate])</f>
        <v>0.19800000000000001</v>
      </c>
    </row>
    <row r="164" spans="1:15" x14ac:dyDescent="0.3">
      <c r="A164">
        <v>163</v>
      </c>
      <c r="B164" t="s">
        <v>12</v>
      </c>
      <c r="C164">
        <v>18</v>
      </c>
      <c r="D164" t="s">
        <v>13</v>
      </c>
      <c r="E164" t="s">
        <v>16</v>
      </c>
      <c r="F164">
        <v>46</v>
      </c>
      <c r="G164">
        <v>10</v>
      </c>
      <c r="H164">
        <v>2</v>
      </c>
      <c r="I164">
        <v>0</v>
      </c>
      <c r="J164">
        <f>Table1[[#This Row],[Total_Purchases]]*Table1[[#This Row],[Total_Pages_Viewed]]/Table1[[#This Row],[Age]]</f>
        <v>0</v>
      </c>
      <c r="M164" t="s">
        <v>31</v>
      </c>
      <c r="N164" t="b">
        <f>IF(Table1[[#This Row],[Total_Purchases]]=0,TRUE,FALSE)</f>
        <v>1</v>
      </c>
      <c r="O164">
        <f>COUNTIF(Table1[Churn Rate],TRUE)/COUNTA(Table1[Churn Rate])</f>
        <v>0.19800000000000001</v>
      </c>
    </row>
    <row r="165" spans="1:15" x14ac:dyDescent="0.3">
      <c r="A165">
        <v>164</v>
      </c>
      <c r="B165" t="s">
        <v>12</v>
      </c>
      <c r="C165">
        <v>19</v>
      </c>
      <c r="D165" t="s">
        <v>13</v>
      </c>
      <c r="E165" t="s">
        <v>14</v>
      </c>
      <c r="F165">
        <v>19</v>
      </c>
      <c r="G165">
        <v>36</v>
      </c>
      <c r="H165">
        <v>10</v>
      </c>
      <c r="I165">
        <v>5</v>
      </c>
      <c r="J165">
        <f>Table1[[#This Row],[Total_Purchases]]*Table1[[#This Row],[Total_Pages_Viewed]]/Table1[[#This Row],[Age]]</f>
        <v>9.473684210526315</v>
      </c>
      <c r="M165" t="str">
        <f t="shared" si="2"/>
        <v xml:space="preserve">High Value </v>
      </c>
      <c r="N165" t="b">
        <f>IF(Table1[[#This Row],[Total_Purchases]]=0,TRUE,FALSE)</f>
        <v>0</v>
      </c>
      <c r="O165">
        <f>COUNTIF(Table1[Churn Rate],TRUE)/COUNTA(Table1[Churn Rate])</f>
        <v>0.19800000000000001</v>
      </c>
    </row>
    <row r="166" spans="1:15" x14ac:dyDescent="0.3">
      <c r="A166">
        <v>165</v>
      </c>
      <c r="B166" t="s">
        <v>12</v>
      </c>
      <c r="C166">
        <v>23</v>
      </c>
      <c r="D166" t="s">
        <v>19</v>
      </c>
      <c r="E166" t="s">
        <v>16</v>
      </c>
      <c r="F166">
        <v>19</v>
      </c>
      <c r="G166">
        <v>18</v>
      </c>
      <c r="H166">
        <v>4</v>
      </c>
      <c r="I166">
        <v>3</v>
      </c>
      <c r="J166">
        <f>Table1[[#This Row],[Total_Purchases]]*Table1[[#This Row],[Total_Pages_Viewed]]/Table1[[#This Row],[Age]]</f>
        <v>2.347826086956522</v>
      </c>
      <c r="M166" t="str">
        <f t="shared" si="2"/>
        <v>Low Value</v>
      </c>
      <c r="N166" t="b">
        <f>IF(Table1[[#This Row],[Total_Purchases]]=0,TRUE,FALSE)</f>
        <v>0</v>
      </c>
      <c r="O166">
        <f>COUNTIF(Table1[Churn Rate],TRUE)/COUNTA(Table1[Churn Rate])</f>
        <v>0.19800000000000001</v>
      </c>
    </row>
    <row r="167" spans="1:15" x14ac:dyDescent="0.3">
      <c r="A167">
        <v>166</v>
      </c>
      <c r="B167" t="s">
        <v>12</v>
      </c>
      <c r="C167">
        <v>25</v>
      </c>
      <c r="D167" t="s">
        <v>20</v>
      </c>
      <c r="E167" t="s">
        <v>11</v>
      </c>
      <c r="F167">
        <v>54</v>
      </c>
      <c r="G167">
        <v>49</v>
      </c>
      <c r="H167">
        <v>0</v>
      </c>
      <c r="I167">
        <v>3</v>
      </c>
      <c r="J167">
        <f>Table1[[#This Row],[Total_Purchases]]*Table1[[#This Row],[Total_Pages_Viewed]]/Table1[[#This Row],[Age]]</f>
        <v>5.88</v>
      </c>
      <c r="M167" t="str">
        <f t="shared" si="2"/>
        <v xml:space="preserve">High Value </v>
      </c>
      <c r="N167" t="b">
        <f>IF(Table1[[#This Row],[Total_Purchases]]=0,TRUE,FALSE)</f>
        <v>0</v>
      </c>
      <c r="O167">
        <f>COUNTIF(Table1[Churn Rate],TRUE)/COUNTA(Table1[Churn Rate])</f>
        <v>0.19800000000000001</v>
      </c>
    </row>
    <row r="168" spans="1:15" x14ac:dyDescent="0.3">
      <c r="A168">
        <v>167</v>
      </c>
      <c r="B168" t="s">
        <v>12</v>
      </c>
      <c r="C168">
        <v>34</v>
      </c>
      <c r="D168" t="s">
        <v>21</v>
      </c>
      <c r="E168" t="s">
        <v>14</v>
      </c>
      <c r="F168">
        <v>21</v>
      </c>
      <c r="G168">
        <v>50</v>
      </c>
      <c r="H168">
        <v>8</v>
      </c>
      <c r="I168">
        <v>4</v>
      </c>
      <c r="J168">
        <f>Table1[[#This Row],[Total_Purchases]]*Table1[[#This Row],[Total_Pages_Viewed]]/Table1[[#This Row],[Age]]</f>
        <v>5.882352941176471</v>
      </c>
      <c r="M168" t="str">
        <f t="shared" si="2"/>
        <v xml:space="preserve">High Value </v>
      </c>
      <c r="N168" t="b">
        <f>IF(Table1[[#This Row],[Total_Purchases]]=0,TRUE,FALSE)</f>
        <v>0</v>
      </c>
      <c r="O168">
        <f>COUNTIF(Table1[Churn Rate],TRUE)/COUNTA(Table1[Churn Rate])</f>
        <v>0.19800000000000001</v>
      </c>
    </row>
    <row r="169" spans="1:15" x14ac:dyDescent="0.3">
      <c r="A169">
        <v>168</v>
      </c>
      <c r="B169" t="s">
        <v>12</v>
      </c>
      <c r="C169">
        <v>31</v>
      </c>
      <c r="D169" t="s">
        <v>18</v>
      </c>
      <c r="E169" t="s">
        <v>14</v>
      </c>
      <c r="F169">
        <v>56</v>
      </c>
      <c r="G169">
        <v>42</v>
      </c>
      <c r="H169">
        <v>5</v>
      </c>
      <c r="I169">
        <v>4</v>
      </c>
      <c r="J169">
        <f>Table1[[#This Row],[Total_Purchases]]*Table1[[#This Row],[Total_Pages_Viewed]]/Table1[[#This Row],[Age]]</f>
        <v>5.419354838709677</v>
      </c>
      <c r="M169" t="str">
        <f t="shared" si="2"/>
        <v xml:space="preserve">High Value </v>
      </c>
      <c r="N169" t="b">
        <f>IF(Table1[[#This Row],[Total_Purchases]]=0,TRUE,FALSE)</f>
        <v>0</v>
      </c>
      <c r="O169">
        <f>COUNTIF(Table1[Churn Rate],TRUE)/COUNTA(Table1[Churn Rate])</f>
        <v>0.19800000000000001</v>
      </c>
    </row>
    <row r="170" spans="1:15" x14ac:dyDescent="0.3">
      <c r="A170">
        <v>169</v>
      </c>
      <c r="B170" t="s">
        <v>12</v>
      </c>
      <c r="C170">
        <v>23</v>
      </c>
      <c r="D170" t="s">
        <v>15</v>
      </c>
      <c r="E170" t="s">
        <v>14</v>
      </c>
      <c r="F170">
        <v>34</v>
      </c>
      <c r="G170">
        <v>39</v>
      </c>
      <c r="H170">
        <v>2</v>
      </c>
      <c r="I170">
        <v>3</v>
      </c>
      <c r="J170">
        <f>Table1[[#This Row],[Total_Purchases]]*Table1[[#This Row],[Total_Pages_Viewed]]/Table1[[#This Row],[Age]]</f>
        <v>5.0869565217391308</v>
      </c>
      <c r="M170" t="str">
        <f t="shared" si="2"/>
        <v xml:space="preserve">High Value </v>
      </c>
      <c r="N170" t="b">
        <f>IF(Table1[[#This Row],[Total_Purchases]]=0,TRUE,FALSE)</f>
        <v>0</v>
      </c>
      <c r="O170">
        <f>COUNTIF(Table1[Churn Rate],TRUE)/COUNTA(Table1[Churn Rate])</f>
        <v>0.19800000000000001</v>
      </c>
    </row>
    <row r="171" spans="1:15" x14ac:dyDescent="0.3">
      <c r="A171">
        <v>170</v>
      </c>
      <c r="B171" t="s">
        <v>12</v>
      </c>
      <c r="C171">
        <v>33</v>
      </c>
      <c r="D171" t="s">
        <v>17</v>
      </c>
      <c r="E171" t="s">
        <v>14</v>
      </c>
      <c r="F171">
        <v>46</v>
      </c>
      <c r="G171">
        <v>24</v>
      </c>
      <c r="H171">
        <v>0</v>
      </c>
      <c r="I171">
        <v>5</v>
      </c>
      <c r="J171">
        <f>Table1[[#This Row],[Total_Purchases]]*Table1[[#This Row],[Total_Pages_Viewed]]/Table1[[#This Row],[Age]]</f>
        <v>3.6363636363636362</v>
      </c>
      <c r="M171" t="str">
        <f t="shared" si="2"/>
        <v>Medium Value</v>
      </c>
      <c r="N171" t="b">
        <f>IF(Table1[[#This Row],[Total_Purchases]]=0,TRUE,FALSE)</f>
        <v>0</v>
      </c>
      <c r="O171">
        <f>COUNTIF(Table1[Churn Rate],TRUE)/COUNTA(Table1[Churn Rate])</f>
        <v>0.19800000000000001</v>
      </c>
    </row>
    <row r="172" spans="1:15" x14ac:dyDescent="0.3">
      <c r="A172">
        <v>171</v>
      </c>
      <c r="B172" t="s">
        <v>12</v>
      </c>
      <c r="C172">
        <v>28</v>
      </c>
      <c r="D172" t="s">
        <v>20</v>
      </c>
      <c r="E172" t="s">
        <v>14</v>
      </c>
      <c r="F172">
        <v>57</v>
      </c>
      <c r="G172">
        <v>9</v>
      </c>
      <c r="H172">
        <v>7</v>
      </c>
      <c r="I172">
        <v>0</v>
      </c>
      <c r="J172">
        <f>Table1[[#This Row],[Total_Purchases]]*Table1[[#This Row],[Total_Pages_Viewed]]/Table1[[#This Row],[Age]]</f>
        <v>0</v>
      </c>
      <c r="M172" t="s">
        <v>31</v>
      </c>
      <c r="N172" t="b">
        <f>IF(Table1[[#This Row],[Total_Purchases]]=0,TRUE,FALSE)</f>
        <v>1</v>
      </c>
      <c r="O172">
        <f>COUNTIF(Table1[Churn Rate],TRUE)/COUNTA(Table1[Churn Rate])</f>
        <v>0.19800000000000001</v>
      </c>
    </row>
    <row r="173" spans="1:15" x14ac:dyDescent="0.3">
      <c r="A173">
        <v>172</v>
      </c>
      <c r="B173" t="s">
        <v>12</v>
      </c>
      <c r="C173">
        <v>28</v>
      </c>
      <c r="D173" t="s">
        <v>15</v>
      </c>
      <c r="E173" t="s">
        <v>11</v>
      </c>
      <c r="F173">
        <v>13</v>
      </c>
      <c r="G173">
        <v>18</v>
      </c>
      <c r="H173">
        <v>8</v>
      </c>
      <c r="I173">
        <v>2</v>
      </c>
      <c r="J173">
        <f>Table1[[#This Row],[Total_Purchases]]*Table1[[#This Row],[Total_Pages_Viewed]]/Table1[[#This Row],[Age]]</f>
        <v>1.2857142857142858</v>
      </c>
      <c r="M173" t="str">
        <f t="shared" si="2"/>
        <v>Low Value</v>
      </c>
      <c r="N173" t="b">
        <f>IF(Table1[[#This Row],[Total_Purchases]]=0,TRUE,FALSE)</f>
        <v>0</v>
      </c>
      <c r="O173">
        <f>COUNTIF(Table1[Churn Rate],TRUE)/COUNTA(Table1[Churn Rate])</f>
        <v>0.19800000000000001</v>
      </c>
    </row>
    <row r="174" spans="1:15" x14ac:dyDescent="0.3">
      <c r="A174">
        <v>173</v>
      </c>
      <c r="B174" t="s">
        <v>9</v>
      </c>
      <c r="C174">
        <v>31</v>
      </c>
      <c r="D174" t="s">
        <v>20</v>
      </c>
      <c r="E174" t="s">
        <v>14</v>
      </c>
      <c r="F174">
        <v>42</v>
      </c>
      <c r="G174">
        <v>14</v>
      </c>
      <c r="H174">
        <v>1</v>
      </c>
      <c r="I174">
        <v>3</v>
      </c>
      <c r="J174">
        <f>Table1[[#This Row],[Total_Purchases]]*Table1[[#This Row],[Total_Pages_Viewed]]/Table1[[#This Row],[Age]]</f>
        <v>1.3548387096774193</v>
      </c>
      <c r="M174" t="str">
        <f t="shared" si="2"/>
        <v>Low Value</v>
      </c>
      <c r="N174" t="b">
        <f>IF(Table1[[#This Row],[Total_Purchases]]=0,TRUE,FALSE)</f>
        <v>0</v>
      </c>
      <c r="O174">
        <f>COUNTIF(Table1[Churn Rate],TRUE)/COUNTA(Table1[Churn Rate])</f>
        <v>0.19800000000000001</v>
      </c>
    </row>
    <row r="175" spans="1:15" x14ac:dyDescent="0.3">
      <c r="A175">
        <v>174</v>
      </c>
      <c r="B175" t="s">
        <v>9</v>
      </c>
      <c r="C175">
        <v>34</v>
      </c>
      <c r="D175" t="s">
        <v>15</v>
      </c>
      <c r="E175" t="s">
        <v>11</v>
      </c>
      <c r="F175">
        <v>14</v>
      </c>
      <c r="G175">
        <v>23</v>
      </c>
      <c r="H175">
        <v>2</v>
      </c>
      <c r="I175">
        <v>0</v>
      </c>
      <c r="J175">
        <f>Table1[[#This Row],[Total_Purchases]]*Table1[[#This Row],[Total_Pages_Viewed]]/Table1[[#This Row],[Age]]</f>
        <v>0</v>
      </c>
      <c r="M175" t="s">
        <v>31</v>
      </c>
      <c r="N175" t="b">
        <f>IF(Table1[[#This Row],[Total_Purchases]]=0,TRUE,FALSE)</f>
        <v>1</v>
      </c>
      <c r="O175">
        <f>COUNTIF(Table1[Churn Rate],TRUE)/COUNTA(Table1[Churn Rate])</f>
        <v>0.19800000000000001</v>
      </c>
    </row>
    <row r="176" spans="1:15" x14ac:dyDescent="0.3">
      <c r="A176">
        <v>175</v>
      </c>
      <c r="B176" t="s">
        <v>12</v>
      </c>
      <c r="C176">
        <v>23</v>
      </c>
      <c r="D176" t="s">
        <v>17</v>
      </c>
      <c r="E176" t="s">
        <v>14</v>
      </c>
      <c r="F176">
        <v>42</v>
      </c>
      <c r="G176">
        <v>16</v>
      </c>
      <c r="H176">
        <v>5</v>
      </c>
      <c r="I176">
        <v>2</v>
      </c>
      <c r="J176">
        <f>Table1[[#This Row],[Total_Purchases]]*Table1[[#This Row],[Total_Pages_Viewed]]/Table1[[#This Row],[Age]]</f>
        <v>1.3913043478260869</v>
      </c>
      <c r="M176" t="str">
        <f t="shared" si="2"/>
        <v>Low Value</v>
      </c>
      <c r="N176" t="b">
        <f>IF(Table1[[#This Row],[Total_Purchases]]=0,TRUE,FALSE)</f>
        <v>0</v>
      </c>
      <c r="O176">
        <f>COUNTIF(Table1[Churn Rate],TRUE)/COUNTA(Table1[Churn Rate])</f>
        <v>0.19800000000000001</v>
      </c>
    </row>
    <row r="177" spans="1:15" x14ac:dyDescent="0.3">
      <c r="A177">
        <v>176</v>
      </c>
      <c r="B177" t="s">
        <v>12</v>
      </c>
      <c r="C177">
        <v>22</v>
      </c>
      <c r="D177" t="s">
        <v>10</v>
      </c>
      <c r="E177" t="s">
        <v>14</v>
      </c>
      <c r="F177">
        <v>28</v>
      </c>
      <c r="G177">
        <v>36</v>
      </c>
      <c r="H177">
        <v>9</v>
      </c>
      <c r="I177">
        <v>5</v>
      </c>
      <c r="J177">
        <f>Table1[[#This Row],[Total_Purchases]]*Table1[[#This Row],[Total_Pages_Viewed]]/Table1[[#This Row],[Age]]</f>
        <v>8.1818181818181817</v>
      </c>
      <c r="M177" t="str">
        <f t="shared" si="2"/>
        <v xml:space="preserve">High Value </v>
      </c>
      <c r="N177" t="b">
        <f>IF(Table1[[#This Row],[Total_Purchases]]=0,TRUE,FALSE)</f>
        <v>0</v>
      </c>
      <c r="O177">
        <f>COUNTIF(Table1[Churn Rate],TRUE)/COUNTA(Table1[Churn Rate])</f>
        <v>0.19800000000000001</v>
      </c>
    </row>
    <row r="178" spans="1:15" x14ac:dyDescent="0.3">
      <c r="A178">
        <v>177</v>
      </c>
      <c r="B178" t="s">
        <v>9</v>
      </c>
      <c r="C178">
        <v>29</v>
      </c>
      <c r="D178" t="s">
        <v>13</v>
      </c>
      <c r="E178" t="s">
        <v>16</v>
      </c>
      <c r="F178">
        <v>30</v>
      </c>
      <c r="G178">
        <v>39</v>
      </c>
      <c r="H178">
        <v>5</v>
      </c>
      <c r="I178">
        <v>4</v>
      </c>
      <c r="J178">
        <f>Table1[[#This Row],[Total_Purchases]]*Table1[[#This Row],[Total_Pages_Viewed]]/Table1[[#This Row],[Age]]</f>
        <v>5.3793103448275863</v>
      </c>
      <c r="M178" t="str">
        <f t="shared" si="2"/>
        <v xml:space="preserve">High Value </v>
      </c>
      <c r="N178" t="b">
        <f>IF(Table1[[#This Row],[Total_Purchases]]=0,TRUE,FALSE)</f>
        <v>0</v>
      </c>
      <c r="O178">
        <f>COUNTIF(Table1[Churn Rate],TRUE)/COUNTA(Table1[Churn Rate])</f>
        <v>0.19800000000000001</v>
      </c>
    </row>
    <row r="179" spans="1:15" x14ac:dyDescent="0.3">
      <c r="A179">
        <v>178</v>
      </c>
      <c r="B179" t="s">
        <v>12</v>
      </c>
      <c r="C179">
        <v>31</v>
      </c>
      <c r="D179" t="s">
        <v>18</v>
      </c>
      <c r="E179" t="s">
        <v>14</v>
      </c>
      <c r="F179">
        <v>37</v>
      </c>
      <c r="G179">
        <v>42</v>
      </c>
      <c r="H179">
        <v>3</v>
      </c>
      <c r="I179">
        <v>5</v>
      </c>
      <c r="J179">
        <f>Table1[[#This Row],[Total_Purchases]]*Table1[[#This Row],[Total_Pages_Viewed]]/Table1[[#This Row],[Age]]</f>
        <v>6.774193548387097</v>
      </c>
      <c r="M179" t="str">
        <f t="shared" si="2"/>
        <v xml:space="preserve">High Value </v>
      </c>
      <c r="N179" t="b">
        <f>IF(Table1[[#This Row],[Total_Purchases]]=0,TRUE,FALSE)</f>
        <v>0</v>
      </c>
      <c r="O179">
        <f>COUNTIF(Table1[Churn Rate],TRUE)/COUNTA(Table1[Churn Rate])</f>
        <v>0.19800000000000001</v>
      </c>
    </row>
    <row r="180" spans="1:15" x14ac:dyDescent="0.3">
      <c r="A180">
        <v>179</v>
      </c>
      <c r="B180" t="s">
        <v>9</v>
      </c>
      <c r="C180">
        <v>34</v>
      </c>
      <c r="D180" t="s">
        <v>17</v>
      </c>
      <c r="E180" t="s">
        <v>11</v>
      </c>
      <c r="F180">
        <v>22</v>
      </c>
      <c r="G180">
        <v>5</v>
      </c>
      <c r="H180">
        <v>4</v>
      </c>
      <c r="I180">
        <v>5</v>
      </c>
      <c r="J180">
        <f>Table1[[#This Row],[Total_Purchases]]*Table1[[#This Row],[Total_Pages_Viewed]]/Table1[[#This Row],[Age]]</f>
        <v>0.73529411764705888</v>
      </c>
      <c r="M180" t="s">
        <v>31</v>
      </c>
      <c r="N180" t="b">
        <f>IF(Table1[[#This Row],[Total_Purchases]]=0,TRUE,FALSE)</f>
        <v>0</v>
      </c>
      <c r="O180">
        <f>COUNTIF(Table1[Churn Rate],TRUE)/COUNTA(Table1[Churn Rate])</f>
        <v>0.19800000000000001</v>
      </c>
    </row>
    <row r="181" spans="1:15" x14ac:dyDescent="0.3">
      <c r="A181">
        <v>180</v>
      </c>
      <c r="B181" t="s">
        <v>12</v>
      </c>
      <c r="C181">
        <v>30</v>
      </c>
      <c r="D181" t="s">
        <v>17</v>
      </c>
      <c r="E181" t="s">
        <v>14</v>
      </c>
      <c r="F181">
        <v>14</v>
      </c>
      <c r="G181">
        <v>8</v>
      </c>
      <c r="H181">
        <v>2</v>
      </c>
      <c r="I181">
        <v>2</v>
      </c>
      <c r="J181">
        <f>Table1[[#This Row],[Total_Purchases]]*Table1[[#This Row],[Total_Pages_Viewed]]/Table1[[#This Row],[Age]]</f>
        <v>0.53333333333333333</v>
      </c>
      <c r="M181" t="s">
        <v>31</v>
      </c>
      <c r="N181" t="b">
        <f>IF(Table1[[#This Row],[Total_Purchases]]=0,TRUE,FALSE)</f>
        <v>0</v>
      </c>
      <c r="O181">
        <f>COUNTIF(Table1[Churn Rate],TRUE)/COUNTA(Table1[Churn Rate])</f>
        <v>0.19800000000000001</v>
      </c>
    </row>
    <row r="182" spans="1:15" x14ac:dyDescent="0.3">
      <c r="A182">
        <v>181</v>
      </c>
      <c r="B182" t="s">
        <v>12</v>
      </c>
      <c r="C182">
        <v>33</v>
      </c>
      <c r="D182" t="s">
        <v>19</v>
      </c>
      <c r="E182" t="s">
        <v>14</v>
      </c>
      <c r="F182">
        <v>33</v>
      </c>
      <c r="G182">
        <v>47</v>
      </c>
      <c r="H182">
        <v>3</v>
      </c>
      <c r="I182">
        <v>4</v>
      </c>
      <c r="J182">
        <f>Table1[[#This Row],[Total_Purchases]]*Table1[[#This Row],[Total_Pages_Viewed]]/Table1[[#This Row],[Age]]</f>
        <v>5.6969696969696972</v>
      </c>
      <c r="M182" t="str">
        <f t="shared" si="2"/>
        <v xml:space="preserve">High Value </v>
      </c>
      <c r="N182" t="b">
        <f>IF(Table1[[#This Row],[Total_Purchases]]=0,TRUE,FALSE)</f>
        <v>0</v>
      </c>
      <c r="O182">
        <f>COUNTIF(Table1[Churn Rate],TRUE)/COUNTA(Table1[Churn Rate])</f>
        <v>0.19800000000000001</v>
      </c>
    </row>
    <row r="183" spans="1:15" x14ac:dyDescent="0.3">
      <c r="A183">
        <v>182</v>
      </c>
      <c r="B183" t="s">
        <v>9</v>
      </c>
      <c r="C183">
        <v>25</v>
      </c>
      <c r="D183" t="s">
        <v>15</v>
      </c>
      <c r="E183" t="s">
        <v>16</v>
      </c>
      <c r="F183">
        <v>36</v>
      </c>
      <c r="G183">
        <v>28</v>
      </c>
      <c r="H183">
        <v>0</v>
      </c>
      <c r="I183">
        <v>3</v>
      </c>
      <c r="J183">
        <f>Table1[[#This Row],[Total_Purchases]]*Table1[[#This Row],[Total_Pages_Viewed]]/Table1[[#This Row],[Age]]</f>
        <v>3.36</v>
      </c>
      <c r="M183" t="str">
        <f t="shared" si="2"/>
        <v>Medium Value</v>
      </c>
      <c r="N183" t="b">
        <f>IF(Table1[[#This Row],[Total_Purchases]]=0,TRUE,FALSE)</f>
        <v>0</v>
      </c>
      <c r="O183">
        <f>COUNTIF(Table1[Churn Rate],TRUE)/COUNTA(Table1[Churn Rate])</f>
        <v>0.19800000000000001</v>
      </c>
    </row>
    <row r="184" spans="1:15" x14ac:dyDescent="0.3">
      <c r="A184">
        <v>183</v>
      </c>
      <c r="B184" t="s">
        <v>9</v>
      </c>
      <c r="C184">
        <v>27</v>
      </c>
      <c r="D184" t="s">
        <v>18</v>
      </c>
      <c r="E184" t="s">
        <v>16</v>
      </c>
      <c r="F184">
        <v>7</v>
      </c>
      <c r="G184">
        <v>8</v>
      </c>
      <c r="H184">
        <v>2</v>
      </c>
      <c r="I184">
        <v>1</v>
      </c>
      <c r="J184">
        <f>Table1[[#This Row],[Total_Purchases]]*Table1[[#This Row],[Total_Pages_Viewed]]/Table1[[#This Row],[Age]]</f>
        <v>0.29629629629629628</v>
      </c>
      <c r="M184" t="s">
        <v>31</v>
      </c>
      <c r="N184" t="b">
        <f>IF(Table1[[#This Row],[Total_Purchases]]=0,TRUE,FALSE)</f>
        <v>0</v>
      </c>
      <c r="O184">
        <f>COUNTIF(Table1[Churn Rate],TRUE)/COUNTA(Table1[Churn Rate])</f>
        <v>0.19800000000000001</v>
      </c>
    </row>
    <row r="185" spans="1:15" x14ac:dyDescent="0.3">
      <c r="A185">
        <v>184</v>
      </c>
      <c r="B185" t="s">
        <v>9</v>
      </c>
      <c r="C185">
        <v>27</v>
      </c>
      <c r="D185" t="s">
        <v>15</v>
      </c>
      <c r="E185" t="s">
        <v>11</v>
      </c>
      <c r="F185">
        <v>9</v>
      </c>
      <c r="G185">
        <v>39</v>
      </c>
      <c r="H185">
        <v>8</v>
      </c>
      <c r="I185">
        <v>1</v>
      </c>
      <c r="J185">
        <f>Table1[[#This Row],[Total_Purchases]]*Table1[[#This Row],[Total_Pages_Viewed]]/Table1[[#This Row],[Age]]</f>
        <v>1.4444444444444444</v>
      </c>
      <c r="M185" t="str">
        <f t="shared" si="2"/>
        <v>Low Value</v>
      </c>
      <c r="N185" t="b">
        <f>IF(Table1[[#This Row],[Total_Purchases]]=0,TRUE,FALSE)</f>
        <v>0</v>
      </c>
      <c r="O185">
        <f>COUNTIF(Table1[Churn Rate],TRUE)/COUNTA(Table1[Churn Rate])</f>
        <v>0.19800000000000001</v>
      </c>
    </row>
    <row r="186" spans="1:15" x14ac:dyDescent="0.3">
      <c r="A186">
        <v>185</v>
      </c>
      <c r="B186" t="s">
        <v>12</v>
      </c>
      <c r="C186">
        <v>28</v>
      </c>
      <c r="D186" t="s">
        <v>19</v>
      </c>
      <c r="E186" t="s">
        <v>11</v>
      </c>
      <c r="F186">
        <v>37</v>
      </c>
      <c r="G186">
        <v>8</v>
      </c>
      <c r="H186">
        <v>1</v>
      </c>
      <c r="I186">
        <v>4</v>
      </c>
      <c r="J186">
        <f>Table1[[#This Row],[Total_Purchases]]*Table1[[#This Row],[Total_Pages_Viewed]]/Table1[[#This Row],[Age]]</f>
        <v>1.1428571428571428</v>
      </c>
      <c r="M186" t="str">
        <f t="shared" si="2"/>
        <v>Low Value</v>
      </c>
      <c r="N186" t="b">
        <f>IF(Table1[[#This Row],[Total_Purchases]]=0,TRUE,FALSE)</f>
        <v>0</v>
      </c>
      <c r="O186">
        <f>COUNTIF(Table1[Churn Rate],TRUE)/COUNTA(Table1[Churn Rate])</f>
        <v>0.19800000000000001</v>
      </c>
    </row>
    <row r="187" spans="1:15" x14ac:dyDescent="0.3">
      <c r="A187">
        <v>186</v>
      </c>
      <c r="B187" t="s">
        <v>12</v>
      </c>
      <c r="C187">
        <v>26</v>
      </c>
      <c r="D187" t="s">
        <v>13</v>
      </c>
      <c r="E187" t="s">
        <v>14</v>
      </c>
      <c r="F187">
        <v>51</v>
      </c>
      <c r="G187">
        <v>8</v>
      </c>
      <c r="H187">
        <v>0</v>
      </c>
      <c r="I187">
        <v>3</v>
      </c>
      <c r="J187">
        <f>Table1[[#This Row],[Total_Purchases]]*Table1[[#This Row],[Total_Pages_Viewed]]/Table1[[#This Row],[Age]]</f>
        <v>0.92307692307692313</v>
      </c>
      <c r="M187" t="s">
        <v>31</v>
      </c>
      <c r="N187" t="b">
        <f>IF(Table1[[#This Row],[Total_Purchases]]=0,TRUE,FALSE)</f>
        <v>0</v>
      </c>
      <c r="O187">
        <f>COUNTIF(Table1[Churn Rate],TRUE)/COUNTA(Table1[Churn Rate])</f>
        <v>0.19800000000000001</v>
      </c>
    </row>
    <row r="188" spans="1:15" x14ac:dyDescent="0.3">
      <c r="A188">
        <v>187</v>
      </c>
      <c r="B188" t="s">
        <v>9</v>
      </c>
      <c r="C188">
        <v>34</v>
      </c>
      <c r="D188" t="s">
        <v>15</v>
      </c>
      <c r="E188" t="s">
        <v>16</v>
      </c>
      <c r="F188">
        <v>5</v>
      </c>
      <c r="G188">
        <v>37</v>
      </c>
      <c r="H188">
        <v>8</v>
      </c>
      <c r="I188">
        <v>3</v>
      </c>
      <c r="J188">
        <f>Table1[[#This Row],[Total_Purchases]]*Table1[[#This Row],[Total_Pages_Viewed]]/Table1[[#This Row],[Age]]</f>
        <v>3.2647058823529411</v>
      </c>
      <c r="M188" t="str">
        <f t="shared" si="2"/>
        <v>Medium Value</v>
      </c>
      <c r="N188" t="b">
        <f>IF(Table1[[#This Row],[Total_Purchases]]=0,TRUE,FALSE)</f>
        <v>0</v>
      </c>
      <c r="O188">
        <f>COUNTIF(Table1[Churn Rate],TRUE)/COUNTA(Table1[Churn Rate])</f>
        <v>0.19800000000000001</v>
      </c>
    </row>
    <row r="189" spans="1:15" x14ac:dyDescent="0.3">
      <c r="A189">
        <v>188</v>
      </c>
      <c r="B189" t="s">
        <v>9</v>
      </c>
      <c r="C189">
        <v>30</v>
      </c>
      <c r="D189" t="s">
        <v>19</v>
      </c>
      <c r="E189" t="s">
        <v>11</v>
      </c>
      <c r="F189">
        <v>37</v>
      </c>
      <c r="G189">
        <v>37</v>
      </c>
      <c r="H189">
        <v>2</v>
      </c>
      <c r="I189">
        <v>0</v>
      </c>
      <c r="J189">
        <f>Table1[[#This Row],[Total_Purchases]]*Table1[[#This Row],[Total_Pages_Viewed]]/Table1[[#This Row],[Age]]</f>
        <v>0</v>
      </c>
      <c r="M189" t="s">
        <v>31</v>
      </c>
      <c r="N189" t="b">
        <f>IF(Table1[[#This Row],[Total_Purchases]]=0,TRUE,FALSE)</f>
        <v>1</v>
      </c>
      <c r="O189">
        <f>COUNTIF(Table1[Churn Rate],TRUE)/COUNTA(Table1[Churn Rate])</f>
        <v>0.19800000000000001</v>
      </c>
    </row>
    <row r="190" spans="1:15" x14ac:dyDescent="0.3">
      <c r="A190">
        <v>189</v>
      </c>
      <c r="B190" t="s">
        <v>12</v>
      </c>
      <c r="C190">
        <v>24</v>
      </c>
      <c r="D190" t="s">
        <v>13</v>
      </c>
      <c r="E190" t="s">
        <v>11</v>
      </c>
      <c r="F190">
        <v>10</v>
      </c>
      <c r="G190">
        <v>27</v>
      </c>
      <c r="H190">
        <v>2</v>
      </c>
      <c r="I190">
        <v>4</v>
      </c>
      <c r="J190">
        <f>Table1[[#This Row],[Total_Purchases]]*Table1[[#This Row],[Total_Pages_Viewed]]/Table1[[#This Row],[Age]]</f>
        <v>4.5</v>
      </c>
      <c r="M190" t="str">
        <f t="shared" si="2"/>
        <v>Medium Value</v>
      </c>
      <c r="N190" t="b">
        <f>IF(Table1[[#This Row],[Total_Purchases]]=0,TRUE,FALSE)</f>
        <v>0</v>
      </c>
      <c r="O190">
        <f>COUNTIF(Table1[Churn Rate],TRUE)/COUNTA(Table1[Churn Rate])</f>
        <v>0.19800000000000001</v>
      </c>
    </row>
    <row r="191" spans="1:15" x14ac:dyDescent="0.3">
      <c r="A191">
        <v>190</v>
      </c>
      <c r="B191" t="s">
        <v>9</v>
      </c>
      <c r="C191">
        <v>31</v>
      </c>
      <c r="D191" t="s">
        <v>19</v>
      </c>
      <c r="E191" t="s">
        <v>14</v>
      </c>
      <c r="F191">
        <v>14</v>
      </c>
      <c r="G191">
        <v>32</v>
      </c>
      <c r="H191">
        <v>7</v>
      </c>
      <c r="I191">
        <v>4</v>
      </c>
      <c r="J191">
        <f>Table1[[#This Row],[Total_Purchases]]*Table1[[#This Row],[Total_Pages_Viewed]]/Table1[[#This Row],[Age]]</f>
        <v>4.129032258064516</v>
      </c>
      <c r="M191" t="str">
        <f t="shared" si="2"/>
        <v>Medium Value</v>
      </c>
      <c r="N191" t="b">
        <f>IF(Table1[[#This Row],[Total_Purchases]]=0,TRUE,FALSE)</f>
        <v>0</v>
      </c>
      <c r="O191">
        <f>COUNTIF(Table1[Churn Rate],TRUE)/COUNTA(Table1[Churn Rate])</f>
        <v>0.19800000000000001</v>
      </c>
    </row>
    <row r="192" spans="1:15" x14ac:dyDescent="0.3">
      <c r="A192">
        <v>191</v>
      </c>
      <c r="B192" t="s">
        <v>12</v>
      </c>
      <c r="C192">
        <v>29</v>
      </c>
      <c r="D192" t="s">
        <v>20</v>
      </c>
      <c r="E192" t="s">
        <v>11</v>
      </c>
      <c r="F192">
        <v>21</v>
      </c>
      <c r="G192">
        <v>23</v>
      </c>
      <c r="H192">
        <v>9</v>
      </c>
      <c r="I192">
        <v>2</v>
      </c>
      <c r="J192">
        <f>Table1[[#This Row],[Total_Purchases]]*Table1[[#This Row],[Total_Pages_Viewed]]/Table1[[#This Row],[Age]]</f>
        <v>1.5862068965517242</v>
      </c>
      <c r="M192" t="str">
        <f t="shared" si="2"/>
        <v>Low Value</v>
      </c>
      <c r="N192" t="b">
        <f>IF(Table1[[#This Row],[Total_Purchases]]=0,TRUE,FALSE)</f>
        <v>0</v>
      </c>
      <c r="O192">
        <f>COUNTIF(Table1[Churn Rate],TRUE)/COUNTA(Table1[Churn Rate])</f>
        <v>0.19800000000000001</v>
      </c>
    </row>
    <row r="193" spans="1:15" x14ac:dyDescent="0.3">
      <c r="A193">
        <v>192</v>
      </c>
      <c r="B193" t="s">
        <v>9</v>
      </c>
      <c r="C193">
        <v>26</v>
      </c>
      <c r="D193" t="s">
        <v>13</v>
      </c>
      <c r="E193" t="s">
        <v>14</v>
      </c>
      <c r="F193">
        <v>35</v>
      </c>
      <c r="G193">
        <v>39</v>
      </c>
      <c r="H193">
        <v>9</v>
      </c>
      <c r="I193">
        <v>5</v>
      </c>
      <c r="J193">
        <f>Table1[[#This Row],[Total_Purchases]]*Table1[[#This Row],[Total_Pages_Viewed]]/Table1[[#This Row],[Age]]</f>
        <v>7.5</v>
      </c>
      <c r="M193" t="str">
        <f t="shared" si="2"/>
        <v xml:space="preserve">High Value </v>
      </c>
      <c r="N193" t="b">
        <f>IF(Table1[[#This Row],[Total_Purchases]]=0,TRUE,FALSE)</f>
        <v>0</v>
      </c>
      <c r="O193">
        <f>COUNTIF(Table1[Churn Rate],TRUE)/COUNTA(Table1[Churn Rate])</f>
        <v>0.19800000000000001</v>
      </c>
    </row>
    <row r="194" spans="1:15" x14ac:dyDescent="0.3">
      <c r="A194">
        <v>193</v>
      </c>
      <c r="B194" t="s">
        <v>12</v>
      </c>
      <c r="C194">
        <v>33</v>
      </c>
      <c r="D194" t="s">
        <v>15</v>
      </c>
      <c r="E194" t="s">
        <v>11</v>
      </c>
      <c r="F194">
        <v>8</v>
      </c>
      <c r="G194">
        <v>22</v>
      </c>
      <c r="H194">
        <v>3</v>
      </c>
      <c r="I194">
        <v>5</v>
      </c>
      <c r="J194">
        <f>Table1[[#This Row],[Total_Purchases]]*Table1[[#This Row],[Total_Pages_Viewed]]/Table1[[#This Row],[Age]]</f>
        <v>3.3333333333333335</v>
      </c>
      <c r="M194" t="str">
        <f t="shared" ref="M194:M256" si="3">VLOOKUP($J194,$K$2:$L$4,2,TRUE)</f>
        <v>Medium Value</v>
      </c>
      <c r="N194" t="b">
        <f>IF(Table1[[#This Row],[Total_Purchases]]=0,TRUE,FALSE)</f>
        <v>0</v>
      </c>
      <c r="O194">
        <f>COUNTIF(Table1[Churn Rate],TRUE)/COUNTA(Table1[Churn Rate])</f>
        <v>0.19800000000000001</v>
      </c>
    </row>
    <row r="195" spans="1:15" x14ac:dyDescent="0.3">
      <c r="A195">
        <v>194</v>
      </c>
      <c r="B195" t="s">
        <v>9</v>
      </c>
      <c r="C195">
        <v>18</v>
      </c>
      <c r="D195" t="s">
        <v>17</v>
      </c>
      <c r="E195" t="s">
        <v>11</v>
      </c>
      <c r="F195">
        <v>42</v>
      </c>
      <c r="G195">
        <v>10</v>
      </c>
      <c r="H195">
        <v>8</v>
      </c>
      <c r="I195">
        <v>5</v>
      </c>
      <c r="J195">
        <f>Table1[[#This Row],[Total_Purchases]]*Table1[[#This Row],[Total_Pages_Viewed]]/Table1[[#This Row],[Age]]</f>
        <v>2.7777777777777777</v>
      </c>
      <c r="M195" t="str">
        <f t="shared" si="3"/>
        <v>Medium Value</v>
      </c>
      <c r="N195" t="b">
        <f>IF(Table1[[#This Row],[Total_Purchases]]=0,TRUE,FALSE)</f>
        <v>0</v>
      </c>
      <c r="O195">
        <f>COUNTIF(Table1[Churn Rate],TRUE)/COUNTA(Table1[Churn Rate])</f>
        <v>0.19800000000000001</v>
      </c>
    </row>
    <row r="196" spans="1:15" x14ac:dyDescent="0.3">
      <c r="A196">
        <v>195</v>
      </c>
      <c r="B196" t="s">
        <v>9</v>
      </c>
      <c r="C196">
        <v>18</v>
      </c>
      <c r="D196" t="s">
        <v>21</v>
      </c>
      <c r="E196" t="s">
        <v>16</v>
      </c>
      <c r="F196">
        <v>13</v>
      </c>
      <c r="G196">
        <v>26</v>
      </c>
      <c r="H196">
        <v>2</v>
      </c>
      <c r="I196">
        <v>1</v>
      </c>
      <c r="J196">
        <f>Table1[[#This Row],[Total_Purchases]]*Table1[[#This Row],[Total_Pages_Viewed]]/Table1[[#This Row],[Age]]</f>
        <v>1.4444444444444444</v>
      </c>
      <c r="M196" t="str">
        <f t="shared" si="3"/>
        <v>Low Value</v>
      </c>
      <c r="N196" t="b">
        <f>IF(Table1[[#This Row],[Total_Purchases]]=0,TRUE,FALSE)</f>
        <v>0</v>
      </c>
      <c r="O196">
        <f>COUNTIF(Table1[Churn Rate],TRUE)/COUNTA(Table1[Churn Rate])</f>
        <v>0.19800000000000001</v>
      </c>
    </row>
    <row r="197" spans="1:15" x14ac:dyDescent="0.3">
      <c r="A197">
        <v>196</v>
      </c>
      <c r="B197" t="s">
        <v>9</v>
      </c>
      <c r="C197">
        <v>35</v>
      </c>
      <c r="D197" t="s">
        <v>10</v>
      </c>
      <c r="E197" t="s">
        <v>11</v>
      </c>
      <c r="F197">
        <v>45</v>
      </c>
      <c r="G197">
        <v>20</v>
      </c>
      <c r="H197">
        <v>6</v>
      </c>
      <c r="I197">
        <v>1</v>
      </c>
      <c r="J197">
        <f>Table1[[#This Row],[Total_Purchases]]*Table1[[#This Row],[Total_Pages_Viewed]]/Table1[[#This Row],[Age]]</f>
        <v>0.5714285714285714</v>
      </c>
      <c r="M197" t="s">
        <v>31</v>
      </c>
      <c r="N197" t="b">
        <f>IF(Table1[[#This Row],[Total_Purchases]]=0,TRUE,FALSE)</f>
        <v>0</v>
      </c>
      <c r="O197">
        <f>COUNTIF(Table1[Churn Rate],TRUE)/COUNTA(Table1[Churn Rate])</f>
        <v>0.19800000000000001</v>
      </c>
    </row>
    <row r="198" spans="1:15" x14ac:dyDescent="0.3">
      <c r="A198">
        <v>197</v>
      </c>
      <c r="B198" t="s">
        <v>12</v>
      </c>
      <c r="C198">
        <v>34</v>
      </c>
      <c r="D198" t="s">
        <v>17</v>
      </c>
      <c r="E198" t="s">
        <v>11</v>
      </c>
      <c r="F198">
        <v>29</v>
      </c>
      <c r="G198">
        <v>40</v>
      </c>
      <c r="H198">
        <v>1</v>
      </c>
      <c r="I198">
        <v>2</v>
      </c>
      <c r="J198">
        <f>Table1[[#This Row],[Total_Purchases]]*Table1[[#This Row],[Total_Pages_Viewed]]/Table1[[#This Row],[Age]]</f>
        <v>2.3529411764705883</v>
      </c>
      <c r="M198" t="str">
        <f t="shared" si="3"/>
        <v>Low Value</v>
      </c>
      <c r="N198" t="b">
        <f>IF(Table1[[#This Row],[Total_Purchases]]=0,TRUE,FALSE)</f>
        <v>0</v>
      </c>
      <c r="O198">
        <f>COUNTIF(Table1[Churn Rate],TRUE)/COUNTA(Table1[Churn Rate])</f>
        <v>0.19800000000000001</v>
      </c>
    </row>
    <row r="199" spans="1:15" x14ac:dyDescent="0.3">
      <c r="A199">
        <v>198</v>
      </c>
      <c r="B199" t="s">
        <v>12</v>
      </c>
      <c r="C199">
        <v>21</v>
      </c>
      <c r="D199" t="s">
        <v>19</v>
      </c>
      <c r="E199" t="s">
        <v>14</v>
      </c>
      <c r="F199">
        <v>30</v>
      </c>
      <c r="G199">
        <v>23</v>
      </c>
      <c r="H199">
        <v>2</v>
      </c>
      <c r="I199">
        <v>1</v>
      </c>
      <c r="J199">
        <f>Table1[[#This Row],[Total_Purchases]]*Table1[[#This Row],[Total_Pages_Viewed]]/Table1[[#This Row],[Age]]</f>
        <v>1.0952380952380953</v>
      </c>
      <c r="M199" t="str">
        <f t="shared" si="3"/>
        <v>Low Value</v>
      </c>
      <c r="N199" t="b">
        <f>IF(Table1[[#This Row],[Total_Purchases]]=0,TRUE,FALSE)</f>
        <v>0</v>
      </c>
      <c r="O199">
        <f>COUNTIF(Table1[Churn Rate],TRUE)/COUNTA(Table1[Churn Rate])</f>
        <v>0.19800000000000001</v>
      </c>
    </row>
    <row r="200" spans="1:15" x14ac:dyDescent="0.3">
      <c r="A200">
        <v>199</v>
      </c>
      <c r="B200" t="s">
        <v>12</v>
      </c>
      <c r="C200">
        <v>35</v>
      </c>
      <c r="D200" t="s">
        <v>10</v>
      </c>
      <c r="E200" t="s">
        <v>14</v>
      </c>
      <c r="F200">
        <v>18</v>
      </c>
      <c r="G200">
        <v>7</v>
      </c>
      <c r="H200">
        <v>0</v>
      </c>
      <c r="I200">
        <v>3</v>
      </c>
      <c r="J200">
        <f>Table1[[#This Row],[Total_Purchases]]*Table1[[#This Row],[Total_Pages_Viewed]]/Table1[[#This Row],[Age]]</f>
        <v>0.6</v>
      </c>
      <c r="M200" t="s">
        <v>31</v>
      </c>
      <c r="N200" t="b">
        <f>IF(Table1[[#This Row],[Total_Purchases]]=0,TRUE,FALSE)</f>
        <v>0</v>
      </c>
      <c r="O200">
        <f>COUNTIF(Table1[Churn Rate],TRUE)/COUNTA(Table1[Churn Rate])</f>
        <v>0.19800000000000001</v>
      </c>
    </row>
    <row r="201" spans="1:15" x14ac:dyDescent="0.3">
      <c r="A201">
        <v>200</v>
      </c>
      <c r="B201" t="s">
        <v>12</v>
      </c>
      <c r="C201">
        <v>20</v>
      </c>
      <c r="D201" t="s">
        <v>10</v>
      </c>
      <c r="E201" t="s">
        <v>16</v>
      </c>
      <c r="F201">
        <v>25</v>
      </c>
      <c r="G201">
        <v>5</v>
      </c>
      <c r="H201">
        <v>4</v>
      </c>
      <c r="I201">
        <v>5</v>
      </c>
      <c r="J201">
        <f>Table1[[#This Row],[Total_Purchases]]*Table1[[#This Row],[Total_Pages_Viewed]]/Table1[[#This Row],[Age]]</f>
        <v>1.25</v>
      </c>
      <c r="M201" t="str">
        <f t="shared" si="3"/>
        <v>Low Value</v>
      </c>
      <c r="N201" t="b">
        <f>IF(Table1[[#This Row],[Total_Purchases]]=0,TRUE,FALSE)</f>
        <v>0</v>
      </c>
      <c r="O201">
        <f>COUNTIF(Table1[Churn Rate],TRUE)/COUNTA(Table1[Churn Rate])</f>
        <v>0.19800000000000001</v>
      </c>
    </row>
    <row r="202" spans="1:15" x14ac:dyDescent="0.3">
      <c r="A202">
        <v>201</v>
      </c>
      <c r="B202" t="s">
        <v>9</v>
      </c>
      <c r="C202">
        <v>19</v>
      </c>
      <c r="D202" t="s">
        <v>19</v>
      </c>
      <c r="E202" t="s">
        <v>14</v>
      </c>
      <c r="F202">
        <v>34</v>
      </c>
      <c r="G202">
        <v>9</v>
      </c>
      <c r="H202">
        <v>1</v>
      </c>
      <c r="I202">
        <v>1</v>
      </c>
      <c r="J202">
        <f>Table1[[#This Row],[Total_Purchases]]*Table1[[#This Row],[Total_Pages_Viewed]]/Table1[[#This Row],[Age]]</f>
        <v>0.47368421052631576</v>
      </c>
      <c r="M202" t="s">
        <v>31</v>
      </c>
      <c r="N202" t="b">
        <f>IF(Table1[[#This Row],[Total_Purchases]]=0,TRUE,FALSE)</f>
        <v>0</v>
      </c>
      <c r="O202">
        <f>COUNTIF(Table1[Churn Rate],TRUE)/COUNTA(Table1[Churn Rate])</f>
        <v>0.19800000000000001</v>
      </c>
    </row>
    <row r="203" spans="1:15" x14ac:dyDescent="0.3">
      <c r="A203">
        <v>202</v>
      </c>
      <c r="B203" t="s">
        <v>12</v>
      </c>
      <c r="C203">
        <v>29</v>
      </c>
      <c r="D203" t="s">
        <v>19</v>
      </c>
      <c r="E203" t="s">
        <v>11</v>
      </c>
      <c r="F203">
        <v>41</v>
      </c>
      <c r="G203">
        <v>10</v>
      </c>
      <c r="H203">
        <v>10</v>
      </c>
      <c r="I203">
        <v>3</v>
      </c>
      <c r="J203">
        <f>Table1[[#This Row],[Total_Purchases]]*Table1[[#This Row],[Total_Pages_Viewed]]/Table1[[#This Row],[Age]]</f>
        <v>1.0344827586206897</v>
      </c>
      <c r="M203" t="str">
        <f t="shared" si="3"/>
        <v>Low Value</v>
      </c>
      <c r="N203" t="b">
        <f>IF(Table1[[#This Row],[Total_Purchases]]=0,TRUE,FALSE)</f>
        <v>0</v>
      </c>
      <c r="O203">
        <f>COUNTIF(Table1[Churn Rate],TRUE)/COUNTA(Table1[Churn Rate])</f>
        <v>0.19800000000000001</v>
      </c>
    </row>
    <row r="204" spans="1:15" x14ac:dyDescent="0.3">
      <c r="A204">
        <v>203</v>
      </c>
      <c r="B204" t="s">
        <v>9</v>
      </c>
      <c r="C204">
        <v>35</v>
      </c>
      <c r="D204" t="s">
        <v>18</v>
      </c>
      <c r="E204" t="s">
        <v>14</v>
      </c>
      <c r="F204">
        <v>56</v>
      </c>
      <c r="G204">
        <v>48</v>
      </c>
      <c r="H204">
        <v>3</v>
      </c>
      <c r="I204">
        <v>1</v>
      </c>
      <c r="J204">
        <f>Table1[[#This Row],[Total_Purchases]]*Table1[[#This Row],[Total_Pages_Viewed]]/Table1[[#This Row],[Age]]</f>
        <v>1.3714285714285714</v>
      </c>
      <c r="M204" t="str">
        <f t="shared" si="3"/>
        <v>Low Value</v>
      </c>
      <c r="N204" t="b">
        <f>IF(Table1[[#This Row],[Total_Purchases]]=0,TRUE,FALSE)</f>
        <v>0</v>
      </c>
      <c r="O204">
        <f>COUNTIF(Table1[Churn Rate],TRUE)/COUNTA(Table1[Churn Rate])</f>
        <v>0.19800000000000001</v>
      </c>
    </row>
    <row r="205" spans="1:15" x14ac:dyDescent="0.3">
      <c r="A205">
        <v>204</v>
      </c>
      <c r="B205" t="s">
        <v>9</v>
      </c>
      <c r="C205">
        <v>21</v>
      </c>
      <c r="D205" t="s">
        <v>13</v>
      </c>
      <c r="E205" t="s">
        <v>16</v>
      </c>
      <c r="F205">
        <v>56</v>
      </c>
      <c r="G205">
        <v>10</v>
      </c>
      <c r="H205">
        <v>5</v>
      </c>
      <c r="I205">
        <v>5</v>
      </c>
      <c r="J205">
        <f>Table1[[#This Row],[Total_Purchases]]*Table1[[#This Row],[Total_Pages_Viewed]]/Table1[[#This Row],[Age]]</f>
        <v>2.3809523809523809</v>
      </c>
      <c r="M205" t="str">
        <f t="shared" si="3"/>
        <v>Low Value</v>
      </c>
      <c r="N205" t="b">
        <f>IF(Table1[[#This Row],[Total_Purchases]]=0,TRUE,FALSE)</f>
        <v>0</v>
      </c>
      <c r="O205">
        <f>COUNTIF(Table1[Churn Rate],TRUE)/COUNTA(Table1[Churn Rate])</f>
        <v>0.19800000000000001</v>
      </c>
    </row>
    <row r="206" spans="1:15" x14ac:dyDescent="0.3">
      <c r="A206">
        <v>205</v>
      </c>
      <c r="B206" t="s">
        <v>12</v>
      </c>
      <c r="C206">
        <v>18</v>
      </c>
      <c r="D206" t="s">
        <v>17</v>
      </c>
      <c r="E206" t="s">
        <v>11</v>
      </c>
      <c r="F206">
        <v>57</v>
      </c>
      <c r="G206">
        <v>18</v>
      </c>
      <c r="H206">
        <v>9</v>
      </c>
      <c r="I206">
        <v>5</v>
      </c>
      <c r="J206">
        <f>Table1[[#This Row],[Total_Purchases]]*Table1[[#This Row],[Total_Pages_Viewed]]/Table1[[#This Row],[Age]]</f>
        <v>5</v>
      </c>
      <c r="M206" t="str">
        <f t="shared" si="3"/>
        <v xml:space="preserve">High Value </v>
      </c>
      <c r="N206" t="b">
        <f>IF(Table1[[#This Row],[Total_Purchases]]=0,TRUE,FALSE)</f>
        <v>0</v>
      </c>
      <c r="O206">
        <f>COUNTIF(Table1[Churn Rate],TRUE)/COUNTA(Table1[Churn Rate])</f>
        <v>0.19800000000000001</v>
      </c>
    </row>
    <row r="207" spans="1:15" x14ac:dyDescent="0.3">
      <c r="A207">
        <v>206</v>
      </c>
      <c r="B207" t="s">
        <v>12</v>
      </c>
      <c r="C207">
        <v>18</v>
      </c>
      <c r="D207" t="s">
        <v>20</v>
      </c>
      <c r="E207" t="s">
        <v>11</v>
      </c>
      <c r="F207">
        <v>60</v>
      </c>
      <c r="G207">
        <v>35</v>
      </c>
      <c r="H207">
        <v>9</v>
      </c>
      <c r="I207">
        <v>4</v>
      </c>
      <c r="J207">
        <f>Table1[[#This Row],[Total_Purchases]]*Table1[[#This Row],[Total_Pages_Viewed]]/Table1[[#This Row],[Age]]</f>
        <v>7.7777777777777777</v>
      </c>
      <c r="M207" t="str">
        <f t="shared" si="3"/>
        <v xml:space="preserve">High Value </v>
      </c>
      <c r="N207" t="b">
        <f>IF(Table1[[#This Row],[Total_Purchases]]=0,TRUE,FALSE)</f>
        <v>0</v>
      </c>
      <c r="O207">
        <f>COUNTIF(Table1[Churn Rate],TRUE)/COUNTA(Table1[Churn Rate])</f>
        <v>0.19800000000000001</v>
      </c>
    </row>
    <row r="208" spans="1:15" x14ac:dyDescent="0.3">
      <c r="A208">
        <v>207</v>
      </c>
      <c r="B208" t="s">
        <v>9</v>
      </c>
      <c r="C208">
        <v>18</v>
      </c>
      <c r="D208" t="s">
        <v>21</v>
      </c>
      <c r="E208" t="s">
        <v>16</v>
      </c>
      <c r="F208">
        <v>34</v>
      </c>
      <c r="G208">
        <v>41</v>
      </c>
      <c r="H208">
        <v>4</v>
      </c>
      <c r="I208">
        <v>5</v>
      </c>
      <c r="J208">
        <f>Table1[[#This Row],[Total_Purchases]]*Table1[[#This Row],[Total_Pages_Viewed]]/Table1[[#This Row],[Age]]</f>
        <v>11.388888888888889</v>
      </c>
      <c r="M208" t="str">
        <f t="shared" si="3"/>
        <v xml:space="preserve">High Value </v>
      </c>
      <c r="N208" t="b">
        <f>IF(Table1[[#This Row],[Total_Purchases]]=0,TRUE,FALSE)</f>
        <v>0</v>
      </c>
      <c r="O208">
        <f>COUNTIF(Table1[Churn Rate],TRUE)/COUNTA(Table1[Churn Rate])</f>
        <v>0.19800000000000001</v>
      </c>
    </row>
    <row r="209" spans="1:15" x14ac:dyDescent="0.3">
      <c r="A209">
        <v>208</v>
      </c>
      <c r="B209" t="s">
        <v>12</v>
      </c>
      <c r="C209">
        <v>22</v>
      </c>
      <c r="D209" t="s">
        <v>10</v>
      </c>
      <c r="E209" t="s">
        <v>14</v>
      </c>
      <c r="F209">
        <v>22</v>
      </c>
      <c r="G209">
        <v>10</v>
      </c>
      <c r="H209">
        <v>0</v>
      </c>
      <c r="I209">
        <v>4</v>
      </c>
      <c r="J209">
        <f>Table1[[#This Row],[Total_Purchases]]*Table1[[#This Row],[Total_Pages_Viewed]]/Table1[[#This Row],[Age]]</f>
        <v>1.8181818181818181</v>
      </c>
      <c r="M209" t="str">
        <f t="shared" si="3"/>
        <v>Low Value</v>
      </c>
      <c r="N209" t="b">
        <f>IF(Table1[[#This Row],[Total_Purchases]]=0,TRUE,FALSE)</f>
        <v>0</v>
      </c>
      <c r="O209">
        <f>COUNTIF(Table1[Churn Rate],TRUE)/COUNTA(Table1[Churn Rate])</f>
        <v>0.19800000000000001</v>
      </c>
    </row>
    <row r="210" spans="1:15" x14ac:dyDescent="0.3">
      <c r="A210">
        <v>209</v>
      </c>
      <c r="B210" t="s">
        <v>9</v>
      </c>
      <c r="C210">
        <v>21</v>
      </c>
      <c r="D210" t="s">
        <v>18</v>
      </c>
      <c r="E210" t="s">
        <v>16</v>
      </c>
      <c r="F210">
        <v>6</v>
      </c>
      <c r="G210">
        <v>48</v>
      </c>
      <c r="H210">
        <v>7</v>
      </c>
      <c r="I210">
        <v>2</v>
      </c>
      <c r="J210">
        <f>Table1[[#This Row],[Total_Purchases]]*Table1[[#This Row],[Total_Pages_Viewed]]/Table1[[#This Row],[Age]]</f>
        <v>4.5714285714285712</v>
      </c>
      <c r="M210" t="str">
        <f t="shared" si="3"/>
        <v>Medium Value</v>
      </c>
      <c r="N210" t="b">
        <f>IF(Table1[[#This Row],[Total_Purchases]]=0,TRUE,FALSE)</f>
        <v>0</v>
      </c>
      <c r="O210">
        <f>COUNTIF(Table1[Churn Rate],TRUE)/COUNTA(Table1[Churn Rate])</f>
        <v>0.19800000000000001</v>
      </c>
    </row>
    <row r="211" spans="1:15" x14ac:dyDescent="0.3">
      <c r="A211">
        <v>210</v>
      </c>
      <c r="B211" t="s">
        <v>12</v>
      </c>
      <c r="C211">
        <v>23</v>
      </c>
      <c r="D211" t="s">
        <v>20</v>
      </c>
      <c r="E211" t="s">
        <v>11</v>
      </c>
      <c r="F211">
        <v>21</v>
      </c>
      <c r="G211">
        <v>30</v>
      </c>
      <c r="H211">
        <v>9</v>
      </c>
      <c r="I211">
        <v>1</v>
      </c>
      <c r="J211">
        <f>Table1[[#This Row],[Total_Purchases]]*Table1[[#This Row],[Total_Pages_Viewed]]/Table1[[#This Row],[Age]]</f>
        <v>1.3043478260869565</v>
      </c>
      <c r="M211" t="str">
        <f t="shared" si="3"/>
        <v>Low Value</v>
      </c>
      <c r="N211" t="b">
        <f>IF(Table1[[#This Row],[Total_Purchases]]=0,TRUE,FALSE)</f>
        <v>0</v>
      </c>
      <c r="O211">
        <f>COUNTIF(Table1[Churn Rate],TRUE)/COUNTA(Table1[Churn Rate])</f>
        <v>0.19800000000000001</v>
      </c>
    </row>
    <row r="212" spans="1:15" x14ac:dyDescent="0.3">
      <c r="A212">
        <v>211</v>
      </c>
      <c r="B212" t="s">
        <v>12</v>
      </c>
      <c r="C212">
        <v>28</v>
      </c>
      <c r="D212" t="s">
        <v>18</v>
      </c>
      <c r="E212" t="s">
        <v>16</v>
      </c>
      <c r="F212">
        <v>13</v>
      </c>
      <c r="G212">
        <v>25</v>
      </c>
      <c r="H212">
        <v>0</v>
      </c>
      <c r="I212">
        <v>1</v>
      </c>
      <c r="J212">
        <f>Table1[[#This Row],[Total_Purchases]]*Table1[[#This Row],[Total_Pages_Viewed]]/Table1[[#This Row],[Age]]</f>
        <v>0.8928571428571429</v>
      </c>
      <c r="M212" t="s">
        <v>31</v>
      </c>
      <c r="N212" t="b">
        <f>IF(Table1[[#This Row],[Total_Purchases]]=0,TRUE,FALSE)</f>
        <v>0</v>
      </c>
      <c r="O212">
        <f>COUNTIF(Table1[Churn Rate],TRUE)/COUNTA(Table1[Churn Rate])</f>
        <v>0.19800000000000001</v>
      </c>
    </row>
    <row r="213" spans="1:15" x14ac:dyDescent="0.3">
      <c r="A213">
        <v>212</v>
      </c>
      <c r="B213" t="s">
        <v>9</v>
      </c>
      <c r="C213">
        <v>20</v>
      </c>
      <c r="D213" t="s">
        <v>18</v>
      </c>
      <c r="E213" t="s">
        <v>14</v>
      </c>
      <c r="F213">
        <v>29</v>
      </c>
      <c r="G213">
        <v>23</v>
      </c>
      <c r="H213">
        <v>7</v>
      </c>
      <c r="I213">
        <v>0</v>
      </c>
      <c r="J213">
        <f>Table1[[#This Row],[Total_Purchases]]*Table1[[#This Row],[Total_Pages_Viewed]]/Table1[[#This Row],[Age]]</f>
        <v>0</v>
      </c>
      <c r="M213" t="s">
        <v>31</v>
      </c>
      <c r="N213" t="b">
        <f>IF(Table1[[#This Row],[Total_Purchases]]=0,TRUE,FALSE)</f>
        <v>1</v>
      </c>
      <c r="O213">
        <f>COUNTIF(Table1[Churn Rate],TRUE)/COUNTA(Table1[Churn Rate])</f>
        <v>0.19800000000000001</v>
      </c>
    </row>
    <row r="214" spans="1:15" x14ac:dyDescent="0.3">
      <c r="A214">
        <v>213</v>
      </c>
      <c r="B214" t="s">
        <v>12</v>
      </c>
      <c r="C214">
        <v>21</v>
      </c>
      <c r="D214" t="s">
        <v>18</v>
      </c>
      <c r="E214" t="s">
        <v>16</v>
      </c>
      <c r="F214">
        <v>47</v>
      </c>
      <c r="G214">
        <v>31</v>
      </c>
      <c r="H214">
        <v>4</v>
      </c>
      <c r="I214">
        <v>2</v>
      </c>
      <c r="J214">
        <f>Table1[[#This Row],[Total_Purchases]]*Table1[[#This Row],[Total_Pages_Viewed]]/Table1[[#This Row],[Age]]</f>
        <v>2.9523809523809526</v>
      </c>
      <c r="M214" t="str">
        <f t="shared" si="3"/>
        <v>Medium Value</v>
      </c>
      <c r="N214" t="b">
        <f>IF(Table1[[#This Row],[Total_Purchases]]=0,TRUE,FALSE)</f>
        <v>0</v>
      </c>
      <c r="O214">
        <f>COUNTIF(Table1[Churn Rate],TRUE)/COUNTA(Table1[Churn Rate])</f>
        <v>0.19800000000000001</v>
      </c>
    </row>
    <row r="215" spans="1:15" x14ac:dyDescent="0.3">
      <c r="A215">
        <v>214</v>
      </c>
      <c r="B215" t="s">
        <v>12</v>
      </c>
      <c r="C215">
        <v>32</v>
      </c>
      <c r="D215" t="s">
        <v>17</v>
      </c>
      <c r="E215" t="s">
        <v>16</v>
      </c>
      <c r="F215">
        <v>6</v>
      </c>
      <c r="G215">
        <v>10</v>
      </c>
      <c r="H215">
        <v>0</v>
      </c>
      <c r="I215">
        <v>5</v>
      </c>
      <c r="J215">
        <f>Table1[[#This Row],[Total_Purchases]]*Table1[[#This Row],[Total_Pages_Viewed]]/Table1[[#This Row],[Age]]</f>
        <v>1.5625</v>
      </c>
      <c r="M215" t="str">
        <f t="shared" si="3"/>
        <v>Low Value</v>
      </c>
      <c r="N215" t="b">
        <f>IF(Table1[[#This Row],[Total_Purchases]]=0,TRUE,FALSE)</f>
        <v>0</v>
      </c>
      <c r="O215">
        <f>COUNTIF(Table1[Churn Rate],TRUE)/COUNTA(Table1[Churn Rate])</f>
        <v>0.19800000000000001</v>
      </c>
    </row>
    <row r="216" spans="1:15" x14ac:dyDescent="0.3">
      <c r="A216">
        <v>215</v>
      </c>
      <c r="B216" t="s">
        <v>12</v>
      </c>
      <c r="C216">
        <v>19</v>
      </c>
      <c r="D216" t="s">
        <v>15</v>
      </c>
      <c r="E216" t="s">
        <v>11</v>
      </c>
      <c r="F216">
        <v>45</v>
      </c>
      <c r="G216">
        <v>41</v>
      </c>
      <c r="H216">
        <v>1</v>
      </c>
      <c r="I216">
        <v>4</v>
      </c>
      <c r="J216">
        <f>Table1[[#This Row],[Total_Purchases]]*Table1[[#This Row],[Total_Pages_Viewed]]/Table1[[#This Row],[Age]]</f>
        <v>8.6315789473684212</v>
      </c>
      <c r="M216" t="str">
        <f t="shared" si="3"/>
        <v xml:space="preserve">High Value </v>
      </c>
      <c r="N216" t="b">
        <f>IF(Table1[[#This Row],[Total_Purchases]]=0,TRUE,FALSE)</f>
        <v>0</v>
      </c>
      <c r="O216">
        <f>COUNTIF(Table1[Churn Rate],TRUE)/COUNTA(Table1[Churn Rate])</f>
        <v>0.19800000000000001</v>
      </c>
    </row>
    <row r="217" spans="1:15" x14ac:dyDescent="0.3">
      <c r="A217">
        <v>216</v>
      </c>
      <c r="B217" t="s">
        <v>9</v>
      </c>
      <c r="C217">
        <v>32</v>
      </c>
      <c r="D217" t="s">
        <v>21</v>
      </c>
      <c r="E217" t="s">
        <v>16</v>
      </c>
      <c r="F217">
        <v>15</v>
      </c>
      <c r="G217">
        <v>30</v>
      </c>
      <c r="H217">
        <v>0</v>
      </c>
      <c r="I217">
        <v>1</v>
      </c>
      <c r="J217">
        <f>Table1[[#This Row],[Total_Purchases]]*Table1[[#This Row],[Total_Pages_Viewed]]/Table1[[#This Row],[Age]]</f>
        <v>0.9375</v>
      </c>
      <c r="M217" t="s">
        <v>31</v>
      </c>
      <c r="N217" t="b">
        <f>IF(Table1[[#This Row],[Total_Purchases]]=0,TRUE,FALSE)</f>
        <v>0</v>
      </c>
      <c r="O217">
        <f>COUNTIF(Table1[Churn Rate],TRUE)/COUNTA(Table1[Churn Rate])</f>
        <v>0.19800000000000001</v>
      </c>
    </row>
    <row r="218" spans="1:15" x14ac:dyDescent="0.3">
      <c r="A218">
        <v>217</v>
      </c>
      <c r="B218" t="s">
        <v>9</v>
      </c>
      <c r="C218">
        <v>22</v>
      </c>
      <c r="D218" t="s">
        <v>19</v>
      </c>
      <c r="E218" t="s">
        <v>11</v>
      </c>
      <c r="F218">
        <v>57</v>
      </c>
      <c r="G218">
        <v>43</v>
      </c>
      <c r="H218">
        <v>6</v>
      </c>
      <c r="I218">
        <v>4</v>
      </c>
      <c r="J218">
        <f>Table1[[#This Row],[Total_Purchases]]*Table1[[#This Row],[Total_Pages_Viewed]]/Table1[[#This Row],[Age]]</f>
        <v>7.8181818181818183</v>
      </c>
      <c r="M218" t="str">
        <f t="shared" si="3"/>
        <v xml:space="preserve">High Value </v>
      </c>
      <c r="N218" t="b">
        <f>IF(Table1[[#This Row],[Total_Purchases]]=0,TRUE,FALSE)</f>
        <v>0</v>
      </c>
      <c r="O218">
        <f>COUNTIF(Table1[Churn Rate],TRUE)/COUNTA(Table1[Churn Rate])</f>
        <v>0.19800000000000001</v>
      </c>
    </row>
    <row r="219" spans="1:15" x14ac:dyDescent="0.3">
      <c r="A219">
        <v>218</v>
      </c>
      <c r="B219" t="s">
        <v>12</v>
      </c>
      <c r="C219">
        <v>35</v>
      </c>
      <c r="D219" t="s">
        <v>13</v>
      </c>
      <c r="E219" t="s">
        <v>14</v>
      </c>
      <c r="F219">
        <v>42</v>
      </c>
      <c r="G219">
        <v>30</v>
      </c>
      <c r="H219">
        <v>0</v>
      </c>
      <c r="I219">
        <v>2</v>
      </c>
      <c r="J219">
        <f>Table1[[#This Row],[Total_Purchases]]*Table1[[#This Row],[Total_Pages_Viewed]]/Table1[[#This Row],[Age]]</f>
        <v>1.7142857142857142</v>
      </c>
      <c r="M219" t="str">
        <f t="shared" si="3"/>
        <v>Low Value</v>
      </c>
      <c r="N219" t="b">
        <f>IF(Table1[[#This Row],[Total_Purchases]]=0,TRUE,FALSE)</f>
        <v>0</v>
      </c>
      <c r="O219">
        <f>COUNTIF(Table1[Churn Rate],TRUE)/COUNTA(Table1[Churn Rate])</f>
        <v>0.19800000000000001</v>
      </c>
    </row>
    <row r="220" spans="1:15" x14ac:dyDescent="0.3">
      <c r="A220">
        <v>219</v>
      </c>
      <c r="B220" t="s">
        <v>12</v>
      </c>
      <c r="C220">
        <v>34</v>
      </c>
      <c r="D220" t="s">
        <v>20</v>
      </c>
      <c r="E220" t="s">
        <v>11</v>
      </c>
      <c r="F220">
        <v>16</v>
      </c>
      <c r="G220">
        <v>33</v>
      </c>
      <c r="H220">
        <v>4</v>
      </c>
      <c r="I220">
        <v>2</v>
      </c>
      <c r="J220">
        <f>Table1[[#This Row],[Total_Purchases]]*Table1[[#This Row],[Total_Pages_Viewed]]/Table1[[#This Row],[Age]]</f>
        <v>1.9411764705882353</v>
      </c>
      <c r="M220" t="str">
        <f t="shared" si="3"/>
        <v>Low Value</v>
      </c>
      <c r="N220" t="b">
        <f>IF(Table1[[#This Row],[Total_Purchases]]=0,TRUE,FALSE)</f>
        <v>0</v>
      </c>
      <c r="O220">
        <f>COUNTIF(Table1[Churn Rate],TRUE)/COUNTA(Table1[Churn Rate])</f>
        <v>0.19800000000000001</v>
      </c>
    </row>
    <row r="221" spans="1:15" x14ac:dyDescent="0.3">
      <c r="A221">
        <v>220</v>
      </c>
      <c r="B221" t="s">
        <v>12</v>
      </c>
      <c r="C221">
        <v>30</v>
      </c>
      <c r="D221" t="s">
        <v>13</v>
      </c>
      <c r="E221" t="s">
        <v>16</v>
      </c>
      <c r="F221">
        <v>6</v>
      </c>
      <c r="G221">
        <v>41</v>
      </c>
      <c r="H221">
        <v>8</v>
      </c>
      <c r="I221">
        <v>3</v>
      </c>
      <c r="J221">
        <f>Table1[[#This Row],[Total_Purchases]]*Table1[[#This Row],[Total_Pages_Viewed]]/Table1[[#This Row],[Age]]</f>
        <v>4.0999999999999996</v>
      </c>
      <c r="M221" t="str">
        <f t="shared" si="3"/>
        <v>Medium Value</v>
      </c>
      <c r="N221" t="b">
        <f>IF(Table1[[#This Row],[Total_Purchases]]=0,TRUE,FALSE)</f>
        <v>0</v>
      </c>
      <c r="O221">
        <f>COUNTIF(Table1[Churn Rate],TRUE)/COUNTA(Table1[Churn Rate])</f>
        <v>0.19800000000000001</v>
      </c>
    </row>
    <row r="222" spans="1:15" x14ac:dyDescent="0.3">
      <c r="A222">
        <v>221</v>
      </c>
      <c r="B222" t="s">
        <v>12</v>
      </c>
      <c r="C222">
        <v>27</v>
      </c>
      <c r="D222" t="s">
        <v>10</v>
      </c>
      <c r="E222" t="s">
        <v>11</v>
      </c>
      <c r="F222">
        <v>43</v>
      </c>
      <c r="G222">
        <v>41</v>
      </c>
      <c r="H222">
        <v>8</v>
      </c>
      <c r="I222">
        <v>0</v>
      </c>
      <c r="J222">
        <f>Table1[[#This Row],[Total_Purchases]]*Table1[[#This Row],[Total_Pages_Viewed]]/Table1[[#This Row],[Age]]</f>
        <v>0</v>
      </c>
      <c r="M222" t="s">
        <v>31</v>
      </c>
      <c r="N222" t="b">
        <f>IF(Table1[[#This Row],[Total_Purchases]]=0,TRUE,FALSE)</f>
        <v>1</v>
      </c>
      <c r="O222">
        <f>COUNTIF(Table1[Churn Rate],TRUE)/COUNTA(Table1[Churn Rate])</f>
        <v>0.19800000000000001</v>
      </c>
    </row>
    <row r="223" spans="1:15" x14ac:dyDescent="0.3">
      <c r="A223">
        <v>222</v>
      </c>
      <c r="B223" t="s">
        <v>12</v>
      </c>
      <c r="C223">
        <v>29</v>
      </c>
      <c r="D223" t="s">
        <v>13</v>
      </c>
      <c r="E223" t="s">
        <v>11</v>
      </c>
      <c r="F223">
        <v>43</v>
      </c>
      <c r="G223">
        <v>17</v>
      </c>
      <c r="H223">
        <v>6</v>
      </c>
      <c r="I223">
        <v>0</v>
      </c>
      <c r="J223">
        <f>Table1[[#This Row],[Total_Purchases]]*Table1[[#This Row],[Total_Pages_Viewed]]/Table1[[#This Row],[Age]]</f>
        <v>0</v>
      </c>
      <c r="M223" t="s">
        <v>31</v>
      </c>
      <c r="N223" t="b">
        <f>IF(Table1[[#This Row],[Total_Purchases]]=0,TRUE,FALSE)</f>
        <v>1</v>
      </c>
      <c r="O223">
        <f>COUNTIF(Table1[Churn Rate],TRUE)/COUNTA(Table1[Churn Rate])</f>
        <v>0.19800000000000001</v>
      </c>
    </row>
    <row r="224" spans="1:15" x14ac:dyDescent="0.3">
      <c r="A224">
        <v>223</v>
      </c>
      <c r="B224" t="s">
        <v>12</v>
      </c>
      <c r="C224">
        <v>35</v>
      </c>
      <c r="D224" t="s">
        <v>19</v>
      </c>
      <c r="E224" t="s">
        <v>11</v>
      </c>
      <c r="F224">
        <v>28</v>
      </c>
      <c r="G224">
        <v>18</v>
      </c>
      <c r="H224">
        <v>9</v>
      </c>
      <c r="I224">
        <v>5</v>
      </c>
      <c r="J224">
        <f>Table1[[#This Row],[Total_Purchases]]*Table1[[#This Row],[Total_Pages_Viewed]]/Table1[[#This Row],[Age]]</f>
        <v>2.5714285714285716</v>
      </c>
      <c r="M224" t="str">
        <f t="shared" si="3"/>
        <v>Medium Value</v>
      </c>
      <c r="N224" t="b">
        <f>IF(Table1[[#This Row],[Total_Purchases]]=0,TRUE,FALSE)</f>
        <v>0</v>
      </c>
      <c r="O224">
        <f>COUNTIF(Table1[Churn Rate],TRUE)/COUNTA(Table1[Churn Rate])</f>
        <v>0.19800000000000001</v>
      </c>
    </row>
    <row r="225" spans="1:15" x14ac:dyDescent="0.3">
      <c r="A225">
        <v>224</v>
      </c>
      <c r="B225" t="s">
        <v>12</v>
      </c>
      <c r="C225">
        <v>23</v>
      </c>
      <c r="D225" t="s">
        <v>15</v>
      </c>
      <c r="E225" t="s">
        <v>16</v>
      </c>
      <c r="F225">
        <v>42</v>
      </c>
      <c r="G225">
        <v>25</v>
      </c>
      <c r="H225">
        <v>6</v>
      </c>
      <c r="I225">
        <v>0</v>
      </c>
      <c r="J225">
        <f>Table1[[#This Row],[Total_Purchases]]*Table1[[#This Row],[Total_Pages_Viewed]]/Table1[[#This Row],[Age]]</f>
        <v>0</v>
      </c>
      <c r="M225" t="s">
        <v>31</v>
      </c>
      <c r="N225" t="b">
        <f>IF(Table1[[#This Row],[Total_Purchases]]=0,TRUE,FALSE)</f>
        <v>1</v>
      </c>
      <c r="O225">
        <f>COUNTIF(Table1[Churn Rate],TRUE)/COUNTA(Table1[Churn Rate])</f>
        <v>0.19800000000000001</v>
      </c>
    </row>
    <row r="226" spans="1:15" x14ac:dyDescent="0.3">
      <c r="A226">
        <v>225</v>
      </c>
      <c r="B226" t="s">
        <v>9</v>
      </c>
      <c r="C226">
        <v>21</v>
      </c>
      <c r="D226" t="s">
        <v>20</v>
      </c>
      <c r="E226" t="s">
        <v>16</v>
      </c>
      <c r="F226">
        <v>53</v>
      </c>
      <c r="G226">
        <v>26</v>
      </c>
      <c r="H226">
        <v>0</v>
      </c>
      <c r="I226">
        <v>3</v>
      </c>
      <c r="J226">
        <f>Table1[[#This Row],[Total_Purchases]]*Table1[[#This Row],[Total_Pages_Viewed]]/Table1[[#This Row],[Age]]</f>
        <v>3.7142857142857144</v>
      </c>
      <c r="M226" t="str">
        <f t="shared" si="3"/>
        <v>Medium Value</v>
      </c>
      <c r="N226" t="b">
        <f>IF(Table1[[#This Row],[Total_Purchases]]=0,TRUE,FALSE)</f>
        <v>0</v>
      </c>
      <c r="O226">
        <f>COUNTIF(Table1[Churn Rate],TRUE)/COUNTA(Table1[Churn Rate])</f>
        <v>0.19800000000000001</v>
      </c>
    </row>
    <row r="227" spans="1:15" x14ac:dyDescent="0.3">
      <c r="A227">
        <v>226</v>
      </c>
      <c r="B227" t="s">
        <v>9</v>
      </c>
      <c r="C227">
        <v>30</v>
      </c>
      <c r="D227" t="s">
        <v>17</v>
      </c>
      <c r="E227" t="s">
        <v>14</v>
      </c>
      <c r="F227">
        <v>52</v>
      </c>
      <c r="G227">
        <v>7</v>
      </c>
      <c r="H227">
        <v>0</v>
      </c>
      <c r="I227">
        <v>4</v>
      </c>
      <c r="J227">
        <f>Table1[[#This Row],[Total_Purchases]]*Table1[[#This Row],[Total_Pages_Viewed]]/Table1[[#This Row],[Age]]</f>
        <v>0.93333333333333335</v>
      </c>
      <c r="M227" t="s">
        <v>31</v>
      </c>
      <c r="N227" t="b">
        <f>IF(Table1[[#This Row],[Total_Purchases]]=0,TRUE,FALSE)</f>
        <v>0</v>
      </c>
      <c r="O227">
        <f>COUNTIF(Table1[Churn Rate],TRUE)/COUNTA(Table1[Churn Rate])</f>
        <v>0.19800000000000001</v>
      </c>
    </row>
    <row r="228" spans="1:15" x14ac:dyDescent="0.3">
      <c r="A228">
        <v>227</v>
      </c>
      <c r="B228" t="s">
        <v>12</v>
      </c>
      <c r="C228">
        <v>27</v>
      </c>
      <c r="D228" t="s">
        <v>13</v>
      </c>
      <c r="E228" t="s">
        <v>11</v>
      </c>
      <c r="F228">
        <v>49</v>
      </c>
      <c r="G228">
        <v>30</v>
      </c>
      <c r="H228">
        <v>10</v>
      </c>
      <c r="I228">
        <v>5</v>
      </c>
      <c r="J228">
        <f>Table1[[#This Row],[Total_Purchases]]*Table1[[#This Row],[Total_Pages_Viewed]]/Table1[[#This Row],[Age]]</f>
        <v>5.5555555555555554</v>
      </c>
      <c r="M228" t="str">
        <f t="shared" si="3"/>
        <v xml:space="preserve">High Value </v>
      </c>
      <c r="N228" t="b">
        <f>IF(Table1[[#This Row],[Total_Purchases]]=0,TRUE,FALSE)</f>
        <v>0</v>
      </c>
      <c r="O228">
        <f>COUNTIF(Table1[Churn Rate],TRUE)/COUNTA(Table1[Churn Rate])</f>
        <v>0.19800000000000001</v>
      </c>
    </row>
    <row r="229" spans="1:15" x14ac:dyDescent="0.3">
      <c r="A229">
        <v>228</v>
      </c>
      <c r="B229" t="s">
        <v>12</v>
      </c>
      <c r="C229">
        <v>32</v>
      </c>
      <c r="D229" t="s">
        <v>17</v>
      </c>
      <c r="E229" t="s">
        <v>16</v>
      </c>
      <c r="F229">
        <v>7</v>
      </c>
      <c r="G229">
        <v>49</v>
      </c>
      <c r="H229">
        <v>2</v>
      </c>
      <c r="I229">
        <v>4</v>
      </c>
      <c r="J229">
        <f>Table1[[#This Row],[Total_Purchases]]*Table1[[#This Row],[Total_Pages_Viewed]]/Table1[[#This Row],[Age]]</f>
        <v>6.125</v>
      </c>
      <c r="M229" t="str">
        <f t="shared" si="3"/>
        <v xml:space="preserve">High Value </v>
      </c>
      <c r="N229" t="b">
        <f>IF(Table1[[#This Row],[Total_Purchases]]=0,TRUE,FALSE)</f>
        <v>0</v>
      </c>
      <c r="O229">
        <f>COUNTIF(Table1[Churn Rate],TRUE)/COUNTA(Table1[Churn Rate])</f>
        <v>0.19800000000000001</v>
      </c>
    </row>
    <row r="230" spans="1:15" x14ac:dyDescent="0.3">
      <c r="A230">
        <v>229</v>
      </c>
      <c r="B230" t="s">
        <v>12</v>
      </c>
      <c r="C230">
        <v>23</v>
      </c>
      <c r="D230" t="s">
        <v>10</v>
      </c>
      <c r="E230" t="s">
        <v>14</v>
      </c>
      <c r="F230">
        <v>9</v>
      </c>
      <c r="G230">
        <v>26</v>
      </c>
      <c r="H230">
        <v>10</v>
      </c>
      <c r="I230">
        <v>5</v>
      </c>
      <c r="J230">
        <f>Table1[[#This Row],[Total_Purchases]]*Table1[[#This Row],[Total_Pages_Viewed]]/Table1[[#This Row],[Age]]</f>
        <v>5.6521739130434785</v>
      </c>
      <c r="M230" t="str">
        <f t="shared" si="3"/>
        <v xml:space="preserve">High Value </v>
      </c>
      <c r="N230" t="b">
        <f>IF(Table1[[#This Row],[Total_Purchases]]=0,TRUE,FALSE)</f>
        <v>0</v>
      </c>
      <c r="O230">
        <f>COUNTIF(Table1[Churn Rate],TRUE)/COUNTA(Table1[Churn Rate])</f>
        <v>0.19800000000000001</v>
      </c>
    </row>
    <row r="231" spans="1:15" x14ac:dyDescent="0.3">
      <c r="A231">
        <v>230</v>
      </c>
      <c r="B231" t="s">
        <v>9</v>
      </c>
      <c r="C231">
        <v>21</v>
      </c>
      <c r="D231" t="s">
        <v>13</v>
      </c>
      <c r="E231" t="s">
        <v>14</v>
      </c>
      <c r="F231">
        <v>11</v>
      </c>
      <c r="G231">
        <v>27</v>
      </c>
      <c r="H231">
        <v>6</v>
      </c>
      <c r="I231">
        <v>3</v>
      </c>
      <c r="J231">
        <f>Table1[[#This Row],[Total_Purchases]]*Table1[[#This Row],[Total_Pages_Viewed]]/Table1[[#This Row],[Age]]</f>
        <v>3.8571428571428572</v>
      </c>
      <c r="M231" t="str">
        <f t="shared" si="3"/>
        <v>Medium Value</v>
      </c>
      <c r="N231" t="b">
        <f>IF(Table1[[#This Row],[Total_Purchases]]=0,TRUE,FALSE)</f>
        <v>0</v>
      </c>
      <c r="O231">
        <f>COUNTIF(Table1[Churn Rate],TRUE)/COUNTA(Table1[Churn Rate])</f>
        <v>0.19800000000000001</v>
      </c>
    </row>
    <row r="232" spans="1:15" x14ac:dyDescent="0.3">
      <c r="A232">
        <v>231</v>
      </c>
      <c r="B232" t="s">
        <v>12</v>
      </c>
      <c r="C232">
        <v>23</v>
      </c>
      <c r="D232" t="s">
        <v>17</v>
      </c>
      <c r="E232" t="s">
        <v>11</v>
      </c>
      <c r="F232">
        <v>33</v>
      </c>
      <c r="G232">
        <v>6</v>
      </c>
      <c r="H232">
        <v>10</v>
      </c>
      <c r="I232">
        <v>4</v>
      </c>
      <c r="J232">
        <f>Table1[[#This Row],[Total_Purchases]]*Table1[[#This Row],[Total_Pages_Viewed]]/Table1[[#This Row],[Age]]</f>
        <v>1.0434782608695652</v>
      </c>
      <c r="M232" t="str">
        <f t="shared" si="3"/>
        <v>Low Value</v>
      </c>
      <c r="N232" t="b">
        <f>IF(Table1[[#This Row],[Total_Purchases]]=0,TRUE,FALSE)</f>
        <v>0</v>
      </c>
      <c r="O232">
        <f>COUNTIF(Table1[Churn Rate],TRUE)/COUNTA(Table1[Churn Rate])</f>
        <v>0.19800000000000001</v>
      </c>
    </row>
    <row r="233" spans="1:15" x14ac:dyDescent="0.3">
      <c r="A233">
        <v>232</v>
      </c>
      <c r="B233" t="s">
        <v>12</v>
      </c>
      <c r="C233">
        <v>30</v>
      </c>
      <c r="D233" t="s">
        <v>17</v>
      </c>
      <c r="E233" t="s">
        <v>14</v>
      </c>
      <c r="F233">
        <v>47</v>
      </c>
      <c r="G233">
        <v>48</v>
      </c>
      <c r="H233">
        <v>3</v>
      </c>
      <c r="I233">
        <v>3</v>
      </c>
      <c r="J233">
        <f>Table1[[#This Row],[Total_Purchases]]*Table1[[#This Row],[Total_Pages_Viewed]]/Table1[[#This Row],[Age]]</f>
        <v>4.8</v>
      </c>
      <c r="M233" t="str">
        <f t="shared" si="3"/>
        <v>Medium Value</v>
      </c>
      <c r="N233" t="b">
        <f>IF(Table1[[#This Row],[Total_Purchases]]=0,TRUE,FALSE)</f>
        <v>0</v>
      </c>
      <c r="O233">
        <f>COUNTIF(Table1[Churn Rate],TRUE)/COUNTA(Table1[Churn Rate])</f>
        <v>0.19800000000000001</v>
      </c>
    </row>
    <row r="234" spans="1:15" x14ac:dyDescent="0.3">
      <c r="A234">
        <v>233</v>
      </c>
      <c r="B234" t="s">
        <v>12</v>
      </c>
      <c r="C234">
        <v>23</v>
      </c>
      <c r="D234" t="s">
        <v>17</v>
      </c>
      <c r="E234" t="s">
        <v>16</v>
      </c>
      <c r="F234">
        <v>15</v>
      </c>
      <c r="G234">
        <v>12</v>
      </c>
      <c r="H234">
        <v>9</v>
      </c>
      <c r="I234">
        <v>5</v>
      </c>
      <c r="J234">
        <f>Table1[[#This Row],[Total_Purchases]]*Table1[[#This Row],[Total_Pages_Viewed]]/Table1[[#This Row],[Age]]</f>
        <v>2.6086956521739131</v>
      </c>
      <c r="M234" t="str">
        <f t="shared" si="3"/>
        <v>Medium Value</v>
      </c>
      <c r="N234" t="b">
        <f>IF(Table1[[#This Row],[Total_Purchases]]=0,TRUE,FALSE)</f>
        <v>0</v>
      </c>
      <c r="O234">
        <f>COUNTIF(Table1[Churn Rate],TRUE)/COUNTA(Table1[Churn Rate])</f>
        <v>0.19800000000000001</v>
      </c>
    </row>
    <row r="235" spans="1:15" x14ac:dyDescent="0.3">
      <c r="A235">
        <v>234</v>
      </c>
      <c r="B235" t="s">
        <v>12</v>
      </c>
      <c r="C235">
        <v>25</v>
      </c>
      <c r="D235" t="s">
        <v>10</v>
      </c>
      <c r="E235" t="s">
        <v>16</v>
      </c>
      <c r="F235">
        <v>19</v>
      </c>
      <c r="G235">
        <v>9</v>
      </c>
      <c r="H235">
        <v>2</v>
      </c>
      <c r="I235">
        <v>0</v>
      </c>
      <c r="J235">
        <f>Table1[[#This Row],[Total_Purchases]]*Table1[[#This Row],[Total_Pages_Viewed]]/Table1[[#This Row],[Age]]</f>
        <v>0</v>
      </c>
      <c r="M235" t="s">
        <v>31</v>
      </c>
      <c r="N235" t="b">
        <f>IF(Table1[[#This Row],[Total_Purchases]]=0,TRUE,FALSE)</f>
        <v>1</v>
      </c>
      <c r="O235">
        <f>COUNTIF(Table1[Churn Rate],TRUE)/COUNTA(Table1[Churn Rate])</f>
        <v>0.19800000000000001</v>
      </c>
    </row>
    <row r="236" spans="1:15" x14ac:dyDescent="0.3">
      <c r="A236">
        <v>235</v>
      </c>
      <c r="B236" t="s">
        <v>12</v>
      </c>
      <c r="C236">
        <v>27</v>
      </c>
      <c r="D236" t="s">
        <v>13</v>
      </c>
      <c r="E236" t="s">
        <v>14</v>
      </c>
      <c r="F236">
        <v>54</v>
      </c>
      <c r="G236">
        <v>30</v>
      </c>
      <c r="H236">
        <v>2</v>
      </c>
      <c r="I236">
        <v>0</v>
      </c>
      <c r="J236">
        <f>Table1[[#This Row],[Total_Purchases]]*Table1[[#This Row],[Total_Pages_Viewed]]/Table1[[#This Row],[Age]]</f>
        <v>0</v>
      </c>
      <c r="M236" t="s">
        <v>31</v>
      </c>
      <c r="N236" t="b">
        <f>IF(Table1[[#This Row],[Total_Purchases]]=0,TRUE,FALSE)</f>
        <v>1</v>
      </c>
      <c r="O236">
        <f>COUNTIF(Table1[Churn Rate],TRUE)/COUNTA(Table1[Churn Rate])</f>
        <v>0.19800000000000001</v>
      </c>
    </row>
    <row r="237" spans="1:15" x14ac:dyDescent="0.3">
      <c r="A237">
        <v>236</v>
      </c>
      <c r="B237" t="s">
        <v>12</v>
      </c>
      <c r="C237">
        <v>28</v>
      </c>
      <c r="D237" t="s">
        <v>13</v>
      </c>
      <c r="E237" t="s">
        <v>14</v>
      </c>
      <c r="F237">
        <v>31</v>
      </c>
      <c r="G237">
        <v>15</v>
      </c>
      <c r="H237">
        <v>7</v>
      </c>
      <c r="I237">
        <v>3</v>
      </c>
      <c r="J237">
        <f>Table1[[#This Row],[Total_Purchases]]*Table1[[#This Row],[Total_Pages_Viewed]]/Table1[[#This Row],[Age]]</f>
        <v>1.6071428571428572</v>
      </c>
      <c r="M237" t="str">
        <f t="shared" si="3"/>
        <v>Low Value</v>
      </c>
      <c r="N237" t="b">
        <f>IF(Table1[[#This Row],[Total_Purchases]]=0,TRUE,FALSE)</f>
        <v>0</v>
      </c>
      <c r="O237">
        <f>COUNTIF(Table1[Churn Rate],TRUE)/COUNTA(Table1[Churn Rate])</f>
        <v>0.19800000000000001</v>
      </c>
    </row>
    <row r="238" spans="1:15" x14ac:dyDescent="0.3">
      <c r="A238">
        <v>237</v>
      </c>
      <c r="B238" t="s">
        <v>9</v>
      </c>
      <c r="C238">
        <v>35</v>
      </c>
      <c r="D238" t="s">
        <v>21</v>
      </c>
      <c r="E238" t="s">
        <v>16</v>
      </c>
      <c r="F238">
        <v>50</v>
      </c>
      <c r="G238">
        <v>39</v>
      </c>
      <c r="H238">
        <v>4</v>
      </c>
      <c r="I238">
        <v>1</v>
      </c>
      <c r="J238">
        <f>Table1[[#This Row],[Total_Purchases]]*Table1[[#This Row],[Total_Pages_Viewed]]/Table1[[#This Row],[Age]]</f>
        <v>1.1142857142857143</v>
      </c>
      <c r="M238" t="str">
        <f t="shared" si="3"/>
        <v>Low Value</v>
      </c>
      <c r="N238" t="b">
        <f>IF(Table1[[#This Row],[Total_Purchases]]=0,TRUE,FALSE)</f>
        <v>0</v>
      </c>
      <c r="O238">
        <f>COUNTIF(Table1[Churn Rate],TRUE)/COUNTA(Table1[Churn Rate])</f>
        <v>0.19800000000000001</v>
      </c>
    </row>
    <row r="239" spans="1:15" x14ac:dyDescent="0.3">
      <c r="A239">
        <v>238</v>
      </c>
      <c r="B239" t="s">
        <v>9</v>
      </c>
      <c r="C239">
        <v>29</v>
      </c>
      <c r="D239" t="s">
        <v>17</v>
      </c>
      <c r="E239" t="s">
        <v>11</v>
      </c>
      <c r="F239">
        <v>19</v>
      </c>
      <c r="G239">
        <v>41</v>
      </c>
      <c r="H239">
        <v>6</v>
      </c>
      <c r="I239">
        <v>1</v>
      </c>
      <c r="J239">
        <f>Table1[[#This Row],[Total_Purchases]]*Table1[[#This Row],[Total_Pages_Viewed]]/Table1[[#This Row],[Age]]</f>
        <v>1.4137931034482758</v>
      </c>
      <c r="M239" t="str">
        <f t="shared" si="3"/>
        <v>Low Value</v>
      </c>
      <c r="N239" t="b">
        <f>IF(Table1[[#This Row],[Total_Purchases]]=0,TRUE,FALSE)</f>
        <v>0</v>
      </c>
      <c r="O239">
        <f>COUNTIF(Table1[Churn Rate],TRUE)/COUNTA(Table1[Churn Rate])</f>
        <v>0.19800000000000001</v>
      </c>
    </row>
    <row r="240" spans="1:15" x14ac:dyDescent="0.3">
      <c r="A240">
        <v>239</v>
      </c>
      <c r="B240" t="s">
        <v>12</v>
      </c>
      <c r="C240">
        <v>20</v>
      </c>
      <c r="D240" t="s">
        <v>17</v>
      </c>
      <c r="E240" t="s">
        <v>14</v>
      </c>
      <c r="F240">
        <v>12</v>
      </c>
      <c r="G240">
        <v>48</v>
      </c>
      <c r="H240">
        <v>10</v>
      </c>
      <c r="I240">
        <v>5</v>
      </c>
      <c r="J240">
        <f>Table1[[#This Row],[Total_Purchases]]*Table1[[#This Row],[Total_Pages_Viewed]]/Table1[[#This Row],[Age]]</f>
        <v>12</v>
      </c>
      <c r="M240" t="str">
        <f t="shared" si="3"/>
        <v xml:space="preserve">High Value </v>
      </c>
      <c r="N240" t="b">
        <f>IF(Table1[[#This Row],[Total_Purchases]]=0,TRUE,FALSE)</f>
        <v>0</v>
      </c>
      <c r="O240">
        <f>COUNTIF(Table1[Churn Rate],TRUE)/COUNTA(Table1[Churn Rate])</f>
        <v>0.19800000000000001</v>
      </c>
    </row>
    <row r="241" spans="1:15" x14ac:dyDescent="0.3">
      <c r="A241">
        <v>240</v>
      </c>
      <c r="B241" t="s">
        <v>9</v>
      </c>
      <c r="C241">
        <v>29</v>
      </c>
      <c r="D241" t="s">
        <v>15</v>
      </c>
      <c r="E241" t="s">
        <v>14</v>
      </c>
      <c r="F241">
        <v>52</v>
      </c>
      <c r="G241">
        <v>26</v>
      </c>
      <c r="H241">
        <v>9</v>
      </c>
      <c r="I241">
        <v>2</v>
      </c>
      <c r="J241">
        <f>Table1[[#This Row],[Total_Purchases]]*Table1[[#This Row],[Total_Pages_Viewed]]/Table1[[#This Row],[Age]]</f>
        <v>1.7931034482758621</v>
      </c>
      <c r="M241" t="str">
        <f t="shared" si="3"/>
        <v>Low Value</v>
      </c>
      <c r="N241" t="b">
        <f>IF(Table1[[#This Row],[Total_Purchases]]=0,TRUE,FALSE)</f>
        <v>0</v>
      </c>
      <c r="O241">
        <f>COUNTIF(Table1[Churn Rate],TRUE)/COUNTA(Table1[Churn Rate])</f>
        <v>0.19800000000000001</v>
      </c>
    </row>
    <row r="242" spans="1:15" x14ac:dyDescent="0.3">
      <c r="A242">
        <v>241</v>
      </c>
      <c r="B242" t="s">
        <v>9</v>
      </c>
      <c r="C242">
        <v>18</v>
      </c>
      <c r="D242" t="s">
        <v>13</v>
      </c>
      <c r="E242" t="s">
        <v>11</v>
      </c>
      <c r="F242">
        <v>56</v>
      </c>
      <c r="G242">
        <v>21</v>
      </c>
      <c r="H242">
        <v>7</v>
      </c>
      <c r="I242">
        <v>0</v>
      </c>
      <c r="J242">
        <f>Table1[[#This Row],[Total_Purchases]]*Table1[[#This Row],[Total_Pages_Viewed]]/Table1[[#This Row],[Age]]</f>
        <v>0</v>
      </c>
      <c r="M242" t="s">
        <v>31</v>
      </c>
      <c r="N242" t="b">
        <f>IF(Table1[[#This Row],[Total_Purchases]]=0,TRUE,FALSE)</f>
        <v>1</v>
      </c>
      <c r="O242">
        <f>COUNTIF(Table1[Churn Rate],TRUE)/COUNTA(Table1[Churn Rate])</f>
        <v>0.19800000000000001</v>
      </c>
    </row>
    <row r="243" spans="1:15" x14ac:dyDescent="0.3">
      <c r="A243">
        <v>242</v>
      </c>
      <c r="B243" t="s">
        <v>12</v>
      </c>
      <c r="C243">
        <v>25</v>
      </c>
      <c r="D243" t="s">
        <v>15</v>
      </c>
      <c r="E243" t="s">
        <v>14</v>
      </c>
      <c r="F243">
        <v>32</v>
      </c>
      <c r="G243">
        <v>9</v>
      </c>
      <c r="H243">
        <v>2</v>
      </c>
      <c r="I243">
        <v>2</v>
      </c>
      <c r="J243">
        <f>Table1[[#This Row],[Total_Purchases]]*Table1[[#This Row],[Total_Pages_Viewed]]/Table1[[#This Row],[Age]]</f>
        <v>0.72</v>
      </c>
      <c r="M243" t="s">
        <v>31</v>
      </c>
      <c r="N243" t="b">
        <f>IF(Table1[[#This Row],[Total_Purchases]]=0,TRUE,FALSE)</f>
        <v>0</v>
      </c>
      <c r="O243">
        <f>COUNTIF(Table1[Churn Rate],TRUE)/COUNTA(Table1[Churn Rate])</f>
        <v>0.19800000000000001</v>
      </c>
    </row>
    <row r="244" spans="1:15" x14ac:dyDescent="0.3">
      <c r="A244">
        <v>243</v>
      </c>
      <c r="B244" t="s">
        <v>12</v>
      </c>
      <c r="C244">
        <v>34</v>
      </c>
      <c r="D244" t="s">
        <v>10</v>
      </c>
      <c r="E244" t="s">
        <v>14</v>
      </c>
      <c r="F244">
        <v>20</v>
      </c>
      <c r="G244">
        <v>46</v>
      </c>
      <c r="H244">
        <v>5</v>
      </c>
      <c r="I244">
        <v>0</v>
      </c>
      <c r="J244">
        <f>Table1[[#This Row],[Total_Purchases]]*Table1[[#This Row],[Total_Pages_Viewed]]/Table1[[#This Row],[Age]]</f>
        <v>0</v>
      </c>
      <c r="M244" t="s">
        <v>31</v>
      </c>
      <c r="N244" t="b">
        <f>IF(Table1[[#This Row],[Total_Purchases]]=0,TRUE,FALSE)</f>
        <v>1</v>
      </c>
      <c r="O244">
        <f>COUNTIF(Table1[Churn Rate],TRUE)/COUNTA(Table1[Churn Rate])</f>
        <v>0.19800000000000001</v>
      </c>
    </row>
    <row r="245" spans="1:15" x14ac:dyDescent="0.3">
      <c r="A245">
        <v>244</v>
      </c>
      <c r="B245" t="s">
        <v>12</v>
      </c>
      <c r="C245">
        <v>26</v>
      </c>
      <c r="D245" t="s">
        <v>18</v>
      </c>
      <c r="E245" t="s">
        <v>11</v>
      </c>
      <c r="F245">
        <v>19</v>
      </c>
      <c r="G245">
        <v>21</v>
      </c>
      <c r="H245">
        <v>0</v>
      </c>
      <c r="I245">
        <v>1</v>
      </c>
      <c r="J245">
        <f>Table1[[#This Row],[Total_Purchases]]*Table1[[#This Row],[Total_Pages_Viewed]]/Table1[[#This Row],[Age]]</f>
        <v>0.80769230769230771</v>
      </c>
      <c r="M245" t="s">
        <v>31</v>
      </c>
      <c r="N245" t="b">
        <f>IF(Table1[[#This Row],[Total_Purchases]]=0,TRUE,FALSE)</f>
        <v>0</v>
      </c>
      <c r="O245">
        <f>COUNTIF(Table1[Churn Rate],TRUE)/COUNTA(Table1[Churn Rate])</f>
        <v>0.19800000000000001</v>
      </c>
    </row>
    <row r="246" spans="1:15" x14ac:dyDescent="0.3">
      <c r="A246">
        <v>245</v>
      </c>
      <c r="B246" t="s">
        <v>9</v>
      </c>
      <c r="C246">
        <v>18</v>
      </c>
      <c r="D246" t="s">
        <v>19</v>
      </c>
      <c r="E246" t="s">
        <v>14</v>
      </c>
      <c r="F246">
        <v>48</v>
      </c>
      <c r="G246">
        <v>18</v>
      </c>
      <c r="H246">
        <v>4</v>
      </c>
      <c r="I246">
        <v>1</v>
      </c>
      <c r="J246">
        <f>Table1[[#This Row],[Total_Purchases]]*Table1[[#This Row],[Total_Pages_Viewed]]/Table1[[#This Row],[Age]]</f>
        <v>1</v>
      </c>
      <c r="M246" t="str">
        <f t="shared" si="3"/>
        <v>Low Value</v>
      </c>
      <c r="N246" t="b">
        <f>IF(Table1[[#This Row],[Total_Purchases]]=0,TRUE,FALSE)</f>
        <v>0</v>
      </c>
      <c r="O246">
        <f>COUNTIF(Table1[Churn Rate],TRUE)/COUNTA(Table1[Churn Rate])</f>
        <v>0.19800000000000001</v>
      </c>
    </row>
    <row r="247" spans="1:15" x14ac:dyDescent="0.3">
      <c r="A247">
        <v>246</v>
      </c>
      <c r="B247" t="s">
        <v>12</v>
      </c>
      <c r="C247">
        <v>22</v>
      </c>
      <c r="D247" t="s">
        <v>10</v>
      </c>
      <c r="E247" t="s">
        <v>11</v>
      </c>
      <c r="F247">
        <v>9</v>
      </c>
      <c r="G247">
        <v>37</v>
      </c>
      <c r="H247">
        <v>7</v>
      </c>
      <c r="I247">
        <v>4</v>
      </c>
      <c r="J247">
        <f>Table1[[#This Row],[Total_Purchases]]*Table1[[#This Row],[Total_Pages_Viewed]]/Table1[[#This Row],[Age]]</f>
        <v>6.7272727272727275</v>
      </c>
      <c r="M247" t="str">
        <f t="shared" si="3"/>
        <v xml:space="preserve">High Value </v>
      </c>
      <c r="N247" t="b">
        <f>IF(Table1[[#This Row],[Total_Purchases]]=0,TRUE,FALSE)</f>
        <v>0</v>
      </c>
      <c r="O247">
        <f>COUNTIF(Table1[Churn Rate],TRUE)/COUNTA(Table1[Churn Rate])</f>
        <v>0.19800000000000001</v>
      </c>
    </row>
    <row r="248" spans="1:15" x14ac:dyDescent="0.3">
      <c r="A248">
        <v>247</v>
      </c>
      <c r="B248" t="s">
        <v>12</v>
      </c>
      <c r="C248">
        <v>22</v>
      </c>
      <c r="D248" t="s">
        <v>21</v>
      </c>
      <c r="E248" t="s">
        <v>14</v>
      </c>
      <c r="F248">
        <v>14</v>
      </c>
      <c r="G248">
        <v>30</v>
      </c>
      <c r="H248">
        <v>4</v>
      </c>
      <c r="I248">
        <v>4</v>
      </c>
      <c r="J248">
        <f>Table1[[#This Row],[Total_Purchases]]*Table1[[#This Row],[Total_Pages_Viewed]]/Table1[[#This Row],[Age]]</f>
        <v>5.4545454545454541</v>
      </c>
      <c r="M248" t="str">
        <f t="shared" si="3"/>
        <v xml:space="preserve">High Value </v>
      </c>
      <c r="N248" t="b">
        <f>IF(Table1[[#This Row],[Total_Purchases]]=0,TRUE,FALSE)</f>
        <v>0</v>
      </c>
      <c r="O248">
        <f>COUNTIF(Table1[Churn Rate],TRUE)/COUNTA(Table1[Churn Rate])</f>
        <v>0.19800000000000001</v>
      </c>
    </row>
    <row r="249" spans="1:15" x14ac:dyDescent="0.3">
      <c r="A249">
        <v>248</v>
      </c>
      <c r="B249" t="s">
        <v>9</v>
      </c>
      <c r="C249">
        <v>22</v>
      </c>
      <c r="D249" t="s">
        <v>21</v>
      </c>
      <c r="E249" t="s">
        <v>14</v>
      </c>
      <c r="F249">
        <v>11</v>
      </c>
      <c r="G249">
        <v>27</v>
      </c>
      <c r="H249">
        <v>3</v>
      </c>
      <c r="I249">
        <v>5</v>
      </c>
      <c r="J249">
        <f>Table1[[#This Row],[Total_Purchases]]*Table1[[#This Row],[Total_Pages_Viewed]]/Table1[[#This Row],[Age]]</f>
        <v>6.1363636363636367</v>
      </c>
      <c r="M249" t="str">
        <f t="shared" si="3"/>
        <v xml:space="preserve">High Value </v>
      </c>
      <c r="N249" t="b">
        <f>IF(Table1[[#This Row],[Total_Purchases]]=0,TRUE,FALSE)</f>
        <v>0</v>
      </c>
      <c r="O249">
        <f>COUNTIF(Table1[Churn Rate],TRUE)/COUNTA(Table1[Churn Rate])</f>
        <v>0.19800000000000001</v>
      </c>
    </row>
    <row r="250" spans="1:15" x14ac:dyDescent="0.3">
      <c r="A250">
        <v>249</v>
      </c>
      <c r="B250" t="s">
        <v>9</v>
      </c>
      <c r="C250">
        <v>29</v>
      </c>
      <c r="D250" t="s">
        <v>18</v>
      </c>
      <c r="E250" t="s">
        <v>11</v>
      </c>
      <c r="F250">
        <v>59</v>
      </c>
      <c r="G250">
        <v>46</v>
      </c>
      <c r="H250">
        <v>8</v>
      </c>
      <c r="I250">
        <v>1</v>
      </c>
      <c r="J250">
        <f>Table1[[#This Row],[Total_Purchases]]*Table1[[#This Row],[Total_Pages_Viewed]]/Table1[[#This Row],[Age]]</f>
        <v>1.5862068965517242</v>
      </c>
      <c r="M250" t="str">
        <f t="shared" si="3"/>
        <v>Low Value</v>
      </c>
      <c r="N250" t="b">
        <f>IF(Table1[[#This Row],[Total_Purchases]]=0,TRUE,FALSE)</f>
        <v>0</v>
      </c>
      <c r="O250">
        <f>COUNTIF(Table1[Churn Rate],TRUE)/COUNTA(Table1[Churn Rate])</f>
        <v>0.19800000000000001</v>
      </c>
    </row>
    <row r="251" spans="1:15" x14ac:dyDescent="0.3">
      <c r="A251">
        <v>250</v>
      </c>
      <c r="B251" t="s">
        <v>12</v>
      </c>
      <c r="C251">
        <v>23</v>
      </c>
      <c r="D251" t="s">
        <v>21</v>
      </c>
      <c r="E251" t="s">
        <v>11</v>
      </c>
      <c r="F251">
        <v>51</v>
      </c>
      <c r="G251">
        <v>47</v>
      </c>
      <c r="H251">
        <v>4</v>
      </c>
      <c r="I251">
        <v>4</v>
      </c>
      <c r="J251">
        <f>Table1[[#This Row],[Total_Purchases]]*Table1[[#This Row],[Total_Pages_Viewed]]/Table1[[#This Row],[Age]]</f>
        <v>8.1739130434782616</v>
      </c>
      <c r="M251" t="str">
        <f t="shared" si="3"/>
        <v xml:space="preserve">High Value </v>
      </c>
      <c r="N251" t="b">
        <f>IF(Table1[[#This Row],[Total_Purchases]]=0,TRUE,FALSE)</f>
        <v>0</v>
      </c>
      <c r="O251">
        <f>COUNTIF(Table1[Churn Rate],TRUE)/COUNTA(Table1[Churn Rate])</f>
        <v>0.19800000000000001</v>
      </c>
    </row>
    <row r="252" spans="1:15" x14ac:dyDescent="0.3">
      <c r="A252">
        <v>251</v>
      </c>
      <c r="B252" t="s">
        <v>9</v>
      </c>
      <c r="C252">
        <v>18</v>
      </c>
      <c r="D252" t="s">
        <v>17</v>
      </c>
      <c r="E252" t="s">
        <v>11</v>
      </c>
      <c r="F252">
        <v>49</v>
      </c>
      <c r="G252">
        <v>29</v>
      </c>
      <c r="H252">
        <v>9</v>
      </c>
      <c r="I252">
        <v>2</v>
      </c>
      <c r="J252">
        <f>Table1[[#This Row],[Total_Purchases]]*Table1[[#This Row],[Total_Pages_Viewed]]/Table1[[#This Row],[Age]]</f>
        <v>3.2222222222222223</v>
      </c>
      <c r="M252" t="str">
        <f t="shared" si="3"/>
        <v>Medium Value</v>
      </c>
      <c r="N252" t="b">
        <f>IF(Table1[[#This Row],[Total_Purchases]]=0,TRUE,FALSE)</f>
        <v>0</v>
      </c>
      <c r="O252">
        <f>COUNTIF(Table1[Churn Rate],TRUE)/COUNTA(Table1[Churn Rate])</f>
        <v>0.19800000000000001</v>
      </c>
    </row>
    <row r="253" spans="1:15" x14ac:dyDescent="0.3">
      <c r="A253">
        <v>252</v>
      </c>
      <c r="B253" t="s">
        <v>12</v>
      </c>
      <c r="C253">
        <v>26</v>
      </c>
      <c r="D253" t="s">
        <v>18</v>
      </c>
      <c r="E253" t="s">
        <v>14</v>
      </c>
      <c r="F253">
        <v>37</v>
      </c>
      <c r="G253">
        <v>26</v>
      </c>
      <c r="H253">
        <v>6</v>
      </c>
      <c r="I253">
        <v>0</v>
      </c>
      <c r="J253">
        <f>Table1[[#This Row],[Total_Purchases]]*Table1[[#This Row],[Total_Pages_Viewed]]/Table1[[#This Row],[Age]]</f>
        <v>0</v>
      </c>
      <c r="M253" t="s">
        <v>31</v>
      </c>
      <c r="N253" t="b">
        <f>IF(Table1[[#This Row],[Total_Purchases]]=0,TRUE,FALSE)</f>
        <v>1</v>
      </c>
      <c r="O253">
        <f>COUNTIF(Table1[Churn Rate],TRUE)/COUNTA(Table1[Churn Rate])</f>
        <v>0.19800000000000001</v>
      </c>
    </row>
    <row r="254" spans="1:15" x14ac:dyDescent="0.3">
      <c r="A254">
        <v>253</v>
      </c>
      <c r="B254" t="s">
        <v>12</v>
      </c>
      <c r="C254">
        <v>19</v>
      </c>
      <c r="D254" t="s">
        <v>21</v>
      </c>
      <c r="E254" t="s">
        <v>16</v>
      </c>
      <c r="F254">
        <v>12</v>
      </c>
      <c r="G254">
        <v>11</v>
      </c>
      <c r="H254">
        <v>0</v>
      </c>
      <c r="I254">
        <v>4</v>
      </c>
      <c r="J254">
        <f>Table1[[#This Row],[Total_Purchases]]*Table1[[#This Row],[Total_Pages_Viewed]]/Table1[[#This Row],[Age]]</f>
        <v>2.3157894736842106</v>
      </c>
      <c r="M254" t="str">
        <f t="shared" si="3"/>
        <v>Low Value</v>
      </c>
      <c r="N254" t="b">
        <f>IF(Table1[[#This Row],[Total_Purchases]]=0,TRUE,FALSE)</f>
        <v>0</v>
      </c>
      <c r="O254">
        <f>COUNTIF(Table1[Churn Rate],TRUE)/COUNTA(Table1[Churn Rate])</f>
        <v>0.19800000000000001</v>
      </c>
    </row>
    <row r="255" spans="1:15" x14ac:dyDescent="0.3">
      <c r="A255">
        <v>254</v>
      </c>
      <c r="B255" t="s">
        <v>9</v>
      </c>
      <c r="C255">
        <v>19</v>
      </c>
      <c r="D255" t="s">
        <v>21</v>
      </c>
      <c r="E255" t="s">
        <v>11</v>
      </c>
      <c r="F255">
        <v>46</v>
      </c>
      <c r="G255">
        <v>50</v>
      </c>
      <c r="H255">
        <v>3</v>
      </c>
      <c r="I255">
        <v>0</v>
      </c>
      <c r="J255">
        <f>Table1[[#This Row],[Total_Purchases]]*Table1[[#This Row],[Total_Pages_Viewed]]/Table1[[#This Row],[Age]]</f>
        <v>0</v>
      </c>
      <c r="M255" t="s">
        <v>31</v>
      </c>
      <c r="N255" t="b">
        <f>IF(Table1[[#This Row],[Total_Purchases]]=0,TRUE,FALSE)</f>
        <v>1</v>
      </c>
      <c r="O255">
        <f>COUNTIF(Table1[Churn Rate],TRUE)/COUNTA(Table1[Churn Rate])</f>
        <v>0.19800000000000001</v>
      </c>
    </row>
    <row r="256" spans="1:15" x14ac:dyDescent="0.3">
      <c r="A256">
        <v>255</v>
      </c>
      <c r="B256" t="s">
        <v>12</v>
      </c>
      <c r="C256">
        <v>33</v>
      </c>
      <c r="D256" t="s">
        <v>17</v>
      </c>
      <c r="E256" t="s">
        <v>11</v>
      </c>
      <c r="F256">
        <v>11</v>
      </c>
      <c r="G256">
        <v>27</v>
      </c>
      <c r="H256">
        <v>5</v>
      </c>
      <c r="I256">
        <v>5</v>
      </c>
      <c r="J256">
        <f>Table1[[#This Row],[Total_Purchases]]*Table1[[#This Row],[Total_Pages_Viewed]]/Table1[[#This Row],[Age]]</f>
        <v>4.0909090909090908</v>
      </c>
      <c r="M256" t="str">
        <f t="shared" si="3"/>
        <v>Medium Value</v>
      </c>
      <c r="N256" t="b">
        <f>IF(Table1[[#This Row],[Total_Purchases]]=0,TRUE,FALSE)</f>
        <v>0</v>
      </c>
      <c r="O256">
        <f>COUNTIF(Table1[Churn Rate],TRUE)/COUNTA(Table1[Churn Rate])</f>
        <v>0.19800000000000001</v>
      </c>
    </row>
    <row r="257" spans="1:15" x14ac:dyDescent="0.3">
      <c r="A257">
        <v>256</v>
      </c>
      <c r="B257" t="s">
        <v>9</v>
      </c>
      <c r="C257">
        <v>35</v>
      </c>
      <c r="D257" t="s">
        <v>21</v>
      </c>
      <c r="E257" t="s">
        <v>16</v>
      </c>
      <c r="F257">
        <v>44</v>
      </c>
      <c r="G257">
        <v>50</v>
      </c>
      <c r="H257">
        <v>10</v>
      </c>
      <c r="I257">
        <v>0</v>
      </c>
      <c r="J257">
        <f>Table1[[#This Row],[Total_Purchases]]*Table1[[#This Row],[Total_Pages_Viewed]]/Table1[[#This Row],[Age]]</f>
        <v>0</v>
      </c>
      <c r="M257" t="s">
        <v>31</v>
      </c>
      <c r="N257" t="b">
        <f>IF(Table1[[#This Row],[Total_Purchases]]=0,TRUE,FALSE)</f>
        <v>1</v>
      </c>
      <c r="O257">
        <f>COUNTIF(Table1[Churn Rate],TRUE)/COUNTA(Table1[Churn Rate])</f>
        <v>0.19800000000000001</v>
      </c>
    </row>
    <row r="258" spans="1:15" x14ac:dyDescent="0.3">
      <c r="A258">
        <v>257</v>
      </c>
      <c r="B258" t="s">
        <v>9</v>
      </c>
      <c r="C258">
        <v>29</v>
      </c>
      <c r="D258" t="s">
        <v>20</v>
      </c>
      <c r="E258" t="s">
        <v>16</v>
      </c>
      <c r="F258">
        <v>11</v>
      </c>
      <c r="G258">
        <v>22</v>
      </c>
      <c r="H258">
        <v>1</v>
      </c>
      <c r="I258">
        <v>0</v>
      </c>
      <c r="J258">
        <f>Table1[[#This Row],[Total_Purchases]]*Table1[[#This Row],[Total_Pages_Viewed]]/Table1[[#This Row],[Age]]</f>
        <v>0</v>
      </c>
      <c r="M258" t="s">
        <v>31</v>
      </c>
      <c r="N258" t="b">
        <f>IF(Table1[[#This Row],[Total_Purchases]]=0,TRUE,FALSE)</f>
        <v>1</v>
      </c>
      <c r="O258">
        <f>COUNTIF(Table1[Churn Rate],TRUE)/COUNTA(Table1[Churn Rate])</f>
        <v>0.19800000000000001</v>
      </c>
    </row>
    <row r="259" spans="1:15" x14ac:dyDescent="0.3">
      <c r="A259">
        <v>258</v>
      </c>
      <c r="B259" t="s">
        <v>9</v>
      </c>
      <c r="C259">
        <v>33</v>
      </c>
      <c r="D259" t="s">
        <v>20</v>
      </c>
      <c r="E259" t="s">
        <v>14</v>
      </c>
      <c r="F259">
        <v>46</v>
      </c>
      <c r="G259">
        <v>11</v>
      </c>
      <c r="H259">
        <v>3</v>
      </c>
      <c r="I259">
        <v>2</v>
      </c>
      <c r="J259">
        <f>Table1[[#This Row],[Total_Purchases]]*Table1[[#This Row],[Total_Pages_Viewed]]/Table1[[#This Row],[Age]]</f>
        <v>0.66666666666666663</v>
      </c>
      <c r="M259" t="s">
        <v>31</v>
      </c>
      <c r="N259" t="b">
        <f>IF(Table1[[#This Row],[Total_Purchases]]=0,TRUE,FALSE)</f>
        <v>0</v>
      </c>
      <c r="O259">
        <f>COUNTIF(Table1[Churn Rate],TRUE)/COUNTA(Table1[Churn Rate])</f>
        <v>0.19800000000000001</v>
      </c>
    </row>
    <row r="260" spans="1:15" x14ac:dyDescent="0.3">
      <c r="A260">
        <v>259</v>
      </c>
      <c r="B260" t="s">
        <v>12</v>
      </c>
      <c r="C260">
        <v>29</v>
      </c>
      <c r="D260" t="s">
        <v>10</v>
      </c>
      <c r="E260" t="s">
        <v>14</v>
      </c>
      <c r="F260">
        <v>53</v>
      </c>
      <c r="G260">
        <v>27</v>
      </c>
      <c r="H260">
        <v>8</v>
      </c>
      <c r="I260">
        <v>0</v>
      </c>
      <c r="J260">
        <f>Table1[[#This Row],[Total_Purchases]]*Table1[[#This Row],[Total_Pages_Viewed]]/Table1[[#This Row],[Age]]</f>
        <v>0</v>
      </c>
      <c r="M260" t="s">
        <v>31</v>
      </c>
      <c r="N260" t="b">
        <f>IF(Table1[[#This Row],[Total_Purchases]]=0,TRUE,FALSE)</f>
        <v>1</v>
      </c>
      <c r="O260">
        <f>COUNTIF(Table1[Churn Rate],TRUE)/COUNTA(Table1[Churn Rate])</f>
        <v>0.19800000000000001</v>
      </c>
    </row>
    <row r="261" spans="1:15" x14ac:dyDescent="0.3">
      <c r="A261">
        <v>260</v>
      </c>
      <c r="B261" t="s">
        <v>9</v>
      </c>
      <c r="C261">
        <v>22</v>
      </c>
      <c r="D261" t="s">
        <v>18</v>
      </c>
      <c r="E261" t="s">
        <v>16</v>
      </c>
      <c r="F261">
        <v>29</v>
      </c>
      <c r="G261">
        <v>12</v>
      </c>
      <c r="H261">
        <v>5</v>
      </c>
      <c r="I261">
        <v>3</v>
      </c>
      <c r="J261">
        <f>Table1[[#This Row],[Total_Purchases]]*Table1[[#This Row],[Total_Pages_Viewed]]/Table1[[#This Row],[Age]]</f>
        <v>1.6363636363636365</v>
      </c>
      <c r="M261" t="str">
        <f t="shared" ref="M261:M321" si="4">VLOOKUP($J261,$K$2:$L$4,2,TRUE)</f>
        <v>Low Value</v>
      </c>
      <c r="N261" t="b">
        <f>IF(Table1[[#This Row],[Total_Purchases]]=0,TRUE,FALSE)</f>
        <v>0</v>
      </c>
      <c r="O261">
        <f>COUNTIF(Table1[Churn Rate],TRUE)/COUNTA(Table1[Churn Rate])</f>
        <v>0.19800000000000001</v>
      </c>
    </row>
    <row r="262" spans="1:15" x14ac:dyDescent="0.3">
      <c r="A262">
        <v>261</v>
      </c>
      <c r="B262" t="s">
        <v>12</v>
      </c>
      <c r="C262">
        <v>35</v>
      </c>
      <c r="D262" t="s">
        <v>17</v>
      </c>
      <c r="E262" t="s">
        <v>16</v>
      </c>
      <c r="F262">
        <v>23</v>
      </c>
      <c r="G262">
        <v>29</v>
      </c>
      <c r="H262">
        <v>5</v>
      </c>
      <c r="I262">
        <v>3</v>
      </c>
      <c r="J262">
        <f>Table1[[#This Row],[Total_Purchases]]*Table1[[#This Row],[Total_Pages_Viewed]]/Table1[[#This Row],[Age]]</f>
        <v>2.4857142857142858</v>
      </c>
      <c r="M262" t="str">
        <f t="shared" si="4"/>
        <v>Low Value</v>
      </c>
      <c r="N262" t="b">
        <f>IF(Table1[[#This Row],[Total_Purchases]]=0,TRUE,FALSE)</f>
        <v>0</v>
      </c>
      <c r="O262">
        <f>COUNTIF(Table1[Churn Rate],TRUE)/COUNTA(Table1[Churn Rate])</f>
        <v>0.19800000000000001</v>
      </c>
    </row>
    <row r="263" spans="1:15" x14ac:dyDescent="0.3">
      <c r="A263">
        <v>262</v>
      </c>
      <c r="B263" t="s">
        <v>12</v>
      </c>
      <c r="C263">
        <v>33</v>
      </c>
      <c r="D263" t="s">
        <v>19</v>
      </c>
      <c r="E263" t="s">
        <v>16</v>
      </c>
      <c r="F263">
        <v>6</v>
      </c>
      <c r="G263">
        <v>14</v>
      </c>
      <c r="H263">
        <v>5</v>
      </c>
      <c r="I263">
        <v>3</v>
      </c>
      <c r="J263">
        <f>Table1[[#This Row],[Total_Purchases]]*Table1[[#This Row],[Total_Pages_Viewed]]/Table1[[#This Row],[Age]]</f>
        <v>1.2727272727272727</v>
      </c>
      <c r="M263" t="str">
        <f t="shared" si="4"/>
        <v>Low Value</v>
      </c>
      <c r="N263" t="b">
        <f>IF(Table1[[#This Row],[Total_Purchases]]=0,TRUE,FALSE)</f>
        <v>0</v>
      </c>
      <c r="O263">
        <f>COUNTIF(Table1[Churn Rate],TRUE)/COUNTA(Table1[Churn Rate])</f>
        <v>0.19800000000000001</v>
      </c>
    </row>
    <row r="264" spans="1:15" x14ac:dyDescent="0.3">
      <c r="A264">
        <v>263</v>
      </c>
      <c r="B264" t="s">
        <v>9</v>
      </c>
      <c r="C264">
        <v>33</v>
      </c>
      <c r="D264" t="s">
        <v>19</v>
      </c>
      <c r="E264" t="s">
        <v>14</v>
      </c>
      <c r="F264">
        <v>32</v>
      </c>
      <c r="G264">
        <v>43</v>
      </c>
      <c r="H264">
        <v>1</v>
      </c>
      <c r="I264">
        <v>3</v>
      </c>
      <c r="J264">
        <f>Table1[[#This Row],[Total_Purchases]]*Table1[[#This Row],[Total_Pages_Viewed]]/Table1[[#This Row],[Age]]</f>
        <v>3.9090909090909092</v>
      </c>
      <c r="M264" t="str">
        <f t="shared" si="4"/>
        <v>Medium Value</v>
      </c>
      <c r="N264" t="b">
        <f>IF(Table1[[#This Row],[Total_Purchases]]=0,TRUE,FALSE)</f>
        <v>0</v>
      </c>
      <c r="O264">
        <f>COUNTIF(Table1[Churn Rate],TRUE)/COUNTA(Table1[Churn Rate])</f>
        <v>0.19800000000000001</v>
      </c>
    </row>
    <row r="265" spans="1:15" x14ac:dyDescent="0.3">
      <c r="A265">
        <v>264</v>
      </c>
      <c r="B265" t="s">
        <v>12</v>
      </c>
      <c r="C265">
        <v>22</v>
      </c>
      <c r="D265" t="s">
        <v>21</v>
      </c>
      <c r="E265" t="s">
        <v>14</v>
      </c>
      <c r="F265">
        <v>49</v>
      </c>
      <c r="G265">
        <v>14</v>
      </c>
      <c r="H265">
        <v>1</v>
      </c>
      <c r="I265">
        <v>2</v>
      </c>
      <c r="J265">
        <f>Table1[[#This Row],[Total_Purchases]]*Table1[[#This Row],[Total_Pages_Viewed]]/Table1[[#This Row],[Age]]</f>
        <v>1.2727272727272727</v>
      </c>
      <c r="M265" t="str">
        <f t="shared" si="4"/>
        <v>Low Value</v>
      </c>
      <c r="N265" t="b">
        <f>IF(Table1[[#This Row],[Total_Purchases]]=0,TRUE,FALSE)</f>
        <v>0</v>
      </c>
      <c r="O265">
        <f>COUNTIF(Table1[Churn Rate],TRUE)/COUNTA(Table1[Churn Rate])</f>
        <v>0.19800000000000001</v>
      </c>
    </row>
    <row r="266" spans="1:15" x14ac:dyDescent="0.3">
      <c r="A266">
        <v>265</v>
      </c>
      <c r="B266" t="s">
        <v>12</v>
      </c>
      <c r="C266">
        <v>19</v>
      </c>
      <c r="D266" t="s">
        <v>17</v>
      </c>
      <c r="E266" t="s">
        <v>16</v>
      </c>
      <c r="F266">
        <v>39</v>
      </c>
      <c r="G266">
        <v>43</v>
      </c>
      <c r="H266">
        <v>4</v>
      </c>
      <c r="I266">
        <v>2</v>
      </c>
      <c r="J266">
        <f>Table1[[#This Row],[Total_Purchases]]*Table1[[#This Row],[Total_Pages_Viewed]]/Table1[[#This Row],[Age]]</f>
        <v>4.5263157894736841</v>
      </c>
      <c r="M266" t="str">
        <f t="shared" si="4"/>
        <v>Medium Value</v>
      </c>
      <c r="N266" t="b">
        <f>IF(Table1[[#This Row],[Total_Purchases]]=0,TRUE,FALSE)</f>
        <v>0</v>
      </c>
      <c r="O266">
        <f>COUNTIF(Table1[Churn Rate],TRUE)/COUNTA(Table1[Churn Rate])</f>
        <v>0.19800000000000001</v>
      </c>
    </row>
    <row r="267" spans="1:15" x14ac:dyDescent="0.3">
      <c r="A267">
        <v>266</v>
      </c>
      <c r="B267" t="s">
        <v>12</v>
      </c>
      <c r="C267">
        <v>35</v>
      </c>
      <c r="D267" t="s">
        <v>15</v>
      </c>
      <c r="E267" t="s">
        <v>11</v>
      </c>
      <c r="F267">
        <v>28</v>
      </c>
      <c r="G267">
        <v>47</v>
      </c>
      <c r="H267">
        <v>5</v>
      </c>
      <c r="I267">
        <v>5</v>
      </c>
      <c r="J267">
        <f>Table1[[#This Row],[Total_Purchases]]*Table1[[#This Row],[Total_Pages_Viewed]]/Table1[[#This Row],[Age]]</f>
        <v>6.7142857142857144</v>
      </c>
      <c r="M267" t="str">
        <f t="shared" si="4"/>
        <v xml:space="preserve">High Value </v>
      </c>
      <c r="N267" t="b">
        <f>IF(Table1[[#This Row],[Total_Purchases]]=0,TRUE,FALSE)</f>
        <v>0</v>
      </c>
      <c r="O267">
        <f>COUNTIF(Table1[Churn Rate],TRUE)/COUNTA(Table1[Churn Rate])</f>
        <v>0.19800000000000001</v>
      </c>
    </row>
    <row r="268" spans="1:15" x14ac:dyDescent="0.3">
      <c r="A268">
        <v>267</v>
      </c>
      <c r="B268" t="s">
        <v>12</v>
      </c>
      <c r="C268">
        <v>21</v>
      </c>
      <c r="D268" t="s">
        <v>20</v>
      </c>
      <c r="E268" t="s">
        <v>16</v>
      </c>
      <c r="F268">
        <v>20</v>
      </c>
      <c r="G268">
        <v>12</v>
      </c>
      <c r="H268">
        <v>0</v>
      </c>
      <c r="I268">
        <v>1</v>
      </c>
      <c r="J268">
        <f>Table1[[#This Row],[Total_Purchases]]*Table1[[#This Row],[Total_Pages_Viewed]]/Table1[[#This Row],[Age]]</f>
        <v>0.5714285714285714</v>
      </c>
      <c r="M268" t="s">
        <v>31</v>
      </c>
      <c r="N268" t="b">
        <f>IF(Table1[[#This Row],[Total_Purchases]]=0,TRUE,FALSE)</f>
        <v>0</v>
      </c>
      <c r="O268">
        <f>COUNTIF(Table1[Churn Rate],TRUE)/COUNTA(Table1[Churn Rate])</f>
        <v>0.19800000000000001</v>
      </c>
    </row>
    <row r="269" spans="1:15" x14ac:dyDescent="0.3">
      <c r="A269">
        <v>268</v>
      </c>
      <c r="B269" t="s">
        <v>9</v>
      </c>
      <c r="C269">
        <v>24</v>
      </c>
      <c r="D269" t="s">
        <v>17</v>
      </c>
      <c r="E269" t="s">
        <v>14</v>
      </c>
      <c r="F269">
        <v>15</v>
      </c>
      <c r="G269">
        <v>14</v>
      </c>
      <c r="H269">
        <v>1</v>
      </c>
      <c r="I269">
        <v>4</v>
      </c>
      <c r="J269">
        <f>Table1[[#This Row],[Total_Purchases]]*Table1[[#This Row],[Total_Pages_Viewed]]/Table1[[#This Row],[Age]]</f>
        <v>2.3333333333333335</v>
      </c>
      <c r="M269" t="str">
        <f t="shared" si="4"/>
        <v>Low Value</v>
      </c>
      <c r="N269" t="b">
        <f>IF(Table1[[#This Row],[Total_Purchases]]=0,TRUE,FALSE)</f>
        <v>0</v>
      </c>
      <c r="O269">
        <f>COUNTIF(Table1[Churn Rate],TRUE)/COUNTA(Table1[Churn Rate])</f>
        <v>0.19800000000000001</v>
      </c>
    </row>
    <row r="270" spans="1:15" x14ac:dyDescent="0.3">
      <c r="A270">
        <v>269</v>
      </c>
      <c r="B270" t="s">
        <v>9</v>
      </c>
      <c r="C270">
        <v>33</v>
      </c>
      <c r="D270" t="s">
        <v>20</v>
      </c>
      <c r="E270" t="s">
        <v>11</v>
      </c>
      <c r="F270">
        <v>34</v>
      </c>
      <c r="G270">
        <v>35</v>
      </c>
      <c r="H270">
        <v>3</v>
      </c>
      <c r="I270">
        <v>2</v>
      </c>
      <c r="J270">
        <f>Table1[[#This Row],[Total_Purchases]]*Table1[[#This Row],[Total_Pages_Viewed]]/Table1[[#This Row],[Age]]</f>
        <v>2.1212121212121211</v>
      </c>
      <c r="M270" t="str">
        <f t="shared" si="4"/>
        <v>Low Value</v>
      </c>
      <c r="N270" t="b">
        <f>IF(Table1[[#This Row],[Total_Purchases]]=0,TRUE,FALSE)</f>
        <v>0</v>
      </c>
      <c r="O270">
        <f>COUNTIF(Table1[Churn Rate],TRUE)/COUNTA(Table1[Churn Rate])</f>
        <v>0.19800000000000001</v>
      </c>
    </row>
    <row r="271" spans="1:15" x14ac:dyDescent="0.3">
      <c r="A271">
        <v>270</v>
      </c>
      <c r="B271" t="s">
        <v>12</v>
      </c>
      <c r="C271">
        <v>24</v>
      </c>
      <c r="D271" t="s">
        <v>19</v>
      </c>
      <c r="E271" t="s">
        <v>11</v>
      </c>
      <c r="F271">
        <v>8</v>
      </c>
      <c r="G271">
        <v>17</v>
      </c>
      <c r="H271">
        <v>7</v>
      </c>
      <c r="I271">
        <v>1</v>
      </c>
      <c r="J271">
        <f>Table1[[#This Row],[Total_Purchases]]*Table1[[#This Row],[Total_Pages_Viewed]]/Table1[[#This Row],[Age]]</f>
        <v>0.70833333333333337</v>
      </c>
      <c r="M271" t="s">
        <v>31</v>
      </c>
      <c r="N271" t="b">
        <f>IF(Table1[[#This Row],[Total_Purchases]]=0,TRUE,FALSE)</f>
        <v>0</v>
      </c>
      <c r="O271">
        <f>COUNTIF(Table1[Churn Rate],TRUE)/COUNTA(Table1[Churn Rate])</f>
        <v>0.19800000000000001</v>
      </c>
    </row>
    <row r="272" spans="1:15" x14ac:dyDescent="0.3">
      <c r="A272">
        <v>271</v>
      </c>
      <c r="B272" t="s">
        <v>12</v>
      </c>
      <c r="C272">
        <v>34</v>
      </c>
      <c r="D272" t="s">
        <v>20</v>
      </c>
      <c r="E272" t="s">
        <v>11</v>
      </c>
      <c r="F272">
        <v>14</v>
      </c>
      <c r="G272">
        <v>26</v>
      </c>
      <c r="H272">
        <v>8</v>
      </c>
      <c r="I272">
        <v>4</v>
      </c>
      <c r="J272">
        <f>Table1[[#This Row],[Total_Purchases]]*Table1[[#This Row],[Total_Pages_Viewed]]/Table1[[#This Row],[Age]]</f>
        <v>3.0588235294117645</v>
      </c>
      <c r="M272" t="str">
        <f t="shared" si="4"/>
        <v>Medium Value</v>
      </c>
      <c r="N272" t="b">
        <f>IF(Table1[[#This Row],[Total_Purchases]]=0,TRUE,FALSE)</f>
        <v>0</v>
      </c>
      <c r="O272">
        <f>COUNTIF(Table1[Churn Rate],TRUE)/COUNTA(Table1[Churn Rate])</f>
        <v>0.19800000000000001</v>
      </c>
    </row>
    <row r="273" spans="1:15" x14ac:dyDescent="0.3">
      <c r="A273">
        <v>272</v>
      </c>
      <c r="B273" t="s">
        <v>12</v>
      </c>
      <c r="C273">
        <v>21</v>
      </c>
      <c r="D273" t="s">
        <v>19</v>
      </c>
      <c r="E273" t="s">
        <v>14</v>
      </c>
      <c r="F273">
        <v>19</v>
      </c>
      <c r="G273">
        <v>11</v>
      </c>
      <c r="H273">
        <v>9</v>
      </c>
      <c r="I273">
        <v>2</v>
      </c>
      <c r="J273">
        <f>Table1[[#This Row],[Total_Purchases]]*Table1[[#This Row],[Total_Pages_Viewed]]/Table1[[#This Row],[Age]]</f>
        <v>1.0476190476190477</v>
      </c>
      <c r="M273" t="str">
        <f t="shared" si="4"/>
        <v>Low Value</v>
      </c>
      <c r="N273" t="b">
        <f>IF(Table1[[#This Row],[Total_Purchases]]=0,TRUE,FALSE)</f>
        <v>0</v>
      </c>
      <c r="O273">
        <f>COUNTIF(Table1[Churn Rate],TRUE)/COUNTA(Table1[Churn Rate])</f>
        <v>0.19800000000000001</v>
      </c>
    </row>
    <row r="274" spans="1:15" x14ac:dyDescent="0.3">
      <c r="A274">
        <v>273</v>
      </c>
      <c r="B274" t="s">
        <v>9</v>
      </c>
      <c r="C274">
        <v>29</v>
      </c>
      <c r="D274" t="s">
        <v>19</v>
      </c>
      <c r="E274" t="s">
        <v>14</v>
      </c>
      <c r="F274">
        <v>57</v>
      </c>
      <c r="G274">
        <v>17</v>
      </c>
      <c r="H274">
        <v>9</v>
      </c>
      <c r="I274">
        <v>4</v>
      </c>
      <c r="J274">
        <f>Table1[[#This Row],[Total_Purchases]]*Table1[[#This Row],[Total_Pages_Viewed]]/Table1[[#This Row],[Age]]</f>
        <v>2.3448275862068964</v>
      </c>
      <c r="M274" t="str">
        <f t="shared" si="4"/>
        <v>Low Value</v>
      </c>
      <c r="N274" t="b">
        <f>IF(Table1[[#This Row],[Total_Purchases]]=0,TRUE,FALSE)</f>
        <v>0</v>
      </c>
      <c r="O274">
        <f>COUNTIF(Table1[Churn Rate],TRUE)/COUNTA(Table1[Churn Rate])</f>
        <v>0.19800000000000001</v>
      </c>
    </row>
    <row r="275" spans="1:15" x14ac:dyDescent="0.3">
      <c r="A275">
        <v>274</v>
      </c>
      <c r="B275" t="s">
        <v>9</v>
      </c>
      <c r="C275">
        <v>30</v>
      </c>
      <c r="D275" t="s">
        <v>18</v>
      </c>
      <c r="E275" t="s">
        <v>16</v>
      </c>
      <c r="F275">
        <v>27</v>
      </c>
      <c r="G275">
        <v>8</v>
      </c>
      <c r="H275">
        <v>10</v>
      </c>
      <c r="I275">
        <v>0</v>
      </c>
      <c r="J275">
        <f>Table1[[#This Row],[Total_Purchases]]*Table1[[#This Row],[Total_Pages_Viewed]]/Table1[[#This Row],[Age]]</f>
        <v>0</v>
      </c>
      <c r="M275" t="s">
        <v>31</v>
      </c>
      <c r="N275" t="b">
        <f>IF(Table1[[#This Row],[Total_Purchases]]=0,TRUE,FALSE)</f>
        <v>1</v>
      </c>
      <c r="O275">
        <f>COUNTIF(Table1[Churn Rate],TRUE)/COUNTA(Table1[Churn Rate])</f>
        <v>0.19800000000000001</v>
      </c>
    </row>
    <row r="276" spans="1:15" x14ac:dyDescent="0.3">
      <c r="A276">
        <v>275</v>
      </c>
      <c r="B276" t="s">
        <v>9</v>
      </c>
      <c r="C276">
        <v>27</v>
      </c>
      <c r="D276" t="s">
        <v>17</v>
      </c>
      <c r="E276" t="s">
        <v>16</v>
      </c>
      <c r="F276">
        <v>27</v>
      </c>
      <c r="G276">
        <v>6</v>
      </c>
      <c r="H276">
        <v>2</v>
      </c>
      <c r="I276">
        <v>3</v>
      </c>
      <c r="J276">
        <f>Table1[[#This Row],[Total_Purchases]]*Table1[[#This Row],[Total_Pages_Viewed]]/Table1[[#This Row],[Age]]</f>
        <v>0.66666666666666663</v>
      </c>
      <c r="M276" t="s">
        <v>31</v>
      </c>
      <c r="N276" t="b">
        <f>IF(Table1[[#This Row],[Total_Purchases]]=0,TRUE,FALSE)</f>
        <v>0</v>
      </c>
      <c r="O276">
        <f>COUNTIF(Table1[Churn Rate],TRUE)/COUNTA(Table1[Churn Rate])</f>
        <v>0.19800000000000001</v>
      </c>
    </row>
    <row r="277" spans="1:15" x14ac:dyDescent="0.3">
      <c r="A277">
        <v>276</v>
      </c>
      <c r="B277" t="s">
        <v>9</v>
      </c>
      <c r="C277">
        <v>25</v>
      </c>
      <c r="D277" t="s">
        <v>15</v>
      </c>
      <c r="E277" t="s">
        <v>16</v>
      </c>
      <c r="F277">
        <v>53</v>
      </c>
      <c r="G277">
        <v>30</v>
      </c>
      <c r="H277">
        <v>9</v>
      </c>
      <c r="I277">
        <v>1</v>
      </c>
      <c r="J277">
        <f>Table1[[#This Row],[Total_Purchases]]*Table1[[#This Row],[Total_Pages_Viewed]]/Table1[[#This Row],[Age]]</f>
        <v>1.2</v>
      </c>
      <c r="M277" t="str">
        <f t="shared" si="4"/>
        <v>Low Value</v>
      </c>
      <c r="N277" t="b">
        <f>IF(Table1[[#This Row],[Total_Purchases]]=0,TRUE,FALSE)</f>
        <v>0</v>
      </c>
      <c r="O277">
        <f>COUNTIF(Table1[Churn Rate],TRUE)/COUNTA(Table1[Churn Rate])</f>
        <v>0.19800000000000001</v>
      </c>
    </row>
    <row r="278" spans="1:15" x14ac:dyDescent="0.3">
      <c r="A278">
        <v>277</v>
      </c>
      <c r="B278" t="s">
        <v>9</v>
      </c>
      <c r="C278">
        <v>24</v>
      </c>
      <c r="D278" t="s">
        <v>10</v>
      </c>
      <c r="E278" t="s">
        <v>11</v>
      </c>
      <c r="F278">
        <v>56</v>
      </c>
      <c r="G278">
        <v>41</v>
      </c>
      <c r="H278">
        <v>8</v>
      </c>
      <c r="I278">
        <v>4</v>
      </c>
      <c r="J278">
        <f>Table1[[#This Row],[Total_Purchases]]*Table1[[#This Row],[Total_Pages_Viewed]]/Table1[[#This Row],[Age]]</f>
        <v>6.833333333333333</v>
      </c>
      <c r="M278" t="str">
        <f t="shared" si="4"/>
        <v xml:space="preserve">High Value </v>
      </c>
      <c r="N278" t="b">
        <f>IF(Table1[[#This Row],[Total_Purchases]]=0,TRUE,FALSE)</f>
        <v>0</v>
      </c>
      <c r="O278">
        <f>COUNTIF(Table1[Churn Rate],TRUE)/COUNTA(Table1[Churn Rate])</f>
        <v>0.19800000000000001</v>
      </c>
    </row>
    <row r="279" spans="1:15" x14ac:dyDescent="0.3">
      <c r="A279">
        <v>278</v>
      </c>
      <c r="B279" t="s">
        <v>9</v>
      </c>
      <c r="C279">
        <v>35</v>
      </c>
      <c r="D279" t="s">
        <v>20</v>
      </c>
      <c r="E279" t="s">
        <v>16</v>
      </c>
      <c r="F279">
        <v>11</v>
      </c>
      <c r="G279">
        <v>37</v>
      </c>
      <c r="H279">
        <v>10</v>
      </c>
      <c r="I279">
        <v>5</v>
      </c>
      <c r="J279">
        <f>Table1[[#This Row],[Total_Purchases]]*Table1[[#This Row],[Total_Pages_Viewed]]/Table1[[#This Row],[Age]]</f>
        <v>5.2857142857142856</v>
      </c>
      <c r="M279" t="str">
        <f t="shared" si="4"/>
        <v xml:space="preserve">High Value </v>
      </c>
      <c r="N279" t="b">
        <f>IF(Table1[[#This Row],[Total_Purchases]]=0,TRUE,FALSE)</f>
        <v>0</v>
      </c>
      <c r="O279">
        <f>COUNTIF(Table1[Churn Rate],TRUE)/COUNTA(Table1[Churn Rate])</f>
        <v>0.19800000000000001</v>
      </c>
    </row>
    <row r="280" spans="1:15" x14ac:dyDescent="0.3">
      <c r="A280">
        <v>279</v>
      </c>
      <c r="B280" t="s">
        <v>9</v>
      </c>
      <c r="C280">
        <v>29</v>
      </c>
      <c r="D280" t="s">
        <v>10</v>
      </c>
      <c r="E280" t="s">
        <v>14</v>
      </c>
      <c r="F280">
        <v>7</v>
      </c>
      <c r="G280">
        <v>13</v>
      </c>
      <c r="H280">
        <v>8</v>
      </c>
      <c r="I280">
        <v>0</v>
      </c>
      <c r="J280">
        <f>Table1[[#This Row],[Total_Purchases]]*Table1[[#This Row],[Total_Pages_Viewed]]/Table1[[#This Row],[Age]]</f>
        <v>0</v>
      </c>
      <c r="M280" t="s">
        <v>31</v>
      </c>
      <c r="N280" t="b">
        <f>IF(Table1[[#This Row],[Total_Purchases]]=0,TRUE,FALSE)</f>
        <v>1</v>
      </c>
      <c r="O280">
        <f>COUNTIF(Table1[Churn Rate],TRUE)/COUNTA(Table1[Churn Rate])</f>
        <v>0.19800000000000001</v>
      </c>
    </row>
    <row r="281" spans="1:15" x14ac:dyDescent="0.3">
      <c r="A281">
        <v>280</v>
      </c>
      <c r="B281" t="s">
        <v>9</v>
      </c>
      <c r="C281">
        <v>28</v>
      </c>
      <c r="D281" t="s">
        <v>10</v>
      </c>
      <c r="E281" t="s">
        <v>14</v>
      </c>
      <c r="F281">
        <v>8</v>
      </c>
      <c r="G281">
        <v>10</v>
      </c>
      <c r="H281">
        <v>9</v>
      </c>
      <c r="I281">
        <v>0</v>
      </c>
      <c r="J281">
        <f>Table1[[#This Row],[Total_Purchases]]*Table1[[#This Row],[Total_Pages_Viewed]]/Table1[[#This Row],[Age]]</f>
        <v>0</v>
      </c>
      <c r="M281" t="s">
        <v>31</v>
      </c>
      <c r="N281" t="b">
        <f>IF(Table1[[#This Row],[Total_Purchases]]=0,TRUE,FALSE)</f>
        <v>1</v>
      </c>
      <c r="O281">
        <f>COUNTIF(Table1[Churn Rate],TRUE)/COUNTA(Table1[Churn Rate])</f>
        <v>0.19800000000000001</v>
      </c>
    </row>
    <row r="282" spans="1:15" x14ac:dyDescent="0.3">
      <c r="A282">
        <v>281</v>
      </c>
      <c r="B282" t="s">
        <v>12</v>
      </c>
      <c r="C282">
        <v>23</v>
      </c>
      <c r="D282" t="s">
        <v>17</v>
      </c>
      <c r="E282" t="s">
        <v>14</v>
      </c>
      <c r="F282">
        <v>38</v>
      </c>
      <c r="G282">
        <v>26</v>
      </c>
      <c r="H282">
        <v>9</v>
      </c>
      <c r="I282">
        <v>5</v>
      </c>
      <c r="J282">
        <f>Table1[[#This Row],[Total_Purchases]]*Table1[[#This Row],[Total_Pages_Viewed]]/Table1[[#This Row],[Age]]</f>
        <v>5.6521739130434785</v>
      </c>
      <c r="M282" t="str">
        <f t="shared" si="4"/>
        <v xml:space="preserve">High Value </v>
      </c>
      <c r="N282" t="b">
        <f>IF(Table1[[#This Row],[Total_Purchases]]=0,TRUE,FALSE)</f>
        <v>0</v>
      </c>
      <c r="O282">
        <f>COUNTIF(Table1[Churn Rate],TRUE)/COUNTA(Table1[Churn Rate])</f>
        <v>0.19800000000000001</v>
      </c>
    </row>
    <row r="283" spans="1:15" x14ac:dyDescent="0.3">
      <c r="A283">
        <v>282</v>
      </c>
      <c r="B283" t="s">
        <v>12</v>
      </c>
      <c r="C283">
        <v>23</v>
      </c>
      <c r="D283" t="s">
        <v>13</v>
      </c>
      <c r="E283" t="s">
        <v>14</v>
      </c>
      <c r="F283">
        <v>7</v>
      </c>
      <c r="G283">
        <v>22</v>
      </c>
      <c r="H283">
        <v>2</v>
      </c>
      <c r="I283">
        <v>4</v>
      </c>
      <c r="J283">
        <f>Table1[[#This Row],[Total_Purchases]]*Table1[[#This Row],[Total_Pages_Viewed]]/Table1[[#This Row],[Age]]</f>
        <v>3.8260869565217392</v>
      </c>
      <c r="M283" t="str">
        <f t="shared" si="4"/>
        <v>Medium Value</v>
      </c>
      <c r="N283" t="b">
        <f>IF(Table1[[#This Row],[Total_Purchases]]=0,TRUE,FALSE)</f>
        <v>0</v>
      </c>
      <c r="O283">
        <f>COUNTIF(Table1[Churn Rate],TRUE)/COUNTA(Table1[Churn Rate])</f>
        <v>0.19800000000000001</v>
      </c>
    </row>
    <row r="284" spans="1:15" x14ac:dyDescent="0.3">
      <c r="A284">
        <v>283</v>
      </c>
      <c r="B284" t="s">
        <v>12</v>
      </c>
      <c r="C284">
        <v>19</v>
      </c>
      <c r="D284" t="s">
        <v>17</v>
      </c>
      <c r="E284" t="s">
        <v>11</v>
      </c>
      <c r="F284">
        <v>45</v>
      </c>
      <c r="G284">
        <v>41</v>
      </c>
      <c r="H284">
        <v>8</v>
      </c>
      <c r="I284">
        <v>4</v>
      </c>
      <c r="J284">
        <f>Table1[[#This Row],[Total_Purchases]]*Table1[[#This Row],[Total_Pages_Viewed]]/Table1[[#This Row],[Age]]</f>
        <v>8.6315789473684212</v>
      </c>
      <c r="M284" t="str">
        <f t="shared" si="4"/>
        <v xml:space="preserve">High Value </v>
      </c>
      <c r="N284" t="b">
        <f>IF(Table1[[#This Row],[Total_Purchases]]=0,TRUE,FALSE)</f>
        <v>0</v>
      </c>
      <c r="O284">
        <f>COUNTIF(Table1[Churn Rate],TRUE)/COUNTA(Table1[Churn Rate])</f>
        <v>0.19800000000000001</v>
      </c>
    </row>
    <row r="285" spans="1:15" x14ac:dyDescent="0.3">
      <c r="A285">
        <v>284</v>
      </c>
      <c r="B285" t="s">
        <v>9</v>
      </c>
      <c r="C285">
        <v>35</v>
      </c>
      <c r="D285" t="s">
        <v>10</v>
      </c>
      <c r="E285" t="s">
        <v>14</v>
      </c>
      <c r="F285">
        <v>12</v>
      </c>
      <c r="G285">
        <v>24</v>
      </c>
      <c r="H285">
        <v>1</v>
      </c>
      <c r="I285">
        <v>0</v>
      </c>
      <c r="J285">
        <f>Table1[[#This Row],[Total_Purchases]]*Table1[[#This Row],[Total_Pages_Viewed]]/Table1[[#This Row],[Age]]</f>
        <v>0</v>
      </c>
      <c r="M285" t="s">
        <v>31</v>
      </c>
      <c r="N285" t="b">
        <f>IF(Table1[[#This Row],[Total_Purchases]]=0,TRUE,FALSE)</f>
        <v>1</v>
      </c>
      <c r="O285">
        <f>COUNTIF(Table1[Churn Rate],TRUE)/COUNTA(Table1[Churn Rate])</f>
        <v>0.19800000000000001</v>
      </c>
    </row>
    <row r="286" spans="1:15" x14ac:dyDescent="0.3">
      <c r="A286">
        <v>285</v>
      </c>
      <c r="B286" t="s">
        <v>12</v>
      </c>
      <c r="C286">
        <v>24</v>
      </c>
      <c r="D286" t="s">
        <v>19</v>
      </c>
      <c r="E286" t="s">
        <v>11</v>
      </c>
      <c r="F286">
        <v>31</v>
      </c>
      <c r="G286">
        <v>9</v>
      </c>
      <c r="H286">
        <v>7</v>
      </c>
      <c r="I286">
        <v>2</v>
      </c>
      <c r="J286">
        <f>Table1[[#This Row],[Total_Purchases]]*Table1[[#This Row],[Total_Pages_Viewed]]/Table1[[#This Row],[Age]]</f>
        <v>0.75</v>
      </c>
      <c r="M286" t="s">
        <v>31</v>
      </c>
      <c r="N286" t="b">
        <f>IF(Table1[[#This Row],[Total_Purchases]]=0,TRUE,FALSE)</f>
        <v>0</v>
      </c>
      <c r="O286">
        <f>COUNTIF(Table1[Churn Rate],TRUE)/COUNTA(Table1[Churn Rate])</f>
        <v>0.19800000000000001</v>
      </c>
    </row>
    <row r="287" spans="1:15" x14ac:dyDescent="0.3">
      <c r="A287">
        <v>286</v>
      </c>
      <c r="B287" t="s">
        <v>9</v>
      </c>
      <c r="C287">
        <v>19</v>
      </c>
      <c r="D287" t="s">
        <v>10</v>
      </c>
      <c r="E287" t="s">
        <v>14</v>
      </c>
      <c r="F287">
        <v>24</v>
      </c>
      <c r="G287">
        <v>46</v>
      </c>
      <c r="H287">
        <v>10</v>
      </c>
      <c r="I287">
        <v>0</v>
      </c>
      <c r="J287">
        <f>Table1[[#This Row],[Total_Purchases]]*Table1[[#This Row],[Total_Pages_Viewed]]/Table1[[#This Row],[Age]]</f>
        <v>0</v>
      </c>
      <c r="M287" t="s">
        <v>31</v>
      </c>
      <c r="N287" t="b">
        <f>IF(Table1[[#This Row],[Total_Purchases]]=0,TRUE,FALSE)</f>
        <v>1</v>
      </c>
      <c r="O287">
        <f>COUNTIF(Table1[Churn Rate],TRUE)/COUNTA(Table1[Churn Rate])</f>
        <v>0.19800000000000001</v>
      </c>
    </row>
    <row r="288" spans="1:15" x14ac:dyDescent="0.3">
      <c r="A288">
        <v>287</v>
      </c>
      <c r="B288" t="s">
        <v>12</v>
      </c>
      <c r="C288">
        <v>35</v>
      </c>
      <c r="D288" t="s">
        <v>17</v>
      </c>
      <c r="E288" t="s">
        <v>11</v>
      </c>
      <c r="F288">
        <v>25</v>
      </c>
      <c r="G288">
        <v>19</v>
      </c>
      <c r="H288">
        <v>8</v>
      </c>
      <c r="I288">
        <v>2</v>
      </c>
      <c r="J288">
        <f>Table1[[#This Row],[Total_Purchases]]*Table1[[#This Row],[Total_Pages_Viewed]]/Table1[[#This Row],[Age]]</f>
        <v>1.0857142857142856</v>
      </c>
      <c r="M288" t="str">
        <f t="shared" si="4"/>
        <v>Low Value</v>
      </c>
      <c r="N288" t="b">
        <f>IF(Table1[[#This Row],[Total_Purchases]]=0,TRUE,FALSE)</f>
        <v>0</v>
      </c>
      <c r="O288">
        <f>COUNTIF(Table1[Churn Rate],TRUE)/COUNTA(Table1[Churn Rate])</f>
        <v>0.19800000000000001</v>
      </c>
    </row>
    <row r="289" spans="1:15" x14ac:dyDescent="0.3">
      <c r="A289">
        <v>288</v>
      </c>
      <c r="B289" t="s">
        <v>9</v>
      </c>
      <c r="C289">
        <v>20</v>
      </c>
      <c r="D289" t="s">
        <v>21</v>
      </c>
      <c r="E289" t="s">
        <v>16</v>
      </c>
      <c r="F289">
        <v>6</v>
      </c>
      <c r="G289">
        <v>42</v>
      </c>
      <c r="H289">
        <v>4</v>
      </c>
      <c r="I289">
        <v>2</v>
      </c>
      <c r="J289">
        <f>Table1[[#This Row],[Total_Purchases]]*Table1[[#This Row],[Total_Pages_Viewed]]/Table1[[#This Row],[Age]]</f>
        <v>4.2</v>
      </c>
      <c r="M289" t="str">
        <f t="shared" si="4"/>
        <v>Medium Value</v>
      </c>
      <c r="N289" t="b">
        <f>IF(Table1[[#This Row],[Total_Purchases]]=0,TRUE,FALSE)</f>
        <v>0</v>
      </c>
      <c r="O289">
        <f>COUNTIF(Table1[Churn Rate],TRUE)/COUNTA(Table1[Churn Rate])</f>
        <v>0.19800000000000001</v>
      </c>
    </row>
    <row r="290" spans="1:15" x14ac:dyDescent="0.3">
      <c r="A290">
        <v>289</v>
      </c>
      <c r="B290" t="s">
        <v>9</v>
      </c>
      <c r="C290">
        <v>24</v>
      </c>
      <c r="D290" t="s">
        <v>13</v>
      </c>
      <c r="E290" t="s">
        <v>14</v>
      </c>
      <c r="F290">
        <v>52</v>
      </c>
      <c r="G290">
        <v>9</v>
      </c>
      <c r="H290">
        <v>0</v>
      </c>
      <c r="I290">
        <v>1</v>
      </c>
      <c r="J290">
        <f>Table1[[#This Row],[Total_Purchases]]*Table1[[#This Row],[Total_Pages_Viewed]]/Table1[[#This Row],[Age]]</f>
        <v>0.375</v>
      </c>
      <c r="M290" t="s">
        <v>31</v>
      </c>
      <c r="N290" t="b">
        <f>IF(Table1[[#This Row],[Total_Purchases]]=0,TRUE,FALSE)</f>
        <v>0</v>
      </c>
      <c r="O290">
        <f>COUNTIF(Table1[Churn Rate],TRUE)/COUNTA(Table1[Churn Rate])</f>
        <v>0.19800000000000001</v>
      </c>
    </row>
    <row r="291" spans="1:15" x14ac:dyDescent="0.3">
      <c r="A291">
        <v>290</v>
      </c>
      <c r="B291" t="s">
        <v>9</v>
      </c>
      <c r="C291">
        <v>28</v>
      </c>
      <c r="D291" t="s">
        <v>17</v>
      </c>
      <c r="E291" t="s">
        <v>11</v>
      </c>
      <c r="F291">
        <v>39</v>
      </c>
      <c r="G291">
        <v>24</v>
      </c>
      <c r="H291">
        <v>4</v>
      </c>
      <c r="I291">
        <v>3</v>
      </c>
      <c r="J291">
        <f>Table1[[#This Row],[Total_Purchases]]*Table1[[#This Row],[Total_Pages_Viewed]]/Table1[[#This Row],[Age]]</f>
        <v>2.5714285714285716</v>
      </c>
      <c r="M291" t="str">
        <f t="shared" si="4"/>
        <v>Medium Value</v>
      </c>
      <c r="N291" t="b">
        <f>IF(Table1[[#This Row],[Total_Purchases]]=0,TRUE,FALSE)</f>
        <v>0</v>
      </c>
      <c r="O291">
        <f>COUNTIF(Table1[Churn Rate],TRUE)/COUNTA(Table1[Churn Rate])</f>
        <v>0.19800000000000001</v>
      </c>
    </row>
    <row r="292" spans="1:15" x14ac:dyDescent="0.3">
      <c r="A292">
        <v>291</v>
      </c>
      <c r="B292" t="s">
        <v>12</v>
      </c>
      <c r="C292">
        <v>26</v>
      </c>
      <c r="D292" t="s">
        <v>13</v>
      </c>
      <c r="E292" t="s">
        <v>16</v>
      </c>
      <c r="F292">
        <v>52</v>
      </c>
      <c r="G292">
        <v>48</v>
      </c>
      <c r="H292">
        <v>7</v>
      </c>
      <c r="I292">
        <v>5</v>
      </c>
      <c r="J292">
        <f>Table1[[#This Row],[Total_Purchases]]*Table1[[#This Row],[Total_Pages_Viewed]]/Table1[[#This Row],[Age]]</f>
        <v>9.2307692307692299</v>
      </c>
      <c r="M292" t="str">
        <f t="shared" si="4"/>
        <v xml:space="preserve">High Value </v>
      </c>
      <c r="N292" t="b">
        <f>IF(Table1[[#This Row],[Total_Purchases]]=0,TRUE,FALSE)</f>
        <v>0</v>
      </c>
      <c r="O292">
        <f>COUNTIF(Table1[Churn Rate],TRUE)/COUNTA(Table1[Churn Rate])</f>
        <v>0.19800000000000001</v>
      </c>
    </row>
    <row r="293" spans="1:15" x14ac:dyDescent="0.3">
      <c r="A293">
        <v>292</v>
      </c>
      <c r="B293" t="s">
        <v>12</v>
      </c>
      <c r="C293">
        <v>26</v>
      </c>
      <c r="D293" t="s">
        <v>19</v>
      </c>
      <c r="E293" t="s">
        <v>14</v>
      </c>
      <c r="F293">
        <v>51</v>
      </c>
      <c r="G293">
        <v>37</v>
      </c>
      <c r="H293">
        <v>1</v>
      </c>
      <c r="I293">
        <v>4</v>
      </c>
      <c r="J293">
        <f>Table1[[#This Row],[Total_Purchases]]*Table1[[#This Row],[Total_Pages_Viewed]]/Table1[[#This Row],[Age]]</f>
        <v>5.6923076923076925</v>
      </c>
      <c r="M293" t="str">
        <f t="shared" si="4"/>
        <v xml:space="preserve">High Value </v>
      </c>
      <c r="N293" t="b">
        <f>IF(Table1[[#This Row],[Total_Purchases]]=0,TRUE,FALSE)</f>
        <v>0</v>
      </c>
      <c r="O293">
        <f>COUNTIF(Table1[Churn Rate],TRUE)/COUNTA(Table1[Churn Rate])</f>
        <v>0.19800000000000001</v>
      </c>
    </row>
    <row r="294" spans="1:15" x14ac:dyDescent="0.3">
      <c r="A294">
        <v>293</v>
      </c>
      <c r="B294" t="s">
        <v>12</v>
      </c>
      <c r="C294">
        <v>23</v>
      </c>
      <c r="D294" t="s">
        <v>15</v>
      </c>
      <c r="E294" t="s">
        <v>16</v>
      </c>
      <c r="F294">
        <v>32</v>
      </c>
      <c r="G294">
        <v>25</v>
      </c>
      <c r="H294">
        <v>8</v>
      </c>
      <c r="I294">
        <v>0</v>
      </c>
      <c r="J294">
        <f>Table1[[#This Row],[Total_Purchases]]*Table1[[#This Row],[Total_Pages_Viewed]]/Table1[[#This Row],[Age]]</f>
        <v>0</v>
      </c>
      <c r="M294" t="s">
        <v>31</v>
      </c>
      <c r="N294" t="b">
        <f>IF(Table1[[#This Row],[Total_Purchases]]=0,TRUE,FALSE)</f>
        <v>1</v>
      </c>
      <c r="O294">
        <f>COUNTIF(Table1[Churn Rate],TRUE)/COUNTA(Table1[Churn Rate])</f>
        <v>0.19800000000000001</v>
      </c>
    </row>
    <row r="295" spans="1:15" x14ac:dyDescent="0.3">
      <c r="A295">
        <v>294</v>
      </c>
      <c r="B295" t="s">
        <v>9</v>
      </c>
      <c r="C295">
        <v>34</v>
      </c>
      <c r="D295" t="s">
        <v>21</v>
      </c>
      <c r="E295" t="s">
        <v>11</v>
      </c>
      <c r="F295">
        <v>12</v>
      </c>
      <c r="G295">
        <v>43</v>
      </c>
      <c r="H295">
        <v>8</v>
      </c>
      <c r="I295">
        <v>0</v>
      </c>
      <c r="J295">
        <f>Table1[[#This Row],[Total_Purchases]]*Table1[[#This Row],[Total_Pages_Viewed]]/Table1[[#This Row],[Age]]</f>
        <v>0</v>
      </c>
      <c r="M295" t="s">
        <v>31</v>
      </c>
      <c r="N295" t="b">
        <f>IF(Table1[[#This Row],[Total_Purchases]]=0,TRUE,FALSE)</f>
        <v>1</v>
      </c>
      <c r="O295">
        <f>COUNTIF(Table1[Churn Rate],TRUE)/COUNTA(Table1[Churn Rate])</f>
        <v>0.19800000000000001</v>
      </c>
    </row>
    <row r="296" spans="1:15" x14ac:dyDescent="0.3">
      <c r="A296">
        <v>295</v>
      </c>
      <c r="B296" t="s">
        <v>12</v>
      </c>
      <c r="C296">
        <v>31</v>
      </c>
      <c r="D296" t="s">
        <v>21</v>
      </c>
      <c r="E296" t="s">
        <v>11</v>
      </c>
      <c r="F296">
        <v>14</v>
      </c>
      <c r="G296">
        <v>25</v>
      </c>
      <c r="H296">
        <v>8</v>
      </c>
      <c r="I296">
        <v>5</v>
      </c>
      <c r="J296">
        <f>Table1[[#This Row],[Total_Purchases]]*Table1[[#This Row],[Total_Pages_Viewed]]/Table1[[#This Row],[Age]]</f>
        <v>4.032258064516129</v>
      </c>
      <c r="M296" t="str">
        <f t="shared" si="4"/>
        <v>Medium Value</v>
      </c>
      <c r="N296" t="b">
        <f>IF(Table1[[#This Row],[Total_Purchases]]=0,TRUE,FALSE)</f>
        <v>0</v>
      </c>
      <c r="O296">
        <f>COUNTIF(Table1[Churn Rate],TRUE)/COUNTA(Table1[Churn Rate])</f>
        <v>0.19800000000000001</v>
      </c>
    </row>
    <row r="297" spans="1:15" x14ac:dyDescent="0.3">
      <c r="A297">
        <v>296</v>
      </c>
      <c r="B297" t="s">
        <v>12</v>
      </c>
      <c r="C297">
        <v>21</v>
      </c>
      <c r="D297" t="s">
        <v>10</v>
      </c>
      <c r="E297" t="s">
        <v>14</v>
      </c>
      <c r="F297">
        <v>29</v>
      </c>
      <c r="G297">
        <v>43</v>
      </c>
      <c r="H297">
        <v>0</v>
      </c>
      <c r="I297">
        <v>4</v>
      </c>
      <c r="J297">
        <f>Table1[[#This Row],[Total_Purchases]]*Table1[[#This Row],[Total_Pages_Viewed]]/Table1[[#This Row],[Age]]</f>
        <v>8.1904761904761898</v>
      </c>
      <c r="M297" t="str">
        <f t="shared" si="4"/>
        <v xml:space="preserve">High Value </v>
      </c>
      <c r="N297" t="b">
        <f>IF(Table1[[#This Row],[Total_Purchases]]=0,TRUE,FALSE)</f>
        <v>0</v>
      </c>
      <c r="O297">
        <f>COUNTIF(Table1[Churn Rate],TRUE)/COUNTA(Table1[Churn Rate])</f>
        <v>0.19800000000000001</v>
      </c>
    </row>
    <row r="298" spans="1:15" x14ac:dyDescent="0.3">
      <c r="A298">
        <v>297</v>
      </c>
      <c r="B298" t="s">
        <v>9</v>
      </c>
      <c r="C298">
        <v>29</v>
      </c>
      <c r="D298" t="s">
        <v>10</v>
      </c>
      <c r="E298" t="s">
        <v>11</v>
      </c>
      <c r="F298">
        <v>36</v>
      </c>
      <c r="G298">
        <v>28</v>
      </c>
      <c r="H298">
        <v>3</v>
      </c>
      <c r="I298">
        <v>2</v>
      </c>
      <c r="J298">
        <f>Table1[[#This Row],[Total_Purchases]]*Table1[[#This Row],[Total_Pages_Viewed]]/Table1[[#This Row],[Age]]</f>
        <v>1.9310344827586208</v>
      </c>
      <c r="M298" t="str">
        <f t="shared" si="4"/>
        <v>Low Value</v>
      </c>
      <c r="N298" t="b">
        <f>IF(Table1[[#This Row],[Total_Purchases]]=0,TRUE,FALSE)</f>
        <v>0</v>
      </c>
      <c r="O298">
        <f>COUNTIF(Table1[Churn Rate],TRUE)/COUNTA(Table1[Churn Rate])</f>
        <v>0.19800000000000001</v>
      </c>
    </row>
    <row r="299" spans="1:15" x14ac:dyDescent="0.3">
      <c r="A299">
        <v>298</v>
      </c>
      <c r="B299" t="s">
        <v>12</v>
      </c>
      <c r="C299">
        <v>31</v>
      </c>
      <c r="D299" t="s">
        <v>13</v>
      </c>
      <c r="E299" t="s">
        <v>11</v>
      </c>
      <c r="F299">
        <v>22</v>
      </c>
      <c r="G299">
        <v>16</v>
      </c>
      <c r="H299">
        <v>8</v>
      </c>
      <c r="I299">
        <v>2</v>
      </c>
      <c r="J299">
        <f>Table1[[#This Row],[Total_Purchases]]*Table1[[#This Row],[Total_Pages_Viewed]]/Table1[[#This Row],[Age]]</f>
        <v>1.032258064516129</v>
      </c>
      <c r="M299" t="str">
        <f t="shared" si="4"/>
        <v>Low Value</v>
      </c>
      <c r="N299" t="b">
        <f>IF(Table1[[#This Row],[Total_Purchases]]=0,TRUE,FALSE)</f>
        <v>0</v>
      </c>
      <c r="O299">
        <f>COUNTIF(Table1[Churn Rate],TRUE)/COUNTA(Table1[Churn Rate])</f>
        <v>0.19800000000000001</v>
      </c>
    </row>
    <row r="300" spans="1:15" x14ac:dyDescent="0.3">
      <c r="A300">
        <v>299</v>
      </c>
      <c r="B300" t="s">
        <v>9</v>
      </c>
      <c r="C300">
        <v>35</v>
      </c>
      <c r="D300" t="s">
        <v>19</v>
      </c>
      <c r="E300" t="s">
        <v>14</v>
      </c>
      <c r="F300">
        <v>60</v>
      </c>
      <c r="G300">
        <v>41</v>
      </c>
      <c r="H300">
        <v>6</v>
      </c>
      <c r="I300">
        <v>0</v>
      </c>
      <c r="J300">
        <f>Table1[[#This Row],[Total_Purchases]]*Table1[[#This Row],[Total_Pages_Viewed]]/Table1[[#This Row],[Age]]</f>
        <v>0</v>
      </c>
      <c r="M300" t="s">
        <v>31</v>
      </c>
      <c r="N300" t="b">
        <f>IF(Table1[[#This Row],[Total_Purchases]]=0,TRUE,FALSE)</f>
        <v>1</v>
      </c>
      <c r="O300">
        <f>COUNTIF(Table1[Churn Rate],TRUE)/COUNTA(Table1[Churn Rate])</f>
        <v>0.19800000000000001</v>
      </c>
    </row>
    <row r="301" spans="1:15" x14ac:dyDescent="0.3">
      <c r="A301">
        <v>300</v>
      </c>
      <c r="B301" t="s">
        <v>12</v>
      </c>
      <c r="C301">
        <v>18</v>
      </c>
      <c r="D301" t="s">
        <v>20</v>
      </c>
      <c r="E301" t="s">
        <v>16</v>
      </c>
      <c r="F301">
        <v>39</v>
      </c>
      <c r="G301">
        <v>16</v>
      </c>
      <c r="H301">
        <v>2</v>
      </c>
      <c r="I301">
        <v>2</v>
      </c>
      <c r="J301">
        <f>Table1[[#This Row],[Total_Purchases]]*Table1[[#This Row],[Total_Pages_Viewed]]/Table1[[#This Row],[Age]]</f>
        <v>1.7777777777777777</v>
      </c>
      <c r="M301" t="str">
        <f t="shared" si="4"/>
        <v>Low Value</v>
      </c>
      <c r="N301" t="b">
        <f>IF(Table1[[#This Row],[Total_Purchases]]=0,TRUE,FALSE)</f>
        <v>0</v>
      </c>
      <c r="O301">
        <f>COUNTIF(Table1[Churn Rate],TRUE)/COUNTA(Table1[Churn Rate])</f>
        <v>0.19800000000000001</v>
      </c>
    </row>
    <row r="302" spans="1:15" x14ac:dyDescent="0.3">
      <c r="A302">
        <v>301</v>
      </c>
      <c r="B302" t="s">
        <v>9</v>
      </c>
      <c r="C302">
        <v>20</v>
      </c>
      <c r="D302" t="s">
        <v>13</v>
      </c>
      <c r="E302" t="s">
        <v>11</v>
      </c>
      <c r="F302">
        <v>38</v>
      </c>
      <c r="G302">
        <v>40</v>
      </c>
      <c r="H302">
        <v>9</v>
      </c>
      <c r="I302">
        <v>2</v>
      </c>
      <c r="J302">
        <f>Table1[[#This Row],[Total_Purchases]]*Table1[[#This Row],[Total_Pages_Viewed]]/Table1[[#This Row],[Age]]</f>
        <v>4</v>
      </c>
      <c r="M302" t="str">
        <f t="shared" si="4"/>
        <v>Medium Value</v>
      </c>
      <c r="N302" t="b">
        <f>IF(Table1[[#This Row],[Total_Purchases]]=0,TRUE,FALSE)</f>
        <v>0</v>
      </c>
      <c r="O302">
        <f>COUNTIF(Table1[Churn Rate],TRUE)/COUNTA(Table1[Churn Rate])</f>
        <v>0.19800000000000001</v>
      </c>
    </row>
    <row r="303" spans="1:15" x14ac:dyDescent="0.3">
      <c r="A303">
        <v>302</v>
      </c>
      <c r="B303" t="s">
        <v>12</v>
      </c>
      <c r="C303">
        <v>19</v>
      </c>
      <c r="D303" t="s">
        <v>19</v>
      </c>
      <c r="E303" t="s">
        <v>11</v>
      </c>
      <c r="F303">
        <v>10</v>
      </c>
      <c r="G303">
        <v>38</v>
      </c>
      <c r="H303">
        <v>2</v>
      </c>
      <c r="I303">
        <v>3</v>
      </c>
      <c r="J303">
        <f>Table1[[#This Row],[Total_Purchases]]*Table1[[#This Row],[Total_Pages_Viewed]]/Table1[[#This Row],[Age]]</f>
        <v>6</v>
      </c>
      <c r="M303" t="str">
        <f t="shared" si="4"/>
        <v xml:space="preserve">High Value </v>
      </c>
      <c r="N303" t="b">
        <f>IF(Table1[[#This Row],[Total_Purchases]]=0,TRUE,FALSE)</f>
        <v>0</v>
      </c>
      <c r="O303">
        <f>COUNTIF(Table1[Churn Rate],TRUE)/COUNTA(Table1[Churn Rate])</f>
        <v>0.19800000000000001</v>
      </c>
    </row>
    <row r="304" spans="1:15" x14ac:dyDescent="0.3">
      <c r="A304">
        <v>303</v>
      </c>
      <c r="B304" t="s">
        <v>12</v>
      </c>
      <c r="C304">
        <v>24</v>
      </c>
      <c r="D304" t="s">
        <v>13</v>
      </c>
      <c r="E304" t="s">
        <v>11</v>
      </c>
      <c r="F304">
        <v>53</v>
      </c>
      <c r="G304">
        <v>36</v>
      </c>
      <c r="H304">
        <v>10</v>
      </c>
      <c r="I304">
        <v>3</v>
      </c>
      <c r="J304">
        <f>Table1[[#This Row],[Total_Purchases]]*Table1[[#This Row],[Total_Pages_Viewed]]/Table1[[#This Row],[Age]]</f>
        <v>4.5</v>
      </c>
      <c r="M304" t="str">
        <f t="shared" si="4"/>
        <v>Medium Value</v>
      </c>
      <c r="N304" t="b">
        <f>IF(Table1[[#This Row],[Total_Purchases]]=0,TRUE,FALSE)</f>
        <v>0</v>
      </c>
      <c r="O304">
        <f>COUNTIF(Table1[Churn Rate],TRUE)/COUNTA(Table1[Churn Rate])</f>
        <v>0.19800000000000001</v>
      </c>
    </row>
    <row r="305" spans="1:15" x14ac:dyDescent="0.3">
      <c r="A305">
        <v>304</v>
      </c>
      <c r="B305" t="s">
        <v>9</v>
      </c>
      <c r="C305">
        <v>31</v>
      </c>
      <c r="D305" t="s">
        <v>18</v>
      </c>
      <c r="E305" t="s">
        <v>16</v>
      </c>
      <c r="F305">
        <v>22</v>
      </c>
      <c r="G305">
        <v>16</v>
      </c>
      <c r="H305">
        <v>7</v>
      </c>
      <c r="I305">
        <v>3</v>
      </c>
      <c r="J305">
        <f>Table1[[#This Row],[Total_Purchases]]*Table1[[#This Row],[Total_Pages_Viewed]]/Table1[[#This Row],[Age]]</f>
        <v>1.5483870967741935</v>
      </c>
      <c r="M305" t="str">
        <f t="shared" si="4"/>
        <v>Low Value</v>
      </c>
      <c r="N305" t="b">
        <f>IF(Table1[[#This Row],[Total_Purchases]]=0,TRUE,FALSE)</f>
        <v>0</v>
      </c>
      <c r="O305">
        <f>COUNTIF(Table1[Churn Rate],TRUE)/COUNTA(Table1[Churn Rate])</f>
        <v>0.19800000000000001</v>
      </c>
    </row>
    <row r="306" spans="1:15" x14ac:dyDescent="0.3">
      <c r="A306">
        <v>305</v>
      </c>
      <c r="B306" t="s">
        <v>9</v>
      </c>
      <c r="C306">
        <v>32</v>
      </c>
      <c r="D306" t="s">
        <v>17</v>
      </c>
      <c r="E306" t="s">
        <v>16</v>
      </c>
      <c r="F306">
        <v>6</v>
      </c>
      <c r="G306">
        <v>35</v>
      </c>
      <c r="H306">
        <v>0</v>
      </c>
      <c r="I306">
        <v>0</v>
      </c>
      <c r="J306">
        <f>Table1[[#This Row],[Total_Purchases]]*Table1[[#This Row],[Total_Pages_Viewed]]/Table1[[#This Row],[Age]]</f>
        <v>0</v>
      </c>
      <c r="M306" t="s">
        <v>31</v>
      </c>
      <c r="N306" t="b">
        <f>IF(Table1[[#This Row],[Total_Purchases]]=0,TRUE,FALSE)</f>
        <v>1</v>
      </c>
      <c r="O306">
        <f>COUNTIF(Table1[Churn Rate],TRUE)/COUNTA(Table1[Churn Rate])</f>
        <v>0.19800000000000001</v>
      </c>
    </row>
    <row r="307" spans="1:15" x14ac:dyDescent="0.3">
      <c r="A307">
        <v>306</v>
      </c>
      <c r="B307" t="s">
        <v>12</v>
      </c>
      <c r="C307">
        <v>21</v>
      </c>
      <c r="D307" t="s">
        <v>10</v>
      </c>
      <c r="E307" t="s">
        <v>16</v>
      </c>
      <c r="F307">
        <v>26</v>
      </c>
      <c r="G307">
        <v>27</v>
      </c>
      <c r="H307">
        <v>8</v>
      </c>
      <c r="I307">
        <v>5</v>
      </c>
      <c r="J307">
        <f>Table1[[#This Row],[Total_Purchases]]*Table1[[#This Row],[Total_Pages_Viewed]]/Table1[[#This Row],[Age]]</f>
        <v>6.4285714285714288</v>
      </c>
      <c r="M307" t="str">
        <f t="shared" si="4"/>
        <v xml:space="preserve">High Value </v>
      </c>
      <c r="N307" t="b">
        <f>IF(Table1[[#This Row],[Total_Purchases]]=0,TRUE,FALSE)</f>
        <v>0</v>
      </c>
      <c r="O307">
        <f>COUNTIF(Table1[Churn Rate],TRUE)/COUNTA(Table1[Churn Rate])</f>
        <v>0.19800000000000001</v>
      </c>
    </row>
    <row r="308" spans="1:15" x14ac:dyDescent="0.3">
      <c r="A308">
        <v>307</v>
      </c>
      <c r="B308" t="s">
        <v>12</v>
      </c>
      <c r="C308">
        <v>24</v>
      </c>
      <c r="D308" t="s">
        <v>10</v>
      </c>
      <c r="E308" t="s">
        <v>14</v>
      </c>
      <c r="F308">
        <v>49</v>
      </c>
      <c r="G308">
        <v>44</v>
      </c>
      <c r="H308">
        <v>6</v>
      </c>
      <c r="I308">
        <v>2</v>
      </c>
      <c r="J308">
        <f>Table1[[#This Row],[Total_Purchases]]*Table1[[#This Row],[Total_Pages_Viewed]]/Table1[[#This Row],[Age]]</f>
        <v>3.6666666666666665</v>
      </c>
      <c r="M308" t="str">
        <f t="shared" si="4"/>
        <v>Medium Value</v>
      </c>
      <c r="N308" t="b">
        <f>IF(Table1[[#This Row],[Total_Purchases]]=0,TRUE,FALSE)</f>
        <v>0</v>
      </c>
      <c r="O308">
        <f>COUNTIF(Table1[Churn Rate],TRUE)/COUNTA(Table1[Churn Rate])</f>
        <v>0.19800000000000001</v>
      </c>
    </row>
    <row r="309" spans="1:15" x14ac:dyDescent="0.3">
      <c r="A309">
        <v>308</v>
      </c>
      <c r="B309" t="s">
        <v>9</v>
      </c>
      <c r="C309">
        <v>34</v>
      </c>
      <c r="D309" t="s">
        <v>17</v>
      </c>
      <c r="E309" t="s">
        <v>11</v>
      </c>
      <c r="F309">
        <v>20</v>
      </c>
      <c r="G309">
        <v>38</v>
      </c>
      <c r="H309">
        <v>8</v>
      </c>
      <c r="I309">
        <v>4</v>
      </c>
      <c r="J309">
        <f>Table1[[#This Row],[Total_Purchases]]*Table1[[#This Row],[Total_Pages_Viewed]]/Table1[[#This Row],[Age]]</f>
        <v>4.4705882352941178</v>
      </c>
      <c r="M309" t="str">
        <f t="shared" si="4"/>
        <v>Medium Value</v>
      </c>
      <c r="N309" t="b">
        <f>IF(Table1[[#This Row],[Total_Purchases]]=0,TRUE,FALSE)</f>
        <v>0</v>
      </c>
      <c r="O309">
        <f>COUNTIF(Table1[Churn Rate],TRUE)/COUNTA(Table1[Churn Rate])</f>
        <v>0.19800000000000001</v>
      </c>
    </row>
    <row r="310" spans="1:15" x14ac:dyDescent="0.3">
      <c r="A310">
        <v>309</v>
      </c>
      <c r="B310" t="s">
        <v>12</v>
      </c>
      <c r="C310">
        <v>32</v>
      </c>
      <c r="D310" t="s">
        <v>15</v>
      </c>
      <c r="E310" t="s">
        <v>16</v>
      </c>
      <c r="F310">
        <v>58</v>
      </c>
      <c r="G310">
        <v>10</v>
      </c>
      <c r="H310">
        <v>1</v>
      </c>
      <c r="I310">
        <v>4</v>
      </c>
      <c r="J310">
        <f>Table1[[#This Row],[Total_Purchases]]*Table1[[#This Row],[Total_Pages_Viewed]]/Table1[[#This Row],[Age]]</f>
        <v>1.25</v>
      </c>
      <c r="M310" t="str">
        <f t="shared" si="4"/>
        <v>Low Value</v>
      </c>
      <c r="N310" t="b">
        <f>IF(Table1[[#This Row],[Total_Purchases]]=0,TRUE,FALSE)</f>
        <v>0</v>
      </c>
      <c r="O310">
        <f>COUNTIF(Table1[Churn Rate],TRUE)/COUNTA(Table1[Churn Rate])</f>
        <v>0.19800000000000001</v>
      </c>
    </row>
    <row r="311" spans="1:15" x14ac:dyDescent="0.3">
      <c r="A311">
        <v>310</v>
      </c>
      <c r="B311" t="s">
        <v>12</v>
      </c>
      <c r="C311">
        <v>20</v>
      </c>
      <c r="D311" t="s">
        <v>21</v>
      </c>
      <c r="E311" t="s">
        <v>11</v>
      </c>
      <c r="F311">
        <v>28</v>
      </c>
      <c r="G311">
        <v>37</v>
      </c>
      <c r="H311">
        <v>7</v>
      </c>
      <c r="I311">
        <v>3</v>
      </c>
      <c r="J311">
        <f>Table1[[#This Row],[Total_Purchases]]*Table1[[#This Row],[Total_Pages_Viewed]]/Table1[[#This Row],[Age]]</f>
        <v>5.55</v>
      </c>
      <c r="M311" t="str">
        <f t="shared" si="4"/>
        <v xml:space="preserve">High Value </v>
      </c>
      <c r="N311" t="b">
        <f>IF(Table1[[#This Row],[Total_Purchases]]=0,TRUE,FALSE)</f>
        <v>0</v>
      </c>
      <c r="O311">
        <f>COUNTIF(Table1[Churn Rate],TRUE)/COUNTA(Table1[Churn Rate])</f>
        <v>0.19800000000000001</v>
      </c>
    </row>
    <row r="312" spans="1:15" x14ac:dyDescent="0.3">
      <c r="A312">
        <v>311</v>
      </c>
      <c r="B312" t="s">
        <v>9</v>
      </c>
      <c r="C312">
        <v>20</v>
      </c>
      <c r="D312" t="s">
        <v>15</v>
      </c>
      <c r="E312" t="s">
        <v>16</v>
      </c>
      <c r="F312">
        <v>5</v>
      </c>
      <c r="G312">
        <v>50</v>
      </c>
      <c r="H312">
        <v>3</v>
      </c>
      <c r="I312">
        <v>5</v>
      </c>
      <c r="J312">
        <f>Table1[[#This Row],[Total_Purchases]]*Table1[[#This Row],[Total_Pages_Viewed]]/Table1[[#This Row],[Age]]</f>
        <v>12.5</v>
      </c>
      <c r="M312" t="str">
        <f t="shared" si="4"/>
        <v xml:space="preserve">High Value </v>
      </c>
      <c r="N312" t="b">
        <f>IF(Table1[[#This Row],[Total_Purchases]]=0,TRUE,FALSE)</f>
        <v>0</v>
      </c>
      <c r="O312">
        <f>COUNTIF(Table1[Churn Rate],TRUE)/COUNTA(Table1[Churn Rate])</f>
        <v>0.19800000000000001</v>
      </c>
    </row>
    <row r="313" spans="1:15" x14ac:dyDescent="0.3">
      <c r="A313">
        <v>312</v>
      </c>
      <c r="B313" t="s">
        <v>9</v>
      </c>
      <c r="C313">
        <v>25</v>
      </c>
      <c r="D313" t="s">
        <v>13</v>
      </c>
      <c r="E313" t="s">
        <v>14</v>
      </c>
      <c r="F313">
        <v>9</v>
      </c>
      <c r="G313">
        <v>28</v>
      </c>
      <c r="H313">
        <v>7</v>
      </c>
      <c r="I313">
        <v>2</v>
      </c>
      <c r="J313">
        <f>Table1[[#This Row],[Total_Purchases]]*Table1[[#This Row],[Total_Pages_Viewed]]/Table1[[#This Row],[Age]]</f>
        <v>2.2400000000000002</v>
      </c>
      <c r="M313" t="str">
        <f t="shared" si="4"/>
        <v>Low Value</v>
      </c>
      <c r="N313" t="b">
        <f>IF(Table1[[#This Row],[Total_Purchases]]=0,TRUE,FALSE)</f>
        <v>0</v>
      </c>
      <c r="O313">
        <f>COUNTIF(Table1[Churn Rate],TRUE)/COUNTA(Table1[Churn Rate])</f>
        <v>0.19800000000000001</v>
      </c>
    </row>
    <row r="314" spans="1:15" x14ac:dyDescent="0.3">
      <c r="A314">
        <v>313</v>
      </c>
      <c r="B314" t="s">
        <v>9</v>
      </c>
      <c r="C314">
        <v>29</v>
      </c>
      <c r="D314" t="s">
        <v>21</v>
      </c>
      <c r="E314" t="s">
        <v>11</v>
      </c>
      <c r="F314">
        <v>6</v>
      </c>
      <c r="G314">
        <v>14</v>
      </c>
      <c r="H314">
        <v>1</v>
      </c>
      <c r="I314">
        <v>0</v>
      </c>
      <c r="J314">
        <f>Table1[[#This Row],[Total_Purchases]]*Table1[[#This Row],[Total_Pages_Viewed]]/Table1[[#This Row],[Age]]</f>
        <v>0</v>
      </c>
      <c r="M314" t="s">
        <v>31</v>
      </c>
      <c r="N314" t="b">
        <f>IF(Table1[[#This Row],[Total_Purchases]]=0,TRUE,FALSE)</f>
        <v>1</v>
      </c>
      <c r="O314">
        <f>COUNTIF(Table1[Churn Rate],TRUE)/COUNTA(Table1[Churn Rate])</f>
        <v>0.19800000000000001</v>
      </c>
    </row>
    <row r="315" spans="1:15" x14ac:dyDescent="0.3">
      <c r="A315">
        <v>314</v>
      </c>
      <c r="B315" t="s">
        <v>12</v>
      </c>
      <c r="C315">
        <v>22</v>
      </c>
      <c r="D315" t="s">
        <v>17</v>
      </c>
      <c r="E315" t="s">
        <v>14</v>
      </c>
      <c r="F315">
        <v>29</v>
      </c>
      <c r="G315">
        <v>35</v>
      </c>
      <c r="H315">
        <v>6</v>
      </c>
      <c r="I315">
        <v>1</v>
      </c>
      <c r="J315">
        <f>Table1[[#This Row],[Total_Purchases]]*Table1[[#This Row],[Total_Pages_Viewed]]/Table1[[#This Row],[Age]]</f>
        <v>1.5909090909090908</v>
      </c>
      <c r="M315" t="str">
        <f t="shared" si="4"/>
        <v>Low Value</v>
      </c>
      <c r="N315" t="b">
        <f>IF(Table1[[#This Row],[Total_Purchases]]=0,TRUE,FALSE)</f>
        <v>0</v>
      </c>
      <c r="O315">
        <f>COUNTIF(Table1[Churn Rate],TRUE)/COUNTA(Table1[Churn Rate])</f>
        <v>0.19800000000000001</v>
      </c>
    </row>
    <row r="316" spans="1:15" x14ac:dyDescent="0.3">
      <c r="A316">
        <v>315</v>
      </c>
      <c r="B316" t="s">
        <v>12</v>
      </c>
      <c r="C316">
        <v>25</v>
      </c>
      <c r="D316" t="s">
        <v>21</v>
      </c>
      <c r="E316" t="s">
        <v>16</v>
      </c>
      <c r="F316">
        <v>9</v>
      </c>
      <c r="G316">
        <v>31</v>
      </c>
      <c r="H316">
        <v>7</v>
      </c>
      <c r="I316">
        <v>1</v>
      </c>
      <c r="J316">
        <f>Table1[[#This Row],[Total_Purchases]]*Table1[[#This Row],[Total_Pages_Viewed]]/Table1[[#This Row],[Age]]</f>
        <v>1.24</v>
      </c>
      <c r="M316" t="str">
        <f t="shared" si="4"/>
        <v>Low Value</v>
      </c>
      <c r="N316" t="b">
        <f>IF(Table1[[#This Row],[Total_Purchases]]=0,TRUE,FALSE)</f>
        <v>0</v>
      </c>
      <c r="O316">
        <f>COUNTIF(Table1[Churn Rate],TRUE)/COUNTA(Table1[Churn Rate])</f>
        <v>0.19800000000000001</v>
      </c>
    </row>
    <row r="317" spans="1:15" x14ac:dyDescent="0.3">
      <c r="A317">
        <v>316</v>
      </c>
      <c r="B317" t="s">
        <v>12</v>
      </c>
      <c r="C317">
        <v>21</v>
      </c>
      <c r="D317" t="s">
        <v>21</v>
      </c>
      <c r="E317" t="s">
        <v>16</v>
      </c>
      <c r="F317">
        <v>28</v>
      </c>
      <c r="G317">
        <v>6</v>
      </c>
      <c r="H317">
        <v>2</v>
      </c>
      <c r="I317">
        <v>0</v>
      </c>
      <c r="J317">
        <f>Table1[[#This Row],[Total_Purchases]]*Table1[[#This Row],[Total_Pages_Viewed]]/Table1[[#This Row],[Age]]</f>
        <v>0</v>
      </c>
      <c r="M317" t="s">
        <v>31</v>
      </c>
      <c r="N317" t="b">
        <f>IF(Table1[[#This Row],[Total_Purchases]]=0,TRUE,FALSE)</f>
        <v>1</v>
      </c>
      <c r="O317">
        <f>COUNTIF(Table1[Churn Rate],TRUE)/COUNTA(Table1[Churn Rate])</f>
        <v>0.19800000000000001</v>
      </c>
    </row>
    <row r="318" spans="1:15" x14ac:dyDescent="0.3">
      <c r="A318">
        <v>317</v>
      </c>
      <c r="B318" t="s">
        <v>12</v>
      </c>
      <c r="C318">
        <v>27</v>
      </c>
      <c r="D318" t="s">
        <v>20</v>
      </c>
      <c r="E318" t="s">
        <v>11</v>
      </c>
      <c r="F318">
        <v>53</v>
      </c>
      <c r="G318">
        <v>35</v>
      </c>
      <c r="H318">
        <v>6</v>
      </c>
      <c r="I318">
        <v>1</v>
      </c>
      <c r="J318">
        <f>Table1[[#This Row],[Total_Purchases]]*Table1[[#This Row],[Total_Pages_Viewed]]/Table1[[#This Row],[Age]]</f>
        <v>1.2962962962962963</v>
      </c>
      <c r="M318" t="str">
        <f t="shared" si="4"/>
        <v>Low Value</v>
      </c>
      <c r="N318" t="b">
        <f>IF(Table1[[#This Row],[Total_Purchases]]=0,TRUE,FALSE)</f>
        <v>0</v>
      </c>
      <c r="O318">
        <f>COUNTIF(Table1[Churn Rate],TRUE)/COUNTA(Table1[Churn Rate])</f>
        <v>0.19800000000000001</v>
      </c>
    </row>
    <row r="319" spans="1:15" x14ac:dyDescent="0.3">
      <c r="A319">
        <v>318</v>
      </c>
      <c r="B319" t="s">
        <v>9</v>
      </c>
      <c r="C319">
        <v>29</v>
      </c>
      <c r="D319" t="s">
        <v>15</v>
      </c>
      <c r="E319" t="s">
        <v>16</v>
      </c>
      <c r="F319">
        <v>29</v>
      </c>
      <c r="G319">
        <v>35</v>
      </c>
      <c r="H319">
        <v>4</v>
      </c>
      <c r="I319">
        <v>3</v>
      </c>
      <c r="J319">
        <f>Table1[[#This Row],[Total_Purchases]]*Table1[[#This Row],[Total_Pages_Viewed]]/Table1[[#This Row],[Age]]</f>
        <v>3.6206896551724137</v>
      </c>
      <c r="M319" t="str">
        <f t="shared" si="4"/>
        <v>Medium Value</v>
      </c>
      <c r="N319" t="b">
        <f>IF(Table1[[#This Row],[Total_Purchases]]=0,TRUE,FALSE)</f>
        <v>0</v>
      </c>
      <c r="O319">
        <f>COUNTIF(Table1[Churn Rate],TRUE)/COUNTA(Table1[Churn Rate])</f>
        <v>0.19800000000000001</v>
      </c>
    </row>
    <row r="320" spans="1:15" x14ac:dyDescent="0.3">
      <c r="A320">
        <v>319</v>
      </c>
      <c r="B320" t="s">
        <v>12</v>
      </c>
      <c r="C320">
        <v>24</v>
      </c>
      <c r="D320" t="s">
        <v>18</v>
      </c>
      <c r="E320" t="s">
        <v>14</v>
      </c>
      <c r="F320">
        <v>22</v>
      </c>
      <c r="G320">
        <v>8</v>
      </c>
      <c r="H320">
        <v>4</v>
      </c>
      <c r="I320">
        <v>5</v>
      </c>
      <c r="J320">
        <f>Table1[[#This Row],[Total_Purchases]]*Table1[[#This Row],[Total_Pages_Viewed]]/Table1[[#This Row],[Age]]</f>
        <v>1.6666666666666667</v>
      </c>
      <c r="M320" t="str">
        <f t="shared" si="4"/>
        <v>Low Value</v>
      </c>
      <c r="N320" t="b">
        <f>IF(Table1[[#This Row],[Total_Purchases]]=0,TRUE,FALSE)</f>
        <v>0</v>
      </c>
      <c r="O320">
        <f>COUNTIF(Table1[Churn Rate],TRUE)/COUNTA(Table1[Churn Rate])</f>
        <v>0.19800000000000001</v>
      </c>
    </row>
    <row r="321" spans="1:15" x14ac:dyDescent="0.3">
      <c r="A321">
        <v>320</v>
      </c>
      <c r="B321" t="s">
        <v>12</v>
      </c>
      <c r="C321">
        <v>32</v>
      </c>
      <c r="D321" t="s">
        <v>10</v>
      </c>
      <c r="E321" t="s">
        <v>16</v>
      </c>
      <c r="F321">
        <v>16</v>
      </c>
      <c r="G321">
        <v>28</v>
      </c>
      <c r="H321">
        <v>4</v>
      </c>
      <c r="I321">
        <v>4</v>
      </c>
      <c r="J321">
        <f>Table1[[#This Row],[Total_Purchases]]*Table1[[#This Row],[Total_Pages_Viewed]]/Table1[[#This Row],[Age]]</f>
        <v>3.5</v>
      </c>
      <c r="M321" t="str">
        <f t="shared" si="4"/>
        <v>Medium Value</v>
      </c>
      <c r="N321" t="b">
        <f>IF(Table1[[#This Row],[Total_Purchases]]=0,TRUE,FALSE)</f>
        <v>0</v>
      </c>
      <c r="O321">
        <f>COUNTIF(Table1[Churn Rate],TRUE)/COUNTA(Table1[Churn Rate])</f>
        <v>0.19800000000000001</v>
      </c>
    </row>
    <row r="322" spans="1:15" x14ac:dyDescent="0.3">
      <c r="A322">
        <v>321</v>
      </c>
      <c r="B322" t="s">
        <v>12</v>
      </c>
      <c r="C322">
        <v>24</v>
      </c>
      <c r="D322" t="s">
        <v>19</v>
      </c>
      <c r="E322" t="s">
        <v>14</v>
      </c>
      <c r="F322">
        <v>28</v>
      </c>
      <c r="G322">
        <v>31</v>
      </c>
      <c r="H322">
        <v>10</v>
      </c>
      <c r="I322">
        <v>3</v>
      </c>
      <c r="J322">
        <f>Table1[[#This Row],[Total_Purchases]]*Table1[[#This Row],[Total_Pages_Viewed]]/Table1[[#This Row],[Age]]</f>
        <v>3.875</v>
      </c>
      <c r="M322" t="str">
        <f t="shared" ref="M322:M385" si="5">VLOOKUP($J322,$K$2:$L$4,2,TRUE)</f>
        <v>Medium Value</v>
      </c>
      <c r="N322" t="b">
        <f>IF(Table1[[#This Row],[Total_Purchases]]=0,TRUE,FALSE)</f>
        <v>0</v>
      </c>
      <c r="O322">
        <f>COUNTIF(Table1[Churn Rate],TRUE)/COUNTA(Table1[Churn Rate])</f>
        <v>0.19800000000000001</v>
      </c>
    </row>
    <row r="323" spans="1:15" x14ac:dyDescent="0.3">
      <c r="A323">
        <v>322</v>
      </c>
      <c r="B323" t="s">
        <v>9</v>
      </c>
      <c r="C323">
        <v>23</v>
      </c>
      <c r="D323" t="s">
        <v>15</v>
      </c>
      <c r="E323" t="s">
        <v>14</v>
      </c>
      <c r="F323">
        <v>27</v>
      </c>
      <c r="G323">
        <v>47</v>
      </c>
      <c r="H323">
        <v>7</v>
      </c>
      <c r="I323">
        <v>4</v>
      </c>
      <c r="J323">
        <f>Table1[[#This Row],[Total_Purchases]]*Table1[[#This Row],[Total_Pages_Viewed]]/Table1[[#This Row],[Age]]</f>
        <v>8.1739130434782616</v>
      </c>
      <c r="M323" t="str">
        <f t="shared" si="5"/>
        <v xml:space="preserve">High Value </v>
      </c>
      <c r="N323" t="b">
        <f>IF(Table1[[#This Row],[Total_Purchases]]=0,TRUE,FALSE)</f>
        <v>0</v>
      </c>
      <c r="O323">
        <f>COUNTIF(Table1[Churn Rate],TRUE)/COUNTA(Table1[Churn Rate])</f>
        <v>0.19800000000000001</v>
      </c>
    </row>
    <row r="324" spans="1:15" x14ac:dyDescent="0.3">
      <c r="A324">
        <v>323</v>
      </c>
      <c r="B324" t="s">
        <v>12</v>
      </c>
      <c r="C324">
        <v>19</v>
      </c>
      <c r="D324" t="s">
        <v>15</v>
      </c>
      <c r="E324" t="s">
        <v>16</v>
      </c>
      <c r="F324">
        <v>32</v>
      </c>
      <c r="G324">
        <v>43</v>
      </c>
      <c r="H324">
        <v>4</v>
      </c>
      <c r="I324">
        <v>5</v>
      </c>
      <c r="J324">
        <f>Table1[[#This Row],[Total_Purchases]]*Table1[[#This Row],[Total_Pages_Viewed]]/Table1[[#This Row],[Age]]</f>
        <v>11.315789473684211</v>
      </c>
      <c r="M324" t="str">
        <f t="shared" si="5"/>
        <v xml:space="preserve">High Value </v>
      </c>
      <c r="N324" t="b">
        <f>IF(Table1[[#This Row],[Total_Purchases]]=0,TRUE,FALSE)</f>
        <v>0</v>
      </c>
      <c r="O324">
        <f>COUNTIF(Table1[Churn Rate],TRUE)/COUNTA(Table1[Churn Rate])</f>
        <v>0.19800000000000001</v>
      </c>
    </row>
    <row r="325" spans="1:15" x14ac:dyDescent="0.3">
      <c r="A325">
        <v>324</v>
      </c>
      <c r="B325" t="s">
        <v>9</v>
      </c>
      <c r="C325">
        <v>25</v>
      </c>
      <c r="D325" t="s">
        <v>18</v>
      </c>
      <c r="E325" t="s">
        <v>11</v>
      </c>
      <c r="F325">
        <v>57</v>
      </c>
      <c r="G325">
        <v>14</v>
      </c>
      <c r="H325">
        <v>6</v>
      </c>
      <c r="I325">
        <v>0</v>
      </c>
      <c r="J325">
        <f>Table1[[#This Row],[Total_Purchases]]*Table1[[#This Row],[Total_Pages_Viewed]]/Table1[[#This Row],[Age]]</f>
        <v>0</v>
      </c>
      <c r="M325" t="s">
        <v>31</v>
      </c>
      <c r="N325" t="b">
        <f>IF(Table1[[#This Row],[Total_Purchases]]=0,TRUE,FALSE)</f>
        <v>1</v>
      </c>
      <c r="O325">
        <f>COUNTIF(Table1[Churn Rate],TRUE)/COUNTA(Table1[Churn Rate])</f>
        <v>0.19800000000000001</v>
      </c>
    </row>
    <row r="326" spans="1:15" x14ac:dyDescent="0.3">
      <c r="A326">
        <v>325</v>
      </c>
      <c r="B326" t="s">
        <v>12</v>
      </c>
      <c r="C326">
        <v>35</v>
      </c>
      <c r="D326" t="s">
        <v>19</v>
      </c>
      <c r="E326" t="s">
        <v>14</v>
      </c>
      <c r="F326">
        <v>18</v>
      </c>
      <c r="G326">
        <v>19</v>
      </c>
      <c r="H326">
        <v>7</v>
      </c>
      <c r="I326">
        <v>3</v>
      </c>
      <c r="J326">
        <f>Table1[[#This Row],[Total_Purchases]]*Table1[[#This Row],[Total_Pages_Viewed]]/Table1[[#This Row],[Age]]</f>
        <v>1.6285714285714286</v>
      </c>
      <c r="M326" t="str">
        <f t="shared" si="5"/>
        <v>Low Value</v>
      </c>
      <c r="N326" t="b">
        <f>IF(Table1[[#This Row],[Total_Purchases]]=0,TRUE,FALSE)</f>
        <v>0</v>
      </c>
      <c r="O326">
        <f>COUNTIF(Table1[Churn Rate],TRUE)/COUNTA(Table1[Churn Rate])</f>
        <v>0.19800000000000001</v>
      </c>
    </row>
    <row r="327" spans="1:15" x14ac:dyDescent="0.3">
      <c r="A327">
        <v>326</v>
      </c>
      <c r="B327" t="s">
        <v>9</v>
      </c>
      <c r="C327">
        <v>22</v>
      </c>
      <c r="D327" t="s">
        <v>10</v>
      </c>
      <c r="E327" t="s">
        <v>11</v>
      </c>
      <c r="F327">
        <v>19</v>
      </c>
      <c r="G327">
        <v>17</v>
      </c>
      <c r="H327">
        <v>10</v>
      </c>
      <c r="I327">
        <v>2</v>
      </c>
      <c r="J327">
        <f>Table1[[#This Row],[Total_Purchases]]*Table1[[#This Row],[Total_Pages_Viewed]]/Table1[[#This Row],[Age]]</f>
        <v>1.5454545454545454</v>
      </c>
      <c r="M327" t="str">
        <f t="shared" si="5"/>
        <v>Low Value</v>
      </c>
      <c r="N327" t="b">
        <f>IF(Table1[[#This Row],[Total_Purchases]]=0,TRUE,FALSE)</f>
        <v>0</v>
      </c>
      <c r="O327">
        <f>COUNTIF(Table1[Churn Rate],TRUE)/COUNTA(Table1[Churn Rate])</f>
        <v>0.19800000000000001</v>
      </c>
    </row>
    <row r="328" spans="1:15" x14ac:dyDescent="0.3">
      <c r="A328">
        <v>327</v>
      </c>
      <c r="B328" t="s">
        <v>9</v>
      </c>
      <c r="C328">
        <v>33</v>
      </c>
      <c r="D328" t="s">
        <v>13</v>
      </c>
      <c r="E328" t="s">
        <v>16</v>
      </c>
      <c r="F328">
        <v>38</v>
      </c>
      <c r="G328">
        <v>9</v>
      </c>
      <c r="H328">
        <v>10</v>
      </c>
      <c r="I328">
        <v>1</v>
      </c>
      <c r="J328">
        <f>Table1[[#This Row],[Total_Purchases]]*Table1[[#This Row],[Total_Pages_Viewed]]/Table1[[#This Row],[Age]]</f>
        <v>0.27272727272727271</v>
      </c>
      <c r="M328" t="s">
        <v>31</v>
      </c>
      <c r="N328" t="b">
        <f>IF(Table1[[#This Row],[Total_Purchases]]=0,TRUE,FALSE)</f>
        <v>0</v>
      </c>
      <c r="O328">
        <f>COUNTIF(Table1[Churn Rate],TRUE)/COUNTA(Table1[Churn Rate])</f>
        <v>0.19800000000000001</v>
      </c>
    </row>
    <row r="329" spans="1:15" x14ac:dyDescent="0.3">
      <c r="A329">
        <v>328</v>
      </c>
      <c r="B329" t="s">
        <v>9</v>
      </c>
      <c r="C329">
        <v>23</v>
      </c>
      <c r="D329" t="s">
        <v>15</v>
      </c>
      <c r="E329" t="s">
        <v>11</v>
      </c>
      <c r="F329">
        <v>22</v>
      </c>
      <c r="G329">
        <v>10</v>
      </c>
      <c r="H329">
        <v>4</v>
      </c>
      <c r="I329">
        <v>5</v>
      </c>
      <c r="J329">
        <f>Table1[[#This Row],[Total_Purchases]]*Table1[[#This Row],[Total_Pages_Viewed]]/Table1[[#This Row],[Age]]</f>
        <v>2.1739130434782608</v>
      </c>
      <c r="M329" t="str">
        <f t="shared" si="5"/>
        <v>Low Value</v>
      </c>
      <c r="N329" t="b">
        <f>IF(Table1[[#This Row],[Total_Purchases]]=0,TRUE,FALSE)</f>
        <v>0</v>
      </c>
      <c r="O329">
        <f>COUNTIF(Table1[Churn Rate],TRUE)/COUNTA(Table1[Churn Rate])</f>
        <v>0.19800000000000001</v>
      </c>
    </row>
    <row r="330" spans="1:15" x14ac:dyDescent="0.3">
      <c r="A330">
        <v>329</v>
      </c>
      <c r="B330" t="s">
        <v>12</v>
      </c>
      <c r="C330">
        <v>27</v>
      </c>
      <c r="D330" t="s">
        <v>19</v>
      </c>
      <c r="E330" t="s">
        <v>11</v>
      </c>
      <c r="F330">
        <v>6</v>
      </c>
      <c r="G330">
        <v>10</v>
      </c>
      <c r="H330">
        <v>4</v>
      </c>
      <c r="I330">
        <v>1</v>
      </c>
      <c r="J330">
        <f>Table1[[#This Row],[Total_Purchases]]*Table1[[#This Row],[Total_Pages_Viewed]]/Table1[[#This Row],[Age]]</f>
        <v>0.37037037037037035</v>
      </c>
      <c r="M330" t="s">
        <v>31</v>
      </c>
      <c r="N330" t="b">
        <f>IF(Table1[[#This Row],[Total_Purchases]]=0,TRUE,FALSE)</f>
        <v>0</v>
      </c>
      <c r="O330">
        <f>COUNTIF(Table1[Churn Rate],TRUE)/COUNTA(Table1[Churn Rate])</f>
        <v>0.19800000000000001</v>
      </c>
    </row>
    <row r="331" spans="1:15" x14ac:dyDescent="0.3">
      <c r="A331">
        <v>330</v>
      </c>
      <c r="B331" t="s">
        <v>12</v>
      </c>
      <c r="C331">
        <v>34</v>
      </c>
      <c r="D331" t="s">
        <v>10</v>
      </c>
      <c r="E331" t="s">
        <v>11</v>
      </c>
      <c r="F331">
        <v>20</v>
      </c>
      <c r="G331">
        <v>50</v>
      </c>
      <c r="H331">
        <v>1</v>
      </c>
      <c r="I331">
        <v>3</v>
      </c>
      <c r="J331">
        <f>Table1[[#This Row],[Total_Purchases]]*Table1[[#This Row],[Total_Pages_Viewed]]/Table1[[#This Row],[Age]]</f>
        <v>4.4117647058823533</v>
      </c>
      <c r="M331" t="str">
        <f t="shared" si="5"/>
        <v>Medium Value</v>
      </c>
      <c r="N331" t="b">
        <f>IF(Table1[[#This Row],[Total_Purchases]]=0,TRUE,FALSE)</f>
        <v>0</v>
      </c>
      <c r="O331">
        <f>COUNTIF(Table1[Churn Rate],TRUE)/COUNTA(Table1[Churn Rate])</f>
        <v>0.19800000000000001</v>
      </c>
    </row>
    <row r="332" spans="1:15" x14ac:dyDescent="0.3">
      <c r="A332">
        <v>331</v>
      </c>
      <c r="B332" t="s">
        <v>9</v>
      </c>
      <c r="C332">
        <v>19</v>
      </c>
      <c r="D332" t="s">
        <v>20</v>
      </c>
      <c r="E332" t="s">
        <v>16</v>
      </c>
      <c r="F332">
        <v>31</v>
      </c>
      <c r="G332">
        <v>19</v>
      </c>
      <c r="H332">
        <v>10</v>
      </c>
      <c r="I332">
        <v>0</v>
      </c>
      <c r="J332">
        <f>Table1[[#This Row],[Total_Purchases]]*Table1[[#This Row],[Total_Pages_Viewed]]/Table1[[#This Row],[Age]]</f>
        <v>0</v>
      </c>
      <c r="M332" t="s">
        <v>31</v>
      </c>
      <c r="N332" t="b">
        <f>IF(Table1[[#This Row],[Total_Purchases]]=0,TRUE,FALSE)</f>
        <v>1</v>
      </c>
      <c r="O332">
        <f>COUNTIF(Table1[Churn Rate],TRUE)/COUNTA(Table1[Churn Rate])</f>
        <v>0.19800000000000001</v>
      </c>
    </row>
    <row r="333" spans="1:15" x14ac:dyDescent="0.3">
      <c r="A333">
        <v>332</v>
      </c>
      <c r="B333" t="s">
        <v>9</v>
      </c>
      <c r="C333">
        <v>35</v>
      </c>
      <c r="D333" t="s">
        <v>19</v>
      </c>
      <c r="E333" t="s">
        <v>16</v>
      </c>
      <c r="F333">
        <v>15</v>
      </c>
      <c r="G333">
        <v>13</v>
      </c>
      <c r="H333">
        <v>2</v>
      </c>
      <c r="I333">
        <v>2</v>
      </c>
      <c r="J333">
        <f>Table1[[#This Row],[Total_Purchases]]*Table1[[#This Row],[Total_Pages_Viewed]]/Table1[[#This Row],[Age]]</f>
        <v>0.74285714285714288</v>
      </c>
      <c r="M333" t="s">
        <v>31</v>
      </c>
      <c r="N333" t="b">
        <f>IF(Table1[[#This Row],[Total_Purchases]]=0,TRUE,FALSE)</f>
        <v>0</v>
      </c>
      <c r="O333">
        <f>COUNTIF(Table1[Churn Rate],TRUE)/COUNTA(Table1[Churn Rate])</f>
        <v>0.19800000000000001</v>
      </c>
    </row>
    <row r="334" spans="1:15" x14ac:dyDescent="0.3">
      <c r="A334">
        <v>333</v>
      </c>
      <c r="B334" t="s">
        <v>12</v>
      </c>
      <c r="C334">
        <v>28</v>
      </c>
      <c r="D334" t="s">
        <v>13</v>
      </c>
      <c r="E334" t="s">
        <v>16</v>
      </c>
      <c r="F334">
        <v>8</v>
      </c>
      <c r="G334">
        <v>9</v>
      </c>
      <c r="H334">
        <v>6</v>
      </c>
      <c r="I334">
        <v>2</v>
      </c>
      <c r="J334">
        <f>Table1[[#This Row],[Total_Purchases]]*Table1[[#This Row],[Total_Pages_Viewed]]/Table1[[#This Row],[Age]]</f>
        <v>0.6428571428571429</v>
      </c>
      <c r="M334" t="s">
        <v>31</v>
      </c>
      <c r="N334" t="b">
        <f>IF(Table1[[#This Row],[Total_Purchases]]=0,TRUE,FALSE)</f>
        <v>0</v>
      </c>
      <c r="O334">
        <f>COUNTIF(Table1[Churn Rate],TRUE)/COUNTA(Table1[Churn Rate])</f>
        <v>0.19800000000000001</v>
      </c>
    </row>
    <row r="335" spans="1:15" x14ac:dyDescent="0.3">
      <c r="A335">
        <v>334</v>
      </c>
      <c r="B335" t="s">
        <v>9</v>
      </c>
      <c r="C335">
        <v>34</v>
      </c>
      <c r="D335" t="s">
        <v>18</v>
      </c>
      <c r="E335" t="s">
        <v>11</v>
      </c>
      <c r="F335">
        <v>29</v>
      </c>
      <c r="G335">
        <v>14</v>
      </c>
      <c r="H335">
        <v>5</v>
      </c>
      <c r="I335">
        <v>5</v>
      </c>
      <c r="J335">
        <f>Table1[[#This Row],[Total_Purchases]]*Table1[[#This Row],[Total_Pages_Viewed]]/Table1[[#This Row],[Age]]</f>
        <v>2.0588235294117645</v>
      </c>
      <c r="M335" t="str">
        <f t="shared" si="5"/>
        <v>Low Value</v>
      </c>
      <c r="N335" t="b">
        <f>IF(Table1[[#This Row],[Total_Purchases]]=0,TRUE,FALSE)</f>
        <v>0</v>
      </c>
      <c r="O335">
        <f>COUNTIF(Table1[Churn Rate],TRUE)/COUNTA(Table1[Churn Rate])</f>
        <v>0.19800000000000001</v>
      </c>
    </row>
    <row r="336" spans="1:15" x14ac:dyDescent="0.3">
      <c r="A336">
        <v>335</v>
      </c>
      <c r="B336" t="s">
        <v>9</v>
      </c>
      <c r="C336">
        <v>24</v>
      </c>
      <c r="D336" t="s">
        <v>21</v>
      </c>
      <c r="E336" t="s">
        <v>14</v>
      </c>
      <c r="F336">
        <v>29</v>
      </c>
      <c r="G336">
        <v>48</v>
      </c>
      <c r="H336">
        <v>3</v>
      </c>
      <c r="I336">
        <v>1</v>
      </c>
      <c r="J336">
        <f>Table1[[#This Row],[Total_Purchases]]*Table1[[#This Row],[Total_Pages_Viewed]]/Table1[[#This Row],[Age]]</f>
        <v>2</v>
      </c>
      <c r="M336" t="str">
        <f t="shared" si="5"/>
        <v>Low Value</v>
      </c>
      <c r="N336" t="b">
        <f>IF(Table1[[#This Row],[Total_Purchases]]=0,TRUE,FALSE)</f>
        <v>0</v>
      </c>
      <c r="O336">
        <f>COUNTIF(Table1[Churn Rate],TRUE)/COUNTA(Table1[Churn Rate])</f>
        <v>0.19800000000000001</v>
      </c>
    </row>
    <row r="337" spans="1:15" x14ac:dyDescent="0.3">
      <c r="A337">
        <v>336</v>
      </c>
      <c r="B337" t="s">
        <v>9</v>
      </c>
      <c r="C337">
        <v>31</v>
      </c>
      <c r="D337" t="s">
        <v>13</v>
      </c>
      <c r="E337" t="s">
        <v>11</v>
      </c>
      <c r="F337">
        <v>28</v>
      </c>
      <c r="G337">
        <v>34</v>
      </c>
      <c r="H337">
        <v>7</v>
      </c>
      <c r="I337">
        <v>4</v>
      </c>
      <c r="J337">
        <f>Table1[[#This Row],[Total_Purchases]]*Table1[[#This Row],[Total_Pages_Viewed]]/Table1[[#This Row],[Age]]</f>
        <v>4.387096774193548</v>
      </c>
      <c r="M337" t="str">
        <f t="shared" si="5"/>
        <v>Medium Value</v>
      </c>
      <c r="N337" t="b">
        <f>IF(Table1[[#This Row],[Total_Purchases]]=0,TRUE,FALSE)</f>
        <v>0</v>
      </c>
      <c r="O337">
        <f>COUNTIF(Table1[Churn Rate],TRUE)/COUNTA(Table1[Churn Rate])</f>
        <v>0.19800000000000001</v>
      </c>
    </row>
    <row r="338" spans="1:15" x14ac:dyDescent="0.3">
      <c r="A338">
        <v>337</v>
      </c>
      <c r="B338" t="s">
        <v>9</v>
      </c>
      <c r="C338">
        <v>30</v>
      </c>
      <c r="D338" t="s">
        <v>17</v>
      </c>
      <c r="E338" t="s">
        <v>14</v>
      </c>
      <c r="F338">
        <v>42</v>
      </c>
      <c r="G338">
        <v>10</v>
      </c>
      <c r="H338">
        <v>7</v>
      </c>
      <c r="I338">
        <v>3</v>
      </c>
      <c r="J338">
        <f>Table1[[#This Row],[Total_Purchases]]*Table1[[#This Row],[Total_Pages_Viewed]]/Table1[[#This Row],[Age]]</f>
        <v>1</v>
      </c>
      <c r="M338" t="str">
        <f t="shared" si="5"/>
        <v>Low Value</v>
      </c>
      <c r="N338" t="b">
        <f>IF(Table1[[#This Row],[Total_Purchases]]=0,TRUE,FALSE)</f>
        <v>0</v>
      </c>
      <c r="O338">
        <f>COUNTIF(Table1[Churn Rate],TRUE)/COUNTA(Table1[Churn Rate])</f>
        <v>0.19800000000000001</v>
      </c>
    </row>
    <row r="339" spans="1:15" x14ac:dyDescent="0.3">
      <c r="A339">
        <v>338</v>
      </c>
      <c r="B339" t="s">
        <v>12</v>
      </c>
      <c r="C339">
        <v>32</v>
      </c>
      <c r="D339" t="s">
        <v>10</v>
      </c>
      <c r="E339" t="s">
        <v>16</v>
      </c>
      <c r="F339">
        <v>46</v>
      </c>
      <c r="G339">
        <v>11</v>
      </c>
      <c r="H339">
        <v>9</v>
      </c>
      <c r="I339">
        <v>2</v>
      </c>
      <c r="J339">
        <f>Table1[[#This Row],[Total_Purchases]]*Table1[[#This Row],[Total_Pages_Viewed]]/Table1[[#This Row],[Age]]</f>
        <v>0.6875</v>
      </c>
      <c r="M339" t="s">
        <v>31</v>
      </c>
      <c r="N339" t="b">
        <f>IF(Table1[[#This Row],[Total_Purchases]]=0,TRUE,FALSE)</f>
        <v>0</v>
      </c>
      <c r="O339">
        <f>COUNTIF(Table1[Churn Rate],TRUE)/COUNTA(Table1[Churn Rate])</f>
        <v>0.19800000000000001</v>
      </c>
    </row>
    <row r="340" spans="1:15" x14ac:dyDescent="0.3">
      <c r="A340">
        <v>339</v>
      </c>
      <c r="B340" t="s">
        <v>9</v>
      </c>
      <c r="C340">
        <v>20</v>
      </c>
      <c r="D340" t="s">
        <v>20</v>
      </c>
      <c r="E340" t="s">
        <v>11</v>
      </c>
      <c r="F340">
        <v>41</v>
      </c>
      <c r="G340">
        <v>12</v>
      </c>
      <c r="H340">
        <v>6</v>
      </c>
      <c r="I340">
        <v>0</v>
      </c>
      <c r="J340">
        <f>Table1[[#This Row],[Total_Purchases]]*Table1[[#This Row],[Total_Pages_Viewed]]/Table1[[#This Row],[Age]]</f>
        <v>0</v>
      </c>
      <c r="M340" t="s">
        <v>31</v>
      </c>
      <c r="N340" t="b">
        <f>IF(Table1[[#This Row],[Total_Purchases]]=0,TRUE,FALSE)</f>
        <v>1</v>
      </c>
      <c r="O340">
        <f>COUNTIF(Table1[Churn Rate],TRUE)/COUNTA(Table1[Churn Rate])</f>
        <v>0.19800000000000001</v>
      </c>
    </row>
    <row r="341" spans="1:15" x14ac:dyDescent="0.3">
      <c r="A341">
        <v>340</v>
      </c>
      <c r="B341" t="s">
        <v>12</v>
      </c>
      <c r="C341">
        <v>28</v>
      </c>
      <c r="D341" t="s">
        <v>19</v>
      </c>
      <c r="E341" t="s">
        <v>14</v>
      </c>
      <c r="F341">
        <v>33</v>
      </c>
      <c r="G341">
        <v>31</v>
      </c>
      <c r="H341">
        <v>1</v>
      </c>
      <c r="I341">
        <v>0</v>
      </c>
      <c r="J341">
        <f>Table1[[#This Row],[Total_Purchases]]*Table1[[#This Row],[Total_Pages_Viewed]]/Table1[[#This Row],[Age]]</f>
        <v>0</v>
      </c>
      <c r="M341" t="s">
        <v>31</v>
      </c>
      <c r="N341" t="b">
        <f>IF(Table1[[#This Row],[Total_Purchases]]=0,TRUE,FALSE)</f>
        <v>1</v>
      </c>
      <c r="O341">
        <f>COUNTIF(Table1[Churn Rate],TRUE)/COUNTA(Table1[Churn Rate])</f>
        <v>0.19800000000000001</v>
      </c>
    </row>
    <row r="342" spans="1:15" x14ac:dyDescent="0.3">
      <c r="A342">
        <v>341</v>
      </c>
      <c r="B342" t="s">
        <v>9</v>
      </c>
      <c r="C342">
        <v>32</v>
      </c>
      <c r="D342" t="s">
        <v>10</v>
      </c>
      <c r="E342" t="s">
        <v>16</v>
      </c>
      <c r="F342">
        <v>14</v>
      </c>
      <c r="G342">
        <v>50</v>
      </c>
      <c r="H342">
        <v>0</v>
      </c>
      <c r="I342">
        <v>3</v>
      </c>
      <c r="J342">
        <f>Table1[[#This Row],[Total_Purchases]]*Table1[[#This Row],[Total_Pages_Viewed]]/Table1[[#This Row],[Age]]</f>
        <v>4.6875</v>
      </c>
      <c r="M342" t="str">
        <f t="shared" si="5"/>
        <v>Medium Value</v>
      </c>
      <c r="N342" t="b">
        <f>IF(Table1[[#This Row],[Total_Purchases]]=0,TRUE,FALSE)</f>
        <v>0</v>
      </c>
      <c r="O342">
        <f>COUNTIF(Table1[Churn Rate],TRUE)/COUNTA(Table1[Churn Rate])</f>
        <v>0.19800000000000001</v>
      </c>
    </row>
    <row r="343" spans="1:15" x14ac:dyDescent="0.3">
      <c r="A343">
        <v>342</v>
      </c>
      <c r="B343" t="s">
        <v>9</v>
      </c>
      <c r="C343">
        <v>22</v>
      </c>
      <c r="D343" t="s">
        <v>19</v>
      </c>
      <c r="E343" t="s">
        <v>11</v>
      </c>
      <c r="F343">
        <v>51</v>
      </c>
      <c r="G343">
        <v>36</v>
      </c>
      <c r="H343">
        <v>5</v>
      </c>
      <c r="I343">
        <v>3</v>
      </c>
      <c r="J343">
        <f>Table1[[#This Row],[Total_Purchases]]*Table1[[#This Row],[Total_Pages_Viewed]]/Table1[[#This Row],[Age]]</f>
        <v>4.9090909090909092</v>
      </c>
      <c r="M343" t="str">
        <f t="shared" si="5"/>
        <v>Medium Value</v>
      </c>
      <c r="N343" t="b">
        <f>IF(Table1[[#This Row],[Total_Purchases]]=0,TRUE,FALSE)</f>
        <v>0</v>
      </c>
      <c r="O343">
        <f>COUNTIF(Table1[Churn Rate],TRUE)/COUNTA(Table1[Churn Rate])</f>
        <v>0.19800000000000001</v>
      </c>
    </row>
    <row r="344" spans="1:15" x14ac:dyDescent="0.3">
      <c r="A344">
        <v>343</v>
      </c>
      <c r="B344" t="s">
        <v>9</v>
      </c>
      <c r="C344">
        <v>31</v>
      </c>
      <c r="D344" t="s">
        <v>19</v>
      </c>
      <c r="E344" t="s">
        <v>16</v>
      </c>
      <c r="F344">
        <v>51</v>
      </c>
      <c r="G344">
        <v>28</v>
      </c>
      <c r="H344">
        <v>5</v>
      </c>
      <c r="I344">
        <v>2</v>
      </c>
      <c r="J344">
        <f>Table1[[#This Row],[Total_Purchases]]*Table1[[#This Row],[Total_Pages_Viewed]]/Table1[[#This Row],[Age]]</f>
        <v>1.8064516129032258</v>
      </c>
      <c r="M344" t="str">
        <f t="shared" si="5"/>
        <v>Low Value</v>
      </c>
      <c r="N344" t="b">
        <f>IF(Table1[[#This Row],[Total_Purchases]]=0,TRUE,FALSE)</f>
        <v>0</v>
      </c>
      <c r="O344">
        <f>COUNTIF(Table1[Churn Rate],TRUE)/COUNTA(Table1[Churn Rate])</f>
        <v>0.19800000000000001</v>
      </c>
    </row>
    <row r="345" spans="1:15" x14ac:dyDescent="0.3">
      <c r="A345">
        <v>344</v>
      </c>
      <c r="B345" t="s">
        <v>12</v>
      </c>
      <c r="C345">
        <v>35</v>
      </c>
      <c r="D345" t="s">
        <v>18</v>
      </c>
      <c r="E345" t="s">
        <v>14</v>
      </c>
      <c r="F345">
        <v>32</v>
      </c>
      <c r="G345">
        <v>22</v>
      </c>
      <c r="H345">
        <v>0</v>
      </c>
      <c r="I345">
        <v>1</v>
      </c>
      <c r="J345">
        <f>Table1[[#This Row],[Total_Purchases]]*Table1[[#This Row],[Total_Pages_Viewed]]/Table1[[#This Row],[Age]]</f>
        <v>0.62857142857142856</v>
      </c>
      <c r="M345" t="s">
        <v>31</v>
      </c>
      <c r="N345" t="b">
        <f>IF(Table1[[#This Row],[Total_Purchases]]=0,TRUE,FALSE)</f>
        <v>0</v>
      </c>
      <c r="O345">
        <f>COUNTIF(Table1[Churn Rate],TRUE)/COUNTA(Table1[Churn Rate])</f>
        <v>0.19800000000000001</v>
      </c>
    </row>
    <row r="346" spans="1:15" x14ac:dyDescent="0.3">
      <c r="A346">
        <v>345</v>
      </c>
      <c r="B346" t="s">
        <v>12</v>
      </c>
      <c r="C346">
        <v>26</v>
      </c>
      <c r="D346" t="s">
        <v>13</v>
      </c>
      <c r="E346" t="s">
        <v>14</v>
      </c>
      <c r="F346">
        <v>15</v>
      </c>
      <c r="G346">
        <v>48</v>
      </c>
      <c r="H346">
        <v>0</v>
      </c>
      <c r="I346">
        <v>3</v>
      </c>
      <c r="J346">
        <f>Table1[[#This Row],[Total_Purchases]]*Table1[[#This Row],[Total_Pages_Viewed]]/Table1[[#This Row],[Age]]</f>
        <v>5.5384615384615383</v>
      </c>
      <c r="M346" t="str">
        <f t="shared" si="5"/>
        <v xml:space="preserve">High Value </v>
      </c>
      <c r="N346" t="b">
        <f>IF(Table1[[#This Row],[Total_Purchases]]=0,TRUE,FALSE)</f>
        <v>0</v>
      </c>
      <c r="O346">
        <f>COUNTIF(Table1[Churn Rate],TRUE)/COUNTA(Table1[Churn Rate])</f>
        <v>0.19800000000000001</v>
      </c>
    </row>
    <row r="347" spans="1:15" x14ac:dyDescent="0.3">
      <c r="A347">
        <v>346</v>
      </c>
      <c r="B347" t="s">
        <v>9</v>
      </c>
      <c r="C347">
        <v>18</v>
      </c>
      <c r="D347" t="s">
        <v>19</v>
      </c>
      <c r="E347" t="s">
        <v>16</v>
      </c>
      <c r="F347">
        <v>31</v>
      </c>
      <c r="G347">
        <v>46</v>
      </c>
      <c r="H347">
        <v>1</v>
      </c>
      <c r="I347">
        <v>4</v>
      </c>
      <c r="J347">
        <f>Table1[[#This Row],[Total_Purchases]]*Table1[[#This Row],[Total_Pages_Viewed]]/Table1[[#This Row],[Age]]</f>
        <v>10.222222222222221</v>
      </c>
      <c r="M347" t="str">
        <f t="shared" si="5"/>
        <v xml:space="preserve">High Value </v>
      </c>
      <c r="N347" t="b">
        <f>IF(Table1[[#This Row],[Total_Purchases]]=0,TRUE,FALSE)</f>
        <v>0</v>
      </c>
      <c r="O347">
        <f>COUNTIF(Table1[Churn Rate],TRUE)/COUNTA(Table1[Churn Rate])</f>
        <v>0.19800000000000001</v>
      </c>
    </row>
    <row r="348" spans="1:15" x14ac:dyDescent="0.3">
      <c r="A348">
        <v>347</v>
      </c>
      <c r="B348" t="s">
        <v>12</v>
      </c>
      <c r="C348">
        <v>24</v>
      </c>
      <c r="D348" t="s">
        <v>19</v>
      </c>
      <c r="E348" t="s">
        <v>16</v>
      </c>
      <c r="F348">
        <v>11</v>
      </c>
      <c r="G348">
        <v>18</v>
      </c>
      <c r="H348">
        <v>3</v>
      </c>
      <c r="I348">
        <v>0</v>
      </c>
      <c r="J348">
        <f>Table1[[#This Row],[Total_Purchases]]*Table1[[#This Row],[Total_Pages_Viewed]]/Table1[[#This Row],[Age]]</f>
        <v>0</v>
      </c>
      <c r="M348" t="s">
        <v>31</v>
      </c>
      <c r="N348" t="b">
        <f>IF(Table1[[#This Row],[Total_Purchases]]=0,TRUE,FALSE)</f>
        <v>1</v>
      </c>
      <c r="O348">
        <f>COUNTIF(Table1[Churn Rate],TRUE)/COUNTA(Table1[Churn Rate])</f>
        <v>0.19800000000000001</v>
      </c>
    </row>
    <row r="349" spans="1:15" x14ac:dyDescent="0.3">
      <c r="A349">
        <v>348</v>
      </c>
      <c r="B349" t="s">
        <v>12</v>
      </c>
      <c r="C349">
        <v>28</v>
      </c>
      <c r="D349" t="s">
        <v>20</v>
      </c>
      <c r="E349" t="s">
        <v>14</v>
      </c>
      <c r="F349">
        <v>49</v>
      </c>
      <c r="G349">
        <v>49</v>
      </c>
      <c r="H349">
        <v>1</v>
      </c>
      <c r="I349">
        <v>3</v>
      </c>
      <c r="J349">
        <f>Table1[[#This Row],[Total_Purchases]]*Table1[[#This Row],[Total_Pages_Viewed]]/Table1[[#This Row],[Age]]</f>
        <v>5.25</v>
      </c>
      <c r="M349" t="str">
        <f t="shared" si="5"/>
        <v xml:space="preserve">High Value </v>
      </c>
      <c r="N349" t="b">
        <f>IF(Table1[[#This Row],[Total_Purchases]]=0,TRUE,FALSE)</f>
        <v>0</v>
      </c>
      <c r="O349">
        <f>COUNTIF(Table1[Churn Rate],TRUE)/COUNTA(Table1[Churn Rate])</f>
        <v>0.19800000000000001</v>
      </c>
    </row>
    <row r="350" spans="1:15" x14ac:dyDescent="0.3">
      <c r="A350">
        <v>349</v>
      </c>
      <c r="B350" t="s">
        <v>12</v>
      </c>
      <c r="C350">
        <v>34</v>
      </c>
      <c r="D350" t="s">
        <v>21</v>
      </c>
      <c r="E350" t="s">
        <v>11</v>
      </c>
      <c r="F350">
        <v>7</v>
      </c>
      <c r="G350">
        <v>37</v>
      </c>
      <c r="H350">
        <v>1</v>
      </c>
      <c r="I350">
        <v>4</v>
      </c>
      <c r="J350">
        <f>Table1[[#This Row],[Total_Purchases]]*Table1[[#This Row],[Total_Pages_Viewed]]/Table1[[#This Row],[Age]]</f>
        <v>4.3529411764705879</v>
      </c>
      <c r="M350" t="str">
        <f t="shared" si="5"/>
        <v>Medium Value</v>
      </c>
      <c r="N350" t="b">
        <f>IF(Table1[[#This Row],[Total_Purchases]]=0,TRUE,FALSE)</f>
        <v>0</v>
      </c>
      <c r="O350">
        <f>COUNTIF(Table1[Churn Rate],TRUE)/COUNTA(Table1[Churn Rate])</f>
        <v>0.19800000000000001</v>
      </c>
    </row>
    <row r="351" spans="1:15" x14ac:dyDescent="0.3">
      <c r="A351">
        <v>350</v>
      </c>
      <c r="B351" t="s">
        <v>9</v>
      </c>
      <c r="C351">
        <v>27</v>
      </c>
      <c r="D351" t="s">
        <v>21</v>
      </c>
      <c r="E351" t="s">
        <v>11</v>
      </c>
      <c r="F351">
        <v>11</v>
      </c>
      <c r="G351">
        <v>25</v>
      </c>
      <c r="H351">
        <v>7</v>
      </c>
      <c r="I351">
        <v>2</v>
      </c>
      <c r="J351">
        <f>Table1[[#This Row],[Total_Purchases]]*Table1[[#This Row],[Total_Pages_Viewed]]/Table1[[#This Row],[Age]]</f>
        <v>1.8518518518518519</v>
      </c>
      <c r="M351" t="str">
        <f t="shared" si="5"/>
        <v>Low Value</v>
      </c>
      <c r="N351" t="b">
        <f>IF(Table1[[#This Row],[Total_Purchases]]=0,TRUE,FALSE)</f>
        <v>0</v>
      </c>
      <c r="O351">
        <f>COUNTIF(Table1[Churn Rate],TRUE)/COUNTA(Table1[Churn Rate])</f>
        <v>0.19800000000000001</v>
      </c>
    </row>
    <row r="352" spans="1:15" x14ac:dyDescent="0.3">
      <c r="A352">
        <v>351</v>
      </c>
      <c r="B352" t="s">
        <v>9</v>
      </c>
      <c r="C352">
        <v>25</v>
      </c>
      <c r="D352" t="s">
        <v>15</v>
      </c>
      <c r="E352" t="s">
        <v>16</v>
      </c>
      <c r="F352">
        <v>36</v>
      </c>
      <c r="G352">
        <v>33</v>
      </c>
      <c r="H352">
        <v>3</v>
      </c>
      <c r="I352">
        <v>1</v>
      </c>
      <c r="J352">
        <f>Table1[[#This Row],[Total_Purchases]]*Table1[[#This Row],[Total_Pages_Viewed]]/Table1[[#This Row],[Age]]</f>
        <v>1.32</v>
      </c>
      <c r="M352" t="str">
        <f t="shared" si="5"/>
        <v>Low Value</v>
      </c>
      <c r="N352" t="b">
        <f>IF(Table1[[#This Row],[Total_Purchases]]=0,TRUE,FALSE)</f>
        <v>0</v>
      </c>
      <c r="O352">
        <f>COUNTIF(Table1[Churn Rate],TRUE)/COUNTA(Table1[Churn Rate])</f>
        <v>0.19800000000000001</v>
      </c>
    </row>
    <row r="353" spans="1:15" x14ac:dyDescent="0.3">
      <c r="A353">
        <v>352</v>
      </c>
      <c r="B353" t="s">
        <v>9</v>
      </c>
      <c r="C353">
        <v>29</v>
      </c>
      <c r="D353" t="s">
        <v>10</v>
      </c>
      <c r="E353" t="s">
        <v>11</v>
      </c>
      <c r="F353">
        <v>16</v>
      </c>
      <c r="G353">
        <v>21</v>
      </c>
      <c r="H353">
        <v>10</v>
      </c>
      <c r="I353">
        <v>2</v>
      </c>
      <c r="J353">
        <f>Table1[[#This Row],[Total_Purchases]]*Table1[[#This Row],[Total_Pages_Viewed]]/Table1[[#This Row],[Age]]</f>
        <v>1.4482758620689655</v>
      </c>
      <c r="M353" t="str">
        <f t="shared" si="5"/>
        <v>Low Value</v>
      </c>
      <c r="N353" t="b">
        <f>IF(Table1[[#This Row],[Total_Purchases]]=0,TRUE,FALSE)</f>
        <v>0</v>
      </c>
      <c r="O353">
        <f>COUNTIF(Table1[Churn Rate],TRUE)/COUNTA(Table1[Churn Rate])</f>
        <v>0.19800000000000001</v>
      </c>
    </row>
    <row r="354" spans="1:15" x14ac:dyDescent="0.3">
      <c r="A354">
        <v>353</v>
      </c>
      <c r="B354" t="s">
        <v>12</v>
      </c>
      <c r="C354">
        <v>31</v>
      </c>
      <c r="D354" t="s">
        <v>18</v>
      </c>
      <c r="E354" t="s">
        <v>16</v>
      </c>
      <c r="F354">
        <v>57</v>
      </c>
      <c r="G354">
        <v>19</v>
      </c>
      <c r="H354">
        <v>2</v>
      </c>
      <c r="I354">
        <v>2</v>
      </c>
      <c r="J354">
        <f>Table1[[#This Row],[Total_Purchases]]*Table1[[#This Row],[Total_Pages_Viewed]]/Table1[[#This Row],[Age]]</f>
        <v>1.2258064516129032</v>
      </c>
      <c r="M354" t="str">
        <f t="shared" si="5"/>
        <v>Low Value</v>
      </c>
      <c r="N354" t="b">
        <f>IF(Table1[[#This Row],[Total_Purchases]]=0,TRUE,FALSE)</f>
        <v>0</v>
      </c>
      <c r="O354">
        <f>COUNTIF(Table1[Churn Rate],TRUE)/COUNTA(Table1[Churn Rate])</f>
        <v>0.19800000000000001</v>
      </c>
    </row>
    <row r="355" spans="1:15" x14ac:dyDescent="0.3">
      <c r="A355">
        <v>354</v>
      </c>
      <c r="B355" t="s">
        <v>12</v>
      </c>
      <c r="C355">
        <v>19</v>
      </c>
      <c r="D355" t="s">
        <v>21</v>
      </c>
      <c r="E355" t="s">
        <v>14</v>
      </c>
      <c r="F355">
        <v>57</v>
      </c>
      <c r="G355">
        <v>16</v>
      </c>
      <c r="H355">
        <v>3</v>
      </c>
      <c r="I355">
        <v>1</v>
      </c>
      <c r="J355">
        <f>Table1[[#This Row],[Total_Purchases]]*Table1[[#This Row],[Total_Pages_Viewed]]/Table1[[#This Row],[Age]]</f>
        <v>0.84210526315789469</v>
      </c>
      <c r="M355" t="s">
        <v>31</v>
      </c>
      <c r="N355" t="b">
        <f>IF(Table1[[#This Row],[Total_Purchases]]=0,TRUE,FALSE)</f>
        <v>0</v>
      </c>
      <c r="O355">
        <f>COUNTIF(Table1[Churn Rate],TRUE)/COUNTA(Table1[Churn Rate])</f>
        <v>0.19800000000000001</v>
      </c>
    </row>
    <row r="356" spans="1:15" x14ac:dyDescent="0.3">
      <c r="A356">
        <v>355</v>
      </c>
      <c r="B356" t="s">
        <v>12</v>
      </c>
      <c r="C356">
        <v>34</v>
      </c>
      <c r="D356" t="s">
        <v>10</v>
      </c>
      <c r="E356" t="s">
        <v>16</v>
      </c>
      <c r="F356">
        <v>40</v>
      </c>
      <c r="G356">
        <v>7</v>
      </c>
      <c r="H356">
        <v>3</v>
      </c>
      <c r="I356">
        <v>0</v>
      </c>
      <c r="J356">
        <f>Table1[[#This Row],[Total_Purchases]]*Table1[[#This Row],[Total_Pages_Viewed]]/Table1[[#This Row],[Age]]</f>
        <v>0</v>
      </c>
      <c r="M356" t="s">
        <v>31</v>
      </c>
      <c r="N356" t="b">
        <f>IF(Table1[[#This Row],[Total_Purchases]]=0,TRUE,FALSE)</f>
        <v>1</v>
      </c>
      <c r="O356">
        <f>COUNTIF(Table1[Churn Rate],TRUE)/COUNTA(Table1[Churn Rate])</f>
        <v>0.19800000000000001</v>
      </c>
    </row>
    <row r="357" spans="1:15" x14ac:dyDescent="0.3">
      <c r="A357">
        <v>356</v>
      </c>
      <c r="B357" t="s">
        <v>12</v>
      </c>
      <c r="C357">
        <v>26</v>
      </c>
      <c r="D357" t="s">
        <v>10</v>
      </c>
      <c r="E357" t="s">
        <v>11</v>
      </c>
      <c r="F357">
        <v>33</v>
      </c>
      <c r="G357">
        <v>5</v>
      </c>
      <c r="H357">
        <v>1</v>
      </c>
      <c r="I357">
        <v>0</v>
      </c>
      <c r="J357">
        <f>Table1[[#This Row],[Total_Purchases]]*Table1[[#This Row],[Total_Pages_Viewed]]/Table1[[#This Row],[Age]]</f>
        <v>0</v>
      </c>
      <c r="M357" t="s">
        <v>31</v>
      </c>
      <c r="N357" t="b">
        <f>IF(Table1[[#This Row],[Total_Purchases]]=0,TRUE,FALSE)</f>
        <v>1</v>
      </c>
      <c r="O357">
        <f>COUNTIF(Table1[Churn Rate],TRUE)/COUNTA(Table1[Churn Rate])</f>
        <v>0.19800000000000001</v>
      </c>
    </row>
    <row r="358" spans="1:15" x14ac:dyDescent="0.3">
      <c r="A358">
        <v>357</v>
      </c>
      <c r="B358" t="s">
        <v>9</v>
      </c>
      <c r="C358">
        <v>32</v>
      </c>
      <c r="D358" t="s">
        <v>13</v>
      </c>
      <c r="E358" t="s">
        <v>11</v>
      </c>
      <c r="F358">
        <v>17</v>
      </c>
      <c r="G358">
        <v>34</v>
      </c>
      <c r="H358">
        <v>5</v>
      </c>
      <c r="I358">
        <v>2</v>
      </c>
      <c r="J358">
        <f>Table1[[#This Row],[Total_Purchases]]*Table1[[#This Row],[Total_Pages_Viewed]]/Table1[[#This Row],[Age]]</f>
        <v>2.125</v>
      </c>
      <c r="M358" t="str">
        <f t="shared" si="5"/>
        <v>Low Value</v>
      </c>
      <c r="N358" t="b">
        <f>IF(Table1[[#This Row],[Total_Purchases]]=0,TRUE,FALSE)</f>
        <v>0</v>
      </c>
      <c r="O358">
        <f>COUNTIF(Table1[Churn Rate],TRUE)/COUNTA(Table1[Churn Rate])</f>
        <v>0.19800000000000001</v>
      </c>
    </row>
    <row r="359" spans="1:15" x14ac:dyDescent="0.3">
      <c r="A359">
        <v>358</v>
      </c>
      <c r="B359" t="s">
        <v>9</v>
      </c>
      <c r="C359">
        <v>23</v>
      </c>
      <c r="D359" t="s">
        <v>17</v>
      </c>
      <c r="E359" t="s">
        <v>14</v>
      </c>
      <c r="F359">
        <v>56</v>
      </c>
      <c r="G359">
        <v>35</v>
      </c>
      <c r="H359">
        <v>2</v>
      </c>
      <c r="I359">
        <v>2</v>
      </c>
      <c r="J359">
        <f>Table1[[#This Row],[Total_Purchases]]*Table1[[#This Row],[Total_Pages_Viewed]]/Table1[[#This Row],[Age]]</f>
        <v>3.0434782608695654</v>
      </c>
      <c r="M359" t="str">
        <f t="shared" si="5"/>
        <v>Medium Value</v>
      </c>
      <c r="N359" t="b">
        <f>IF(Table1[[#This Row],[Total_Purchases]]=0,TRUE,FALSE)</f>
        <v>0</v>
      </c>
      <c r="O359">
        <f>COUNTIF(Table1[Churn Rate],TRUE)/COUNTA(Table1[Churn Rate])</f>
        <v>0.19800000000000001</v>
      </c>
    </row>
    <row r="360" spans="1:15" x14ac:dyDescent="0.3">
      <c r="A360">
        <v>359</v>
      </c>
      <c r="B360" t="s">
        <v>12</v>
      </c>
      <c r="C360">
        <v>27</v>
      </c>
      <c r="D360" t="s">
        <v>20</v>
      </c>
      <c r="E360" t="s">
        <v>14</v>
      </c>
      <c r="F360">
        <v>29</v>
      </c>
      <c r="G360">
        <v>17</v>
      </c>
      <c r="H360">
        <v>0</v>
      </c>
      <c r="I360">
        <v>3</v>
      </c>
      <c r="J360">
        <f>Table1[[#This Row],[Total_Purchases]]*Table1[[#This Row],[Total_Pages_Viewed]]/Table1[[#This Row],[Age]]</f>
        <v>1.8888888888888888</v>
      </c>
      <c r="M360" t="str">
        <f t="shared" si="5"/>
        <v>Low Value</v>
      </c>
      <c r="N360" t="b">
        <f>IF(Table1[[#This Row],[Total_Purchases]]=0,TRUE,FALSE)</f>
        <v>0</v>
      </c>
      <c r="O360">
        <f>COUNTIF(Table1[Churn Rate],TRUE)/COUNTA(Table1[Churn Rate])</f>
        <v>0.19800000000000001</v>
      </c>
    </row>
    <row r="361" spans="1:15" x14ac:dyDescent="0.3">
      <c r="A361">
        <v>360</v>
      </c>
      <c r="B361" t="s">
        <v>12</v>
      </c>
      <c r="C361">
        <v>25</v>
      </c>
      <c r="D361" t="s">
        <v>21</v>
      </c>
      <c r="E361" t="s">
        <v>11</v>
      </c>
      <c r="F361">
        <v>25</v>
      </c>
      <c r="G361">
        <v>28</v>
      </c>
      <c r="H361">
        <v>3</v>
      </c>
      <c r="I361">
        <v>4</v>
      </c>
      <c r="J361">
        <f>Table1[[#This Row],[Total_Purchases]]*Table1[[#This Row],[Total_Pages_Viewed]]/Table1[[#This Row],[Age]]</f>
        <v>4.4800000000000004</v>
      </c>
      <c r="M361" t="str">
        <f t="shared" si="5"/>
        <v>Medium Value</v>
      </c>
      <c r="N361" t="b">
        <f>IF(Table1[[#This Row],[Total_Purchases]]=0,TRUE,FALSE)</f>
        <v>0</v>
      </c>
      <c r="O361">
        <f>COUNTIF(Table1[Churn Rate],TRUE)/COUNTA(Table1[Churn Rate])</f>
        <v>0.19800000000000001</v>
      </c>
    </row>
    <row r="362" spans="1:15" x14ac:dyDescent="0.3">
      <c r="A362">
        <v>361</v>
      </c>
      <c r="B362" t="s">
        <v>9</v>
      </c>
      <c r="C362">
        <v>33</v>
      </c>
      <c r="D362" t="s">
        <v>10</v>
      </c>
      <c r="E362" t="s">
        <v>14</v>
      </c>
      <c r="F362">
        <v>10</v>
      </c>
      <c r="G362">
        <v>38</v>
      </c>
      <c r="H362">
        <v>8</v>
      </c>
      <c r="I362">
        <v>4</v>
      </c>
      <c r="J362">
        <f>Table1[[#This Row],[Total_Purchases]]*Table1[[#This Row],[Total_Pages_Viewed]]/Table1[[#This Row],[Age]]</f>
        <v>4.6060606060606064</v>
      </c>
      <c r="M362" t="str">
        <f t="shared" si="5"/>
        <v>Medium Value</v>
      </c>
      <c r="N362" t="b">
        <f>IF(Table1[[#This Row],[Total_Purchases]]=0,TRUE,FALSE)</f>
        <v>0</v>
      </c>
      <c r="O362">
        <f>COUNTIF(Table1[Churn Rate],TRUE)/COUNTA(Table1[Churn Rate])</f>
        <v>0.19800000000000001</v>
      </c>
    </row>
    <row r="363" spans="1:15" x14ac:dyDescent="0.3">
      <c r="A363">
        <v>362</v>
      </c>
      <c r="B363" t="s">
        <v>12</v>
      </c>
      <c r="C363">
        <v>24</v>
      </c>
      <c r="D363" t="s">
        <v>21</v>
      </c>
      <c r="E363" t="s">
        <v>16</v>
      </c>
      <c r="F363">
        <v>34</v>
      </c>
      <c r="G363">
        <v>5</v>
      </c>
      <c r="H363">
        <v>4</v>
      </c>
      <c r="I363">
        <v>4</v>
      </c>
      <c r="J363">
        <f>Table1[[#This Row],[Total_Purchases]]*Table1[[#This Row],[Total_Pages_Viewed]]/Table1[[#This Row],[Age]]</f>
        <v>0.83333333333333337</v>
      </c>
      <c r="M363" t="s">
        <v>31</v>
      </c>
      <c r="N363" t="b">
        <f>IF(Table1[[#This Row],[Total_Purchases]]=0,TRUE,FALSE)</f>
        <v>0</v>
      </c>
      <c r="O363">
        <f>COUNTIF(Table1[Churn Rate],TRUE)/COUNTA(Table1[Churn Rate])</f>
        <v>0.19800000000000001</v>
      </c>
    </row>
    <row r="364" spans="1:15" x14ac:dyDescent="0.3">
      <c r="A364">
        <v>363</v>
      </c>
      <c r="B364" t="s">
        <v>9</v>
      </c>
      <c r="C364">
        <v>27</v>
      </c>
      <c r="D364" t="s">
        <v>17</v>
      </c>
      <c r="E364" t="s">
        <v>14</v>
      </c>
      <c r="F364">
        <v>58</v>
      </c>
      <c r="G364">
        <v>37</v>
      </c>
      <c r="H364">
        <v>8</v>
      </c>
      <c r="I364">
        <v>1</v>
      </c>
      <c r="J364">
        <f>Table1[[#This Row],[Total_Purchases]]*Table1[[#This Row],[Total_Pages_Viewed]]/Table1[[#This Row],[Age]]</f>
        <v>1.3703703703703705</v>
      </c>
      <c r="M364" t="str">
        <f t="shared" si="5"/>
        <v>Low Value</v>
      </c>
      <c r="N364" t="b">
        <f>IF(Table1[[#This Row],[Total_Purchases]]=0,TRUE,FALSE)</f>
        <v>0</v>
      </c>
      <c r="O364">
        <f>COUNTIF(Table1[Churn Rate],TRUE)/COUNTA(Table1[Churn Rate])</f>
        <v>0.19800000000000001</v>
      </c>
    </row>
    <row r="365" spans="1:15" x14ac:dyDescent="0.3">
      <c r="A365">
        <v>364</v>
      </c>
      <c r="B365" t="s">
        <v>9</v>
      </c>
      <c r="C365">
        <v>18</v>
      </c>
      <c r="D365" t="s">
        <v>20</v>
      </c>
      <c r="E365" t="s">
        <v>14</v>
      </c>
      <c r="F365">
        <v>8</v>
      </c>
      <c r="G365">
        <v>20</v>
      </c>
      <c r="H365">
        <v>1</v>
      </c>
      <c r="I365">
        <v>1</v>
      </c>
      <c r="J365">
        <f>Table1[[#This Row],[Total_Purchases]]*Table1[[#This Row],[Total_Pages_Viewed]]/Table1[[#This Row],[Age]]</f>
        <v>1.1111111111111112</v>
      </c>
      <c r="M365" t="str">
        <f t="shared" si="5"/>
        <v>Low Value</v>
      </c>
      <c r="N365" t="b">
        <f>IF(Table1[[#This Row],[Total_Purchases]]=0,TRUE,FALSE)</f>
        <v>0</v>
      </c>
      <c r="O365">
        <f>COUNTIF(Table1[Churn Rate],TRUE)/COUNTA(Table1[Churn Rate])</f>
        <v>0.19800000000000001</v>
      </c>
    </row>
    <row r="366" spans="1:15" x14ac:dyDescent="0.3">
      <c r="A366">
        <v>365</v>
      </c>
      <c r="B366" t="s">
        <v>12</v>
      </c>
      <c r="C366">
        <v>26</v>
      </c>
      <c r="D366" t="s">
        <v>15</v>
      </c>
      <c r="E366" t="s">
        <v>14</v>
      </c>
      <c r="F366">
        <v>38</v>
      </c>
      <c r="G366">
        <v>45</v>
      </c>
      <c r="H366">
        <v>9</v>
      </c>
      <c r="I366">
        <v>2</v>
      </c>
      <c r="J366">
        <f>Table1[[#This Row],[Total_Purchases]]*Table1[[#This Row],[Total_Pages_Viewed]]/Table1[[#This Row],[Age]]</f>
        <v>3.4615384615384617</v>
      </c>
      <c r="M366" t="str">
        <f t="shared" si="5"/>
        <v>Medium Value</v>
      </c>
      <c r="N366" t="b">
        <f>IF(Table1[[#This Row],[Total_Purchases]]=0,TRUE,FALSE)</f>
        <v>0</v>
      </c>
      <c r="O366">
        <f>COUNTIF(Table1[Churn Rate],TRUE)/COUNTA(Table1[Churn Rate])</f>
        <v>0.19800000000000001</v>
      </c>
    </row>
    <row r="367" spans="1:15" x14ac:dyDescent="0.3">
      <c r="A367">
        <v>366</v>
      </c>
      <c r="B367" t="s">
        <v>12</v>
      </c>
      <c r="C367">
        <v>30</v>
      </c>
      <c r="D367" t="s">
        <v>20</v>
      </c>
      <c r="E367" t="s">
        <v>11</v>
      </c>
      <c r="F367">
        <v>14</v>
      </c>
      <c r="G367">
        <v>6</v>
      </c>
      <c r="H367">
        <v>2</v>
      </c>
      <c r="I367">
        <v>5</v>
      </c>
      <c r="J367">
        <f>Table1[[#This Row],[Total_Purchases]]*Table1[[#This Row],[Total_Pages_Viewed]]/Table1[[#This Row],[Age]]</f>
        <v>1</v>
      </c>
      <c r="M367" t="str">
        <f t="shared" si="5"/>
        <v>Low Value</v>
      </c>
      <c r="N367" t="b">
        <f>IF(Table1[[#This Row],[Total_Purchases]]=0,TRUE,FALSE)</f>
        <v>0</v>
      </c>
      <c r="O367">
        <f>COUNTIF(Table1[Churn Rate],TRUE)/COUNTA(Table1[Churn Rate])</f>
        <v>0.19800000000000001</v>
      </c>
    </row>
    <row r="368" spans="1:15" x14ac:dyDescent="0.3">
      <c r="A368">
        <v>367</v>
      </c>
      <c r="B368" t="s">
        <v>9</v>
      </c>
      <c r="C368">
        <v>22</v>
      </c>
      <c r="D368" t="s">
        <v>17</v>
      </c>
      <c r="E368" t="s">
        <v>11</v>
      </c>
      <c r="F368">
        <v>38</v>
      </c>
      <c r="G368">
        <v>5</v>
      </c>
      <c r="H368">
        <v>6</v>
      </c>
      <c r="I368">
        <v>3</v>
      </c>
      <c r="J368">
        <f>Table1[[#This Row],[Total_Purchases]]*Table1[[#This Row],[Total_Pages_Viewed]]/Table1[[#This Row],[Age]]</f>
        <v>0.68181818181818177</v>
      </c>
      <c r="M368" t="s">
        <v>31</v>
      </c>
      <c r="N368" t="b">
        <f>IF(Table1[[#This Row],[Total_Purchases]]=0,TRUE,FALSE)</f>
        <v>0</v>
      </c>
      <c r="O368">
        <f>COUNTIF(Table1[Churn Rate],TRUE)/COUNTA(Table1[Churn Rate])</f>
        <v>0.19800000000000001</v>
      </c>
    </row>
    <row r="369" spans="1:15" x14ac:dyDescent="0.3">
      <c r="A369">
        <v>368</v>
      </c>
      <c r="B369" t="s">
        <v>12</v>
      </c>
      <c r="C369">
        <v>26</v>
      </c>
      <c r="D369" t="s">
        <v>15</v>
      </c>
      <c r="E369" t="s">
        <v>11</v>
      </c>
      <c r="F369">
        <v>41</v>
      </c>
      <c r="G369">
        <v>36</v>
      </c>
      <c r="H369">
        <v>1</v>
      </c>
      <c r="I369">
        <v>3</v>
      </c>
      <c r="J369">
        <f>Table1[[#This Row],[Total_Purchases]]*Table1[[#This Row],[Total_Pages_Viewed]]/Table1[[#This Row],[Age]]</f>
        <v>4.1538461538461542</v>
      </c>
      <c r="M369" t="str">
        <f t="shared" si="5"/>
        <v>Medium Value</v>
      </c>
      <c r="N369" t="b">
        <f>IF(Table1[[#This Row],[Total_Purchases]]=0,TRUE,FALSE)</f>
        <v>0</v>
      </c>
      <c r="O369">
        <f>COUNTIF(Table1[Churn Rate],TRUE)/COUNTA(Table1[Churn Rate])</f>
        <v>0.19800000000000001</v>
      </c>
    </row>
    <row r="370" spans="1:15" x14ac:dyDescent="0.3">
      <c r="A370">
        <v>369</v>
      </c>
      <c r="B370" t="s">
        <v>9</v>
      </c>
      <c r="C370">
        <v>29</v>
      </c>
      <c r="D370" t="s">
        <v>13</v>
      </c>
      <c r="E370" t="s">
        <v>14</v>
      </c>
      <c r="F370">
        <v>26</v>
      </c>
      <c r="G370">
        <v>41</v>
      </c>
      <c r="H370">
        <v>2</v>
      </c>
      <c r="I370">
        <v>0</v>
      </c>
      <c r="J370">
        <f>Table1[[#This Row],[Total_Purchases]]*Table1[[#This Row],[Total_Pages_Viewed]]/Table1[[#This Row],[Age]]</f>
        <v>0</v>
      </c>
      <c r="M370" t="s">
        <v>31</v>
      </c>
      <c r="N370" t="b">
        <f>IF(Table1[[#This Row],[Total_Purchases]]=0,TRUE,FALSE)</f>
        <v>1</v>
      </c>
      <c r="O370">
        <f>COUNTIF(Table1[Churn Rate],TRUE)/COUNTA(Table1[Churn Rate])</f>
        <v>0.19800000000000001</v>
      </c>
    </row>
    <row r="371" spans="1:15" x14ac:dyDescent="0.3">
      <c r="A371">
        <v>370</v>
      </c>
      <c r="B371" t="s">
        <v>12</v>
      </c>
      <c r="C371">
        <v>20</v>
      </c>
      <c r="D371" t="s">
        <v>15</v>
      </c>
      <c r="E371" t="s">
        <v>11</v>
      </c>
      <c r="F371">
        <v>60</v>
      </c>
      <c r="G371">
        <v>9</v>
      </c>
      <c r="H371">
        <v>8</v>
      </c>
      <c r="I371">
        <v>5</v>
      </c>
      <c r="J371">
        <f>Table1[[#This Row],[Total_Purchases]]*Table1[[#This Row],[Total_Pages_Viewed]]/Table1[[#This Row],[Age]]</f>
        <v>2.25</v>
      </c>
      <c r="M371" t="str">
        <f t="shared" si="5"/>
        <v>Low Value</v>
      </c>
      <c r="N371" t="b">
        <f>IF(Table1[[#This Row],[Total_Purchases]]=0,TRUE,FALSE)</f>
        <v>0</v>
      </c>
      <c r="O371">
        <f>COUNTIF(Table1[Churn Rate],TRUE)/COUNTA(Table1[Churn Rate])</f>
        <v>0.19800000000000001</v>
      </c>
    </row>
    <row r="372" spans="1:15" x14ac:dyDescent="0.3">
      <c r="A372">
        <v>371</v>
      </c>
      <c r="B372" t="s">
        <v>12</v>
      </c>
      <c r="C372">
        <v>24</v>
      </c>
      <c r="D372" t="s">
        <v>15</v>
      </c>
      <c r="E372" t="s">
        <v>16</v>
      </c>
      <c r="F372">
        <v>35</v>
      </c>
      <c r="G372">
        <v>29</v>
      </c>
      <c r="H372">
        <v>9</v>
      </c>
      <c r="I372">
        <v>4</v>
      </c>
      <c r="J372">
        <f>Table1[[#This Row],[Total_Purchases]]*Table1[[#This Row],[Total_Pages_Viewed]]/Table1[[#This Row],[Age]]</f>
        <v>4.833333333333333</v>
      </c>
      <c r="M372" t="str">
        <f t="shared" si="5"/>
        <v>Medium Value</v>
      </c>
      <c r="N372" t="b">
        <f>IF(Table1[[#This Row],[Total_Purchases]]=0,TRUE,FALSE)</f>
        <v>0</v>
      </c>
      <c r="O372">
        <f>COUNTIF(Table1[Churn Rate],TRUE)/COUNTA(Table1[Churn Rate])</f>
        <v>0.19800000000000001</v>
      </c>
    </row>
    <row r="373" spans="1:15" x14ac:dyDescent="0.3">
      <c r="A373">
        <v>372</v>
      </c>
      <c r="B373" t="s">
        <v>12</v>
      </c>
      <c r="C373">
        <v>34</v>
      </c>
      <c r="D373" t="s">
        <v>15</v>
      </c>
      <c r="E373" t="s">
        <v>11</v>
      </c>
      <c r="F373">
        <v>30</v>
      </c>
      <c r="G373">
        <v>13</v>
      </c>
      <c r="H373">
        <v>9</v>
      </c>
      <c r="I373">
        <v>2</v>
      </c>
      <c r="J373">
        <f>Table1[[#This Row],[Total_Purchases]]*Table1[[#This Row],[Total_Pages_Viewed]]/Table1[[#This Row],[Age]]</f>
        <v>0.76470588235294112</v>
      </c>
      <c r="M373" t="s">
        <v>31</v>
      </c>
      <c r="N373" t="b">
        <f>IF(Table1[[#This Row],[Total_Purchases]]=0,TRUE,FALSE)</f>
        <v>0</v>
      </c>
      <c r="O373">
        <f>COUNTIF(Table1[Churn Rate],TRUE)/COUNTA(Table1[Churn Rate])</f>
        <v>0.19800000000000001</v>
      </c>
    </row>
    <row r="374" spans="1:15" x14ac:dyDescent="0.3">
      <c r="A374">
        <v>373</v>
      </c>
      <c r="B374" t="s">
        <v>12</v>
      </c>
      <c r="C374">
        <v>22</v>
      </c>
      <c r="D374" t="s">
        <v>17</v>
      </c>
      <c r="E374" t="s">
        <v>14</v>
      </c>
      <c r="F374">
        <v>29</v>
      </c>
      <c r="G374">
        <v>44</v>
      </c>
      <c r="H374">
        <v>0</v>
      </c>
      <c r="I374">
        <v>5</v>
      </c>
      <c r="J374">
        <f>Table1[[#This Row],[Total_Purchases]]*Table1[[#This Row],[Total_Pages_Viewed]]/Table1[[#This Row],[Age]]</f>
        <v>10</v>
      </c>
      <c r="M374" t="str">
        <f t="shared" si="5"/>
        <v xml:space="preserve">High Value </v>
      </c>
      <c r="N374" t="b">
        <f>IF(Table1[[#This Row],[Total_Purchases]]=0,TRUE,FALSE)</f>
        <v>0</v>
      </c>
      <c r="O374">
        <f>COUNTIF(Table1[Churn Rate],TRUE)/COUNTA(Table1[Churn Rate])</f>
        <v>0.19800000000000001</v>
      </c>
    </row>
    <row r="375" spans="1:15" x14ac:dyDescent="0.3">
      <c r="A375">
        <v>374</v>
      </c>
      <c r="B375" t="s">
        <v>12</v>
      </c>
      <c r="C375">
        <v>34</v>
      </c>
      <c r="D375" t="s">
        <v>17</v>
      </c>
      <c r="E375" t="s">
        <v>16</v>
      </c>
      <c r="F375">
        <v>46</v>
      </c>
      <c r="G375">
        <v>5</v>
      </c>
      <c r="H375">
        <v>5</v>
      </c>
      <c r="I375">
        <v>1</v>
      </c>
      <c r="J375">
        <f>Table1[[#This Row],[Total_Purchases]]*Table1[[#This Row],[Total_Pages_Viewed]]/Table1[[#This Row],[Age]]</f>
        <v>0.14705882352941177</v>
      </c>
      <c r="M375" t="s">
        <v>31</v>
      </c>
      <c r="N375" t="b">
        <f>IF(Table1[[#This Row],[Total_Purchases]]=0,TRUE,FALSE)</f>
        <v>0</v>
      </c>
      <c r="O375">
        <f>COUNTIF(Table1[Churn Rate],TRUE)/COUNTA(Table1[Churn Rate])</f>
        <v>0.19800000000000001</v>
      </c>
    </row>
    <row r="376" spans="1:15" x14ac:dyDescent="0.3">
      <c r="A376">
        <v>375</v>
      </c>
      <c r="B376" t="s">
        <v>9</v>
      </c>
      <c r="C376">
        <v>34</v>
      </c>
      <c r="D376" t="s">
        <v>18</v>
      </c>
      <c r="E376" t="s">
        <v>14</v>
      </c>
      <c r="F376">
        <v>10</v>
      </c>
      <c r="G376">
        <v>35</v>
      </c>
      <c r="H376">
        <v>2</v>
      </c>
      <c r="I376">
        <v>3</v>
      </c>
      <c r="J376">
        <f>Table1[[#This Row],[Total_Purchases]]*Table1[[#This Row],[Total_Pages_Viewed]]/Table1[[#This Row],[Age]]</f>
        <v>3.0882352941176472</v>
      </c>
      <c r="M376" t="str">
        <f t="shared" si="5"/>
        <v>Medium Value</v>
      </c>
      <c r="N376" t="b">
        <f>IF(Table1[[#This Row],[Total_Purchases]]=0,TRUE,FALSE)</f>
        <v>0</v>
      </c>
      <c r="O376">
        <f>COUNTIF(Table1[Churn Rate],TRUE)/COUNTA(Table1[Churn Rate])</f>
        <v>0.19800000000000001</v>
      </c>
    </row>
    <row r="377" spans="1:15" x14ac:dyDescent="0.3">
      <c r="A377">
        <v>376</v>
      </c>
      <c r="B377" t="s">
        <v>12</v>
      </c>
      <c r="C377">
        <v>32</v>
      </c>
      <c r="D377" t="s">
        <v>15</v>
      </c>
      <c r="E377" t="s">
        <v>16</v>
      </c>
      <c r="F377">
        <v>29</v>
      </c>
      <c r="G377">
        <v>40</v>
      </c>
      <c r="H377">
        <v>4</v>
      </c>
      <c r="I377">
        <v>2</v>
      </c>
      <c r="J377">
        <f>Table1[[#This Row],[Total_Purchases]]*Table1[[#This Row],[Total_Pages_Viewed]]/Table1[[#This Row],[Age]]</f>
        <v>2.5</v>
      </c>
      <c r="M377" t="str">
        <f t="shared" si="5"/>
        <v>Medium Value</v>
      </c>
      <c r="N377" t="b">
        <f>IF(Table1[[#This Row],[Total_Purchases]]=0,TRUE,FALSE)</f>
        <v>0</v>
      </c>
      <c r="O377">
        <f>COUNTIF(Table1[Churn Rate],TRUE)/COUNTA(Table1[Churn Rate])</f>
        <v>0.19800000000000001</v>
      </c>
    </row>
    <row r="378" spans="1:15" x14ac:dyDescent="0.3">
      <c r="A378">
        <v>377</v>
      </c>
      <c r="B378" t="s">
        <v>12</v>
      </c>
      <c r="C378">
        <v>28</v>
      </c>
      <c r="D378" t="s">
        <v>17</v>
      </c>
      <c r="E378" t="s">
        <v>14</v>
      </c>
      <c r="F378">
        <v>25</v>
      </c>
      <c r="G378">
        <v>21</v>
      </c>
      <c r="H378">
        <v>1</v>
      </c>
      <c r="I378">
        <v>2</v>
      </c>
      <c r="J378">
        <f>Table1[[#This Row],[Total_Purchases]]*Table1[[#This Row],[Total_Pages_Viewed]]/Table1[[#This Row],[Age]]</f>
        <v>1.5</v>
      </c>
      <c r="M378" t="str">
        <f t="shared" si="5"/>
        <v>Low Value</v>
      </c>
      <c r="N378" t="b">
        <f>IF(Table1[[#This Row],[Total_Purchases]]=0,TRUE,FALSE)</f>
        <v>0</v>
      </c>
      <c r="O378">
        <f>COUNTIF(Table1[Churn Rate],TRUE)/COUNTA(Table1[Churn Rate])</f>
        <v>0.19800000000000001</v>
      </c>
    </row>
    <row r="379" spans="1:15" x14ac:dyDescent="0.3">
      <c r="A379">
        <v>378</v>
      </c>
      <c r="B379" t="s">
        <v>12</v>
      </c>
      <c r="C379">
        <v>35</v>
      </c>
      <c r="D379" t="s">
        <v>15</v>
      </c>
      <c r="E379" t="s">
        <v>16</v>
      </c>
      <c r="F379">
        <v>5</v>
      </c>
      <c r="G379">
        <v>35</v>
      </c>
      <c r="H379">
        <v>2</v>
      </c>
      <c r="I379">
        <v>3</v>
      </c>
      <c r="J379">
        <f>Table1[[#This Row],[Total_Purchases]]*Table1[[#This Row],[Total_Pages_Viewed]]/Table1[[#This Row],[Age]]</f>
        <v>3</v>
      </c>
      <c r="M379" t="str">
        <f t="shared" si="5"/>
        <v>Medium Value</v>
      </c>
      <c r="N379" t="b">
        <f>IF(Table1[[#This Row],[Total_Purchases]]=0,TRUE,FALSE)</f>
        <v>0</v>
      </c>
      <c r="O379">
        <f>COUNTIF(Table1[Churn Rate],TRUE)/COUNTA(Table1[Churn Rate])</f>
        <v>0.19800000000000001</v>
      </c>
    </row>
    <row r="380" spans="1:15" x14ac:dyDescent="0.3">
      <c r="A380">
        <v>379</v>
      </c>
      <c r="B380" t="s">
        <v>12</v>
      </c>
      <c r="C380">
        <v>33</v>
      </c>
      <c r="D380" t="s">
        <v>13</v>
      </c>
      <c r="E380" t="s">
        <v>11</v>
      </c>
      <c r="F380">
        <v>48</v>
      </c>
      <c r="G380">
        <v>28</v>
      </c>
      <c r="H380">
        <v>5</v>
      </c>
      <c r="I380">
        <v>5</v>
      </c>
      <c r="J380">
        <f>Table1[[#This Row],[Total_Purchases]]*Table1[[#This Row],[Total_Pages_Viewed]]/Table1[[#This Row],[Age]]</f>
        <v>4.2424242424242422</v>
      </c>
      <c r="M380" t="str">
        <f t="shared" si="5"/>
        <v>Medium Value</v>
      </c>
      <c r="N380" t="b">
        <f>IF(Table1[[#This Row],[Total_Purchases]]=0,TRUE,FALSE)</f>
        <v>0</v>
      </c>
      <c r="O380">
        <f>COUNTIF(Table1[Churn Rate],TRUE)/COUNTA(Table1[Churn Rate])</f>
        <v>0.19800000000000001</v>
      </c>
    </row>
    <row r="381" spans="1:15" x14ac:dyDescent="0.3">
      <c r="A381">
        <v>380</v>
      </c>
      <c r="B381" t="s">
        <v>9</v>
      </c>
      <c r="C381">
        <v>23</v>
      </c>
      <c r="D381" t="s">
        <v>17</v>
      </c>
      <c r="E381" t="s">
        <v>14</v>
      </c>
      <c r="F381">
        <v>13</v>
      </c>
      <c r="G381">
        <v>15</v>
      </c>
      <c r="H381">
        <v>4</v>
      </c>
      <c r="I381">
        <v>1</v>
      </c>
      <c r="J381">
        <f>Table1[[#This Row],[Total_Purchases]]*Table1[[#This Row],[Total_Pages_Viewed]]/Table1[[#This Row],[Age]]</f>
        <v>0.65217391304347827</v>
      </c>
      <c r="M381" t="s">
        <v>31</v>
      </c>
      <c r="N381" t="b">
        <f>IF(Table1[[#This Row],[Total_Purchases]]=0,TRUE,FALSE)</f>
        <v>0</v>
      </c>
      <c r="O381">
        <f>COUNTIF(Table1[Churn Rate],TRUE)/COUNTA(Table1[Churn Rate])</f>
        <v>0.19800000000000001</v>
      </c>
    </row>
    <row r="382" spans="1:15" x14ac:dyDescent="0.3">
      <c r="A382">
        <v>381</v>
      </c>
      <c r="B382" t="s">
        <v>12</v>
      </c>
      <c r="C382">
        <v>24</v>
      </c>
      <c r="D382" t="s">
        <v>19</v>
      </c>
      <c r="E382" t="s">
        <v>11</v>
      </c>
      <c r="F382">
        <v>17</v>
      </c>
      <c r="G382">
        <v>22</v>
      </c>
      <c r="H382">
        <v>3</v>
      </c>
      <c r="I382">
        <v>5</v>
      </c>
      <c r="J382">
        <f>Table1[[#This Row],[Total_Purchases]]*Table1[[#This Row],[Total_Pages_Viewed]]/Table1[[#This Row],[Age]]</f>
        <v>4.583333333333333</v>
      </c>
      <c r="M382" t="str">
        <f t="shared" si="5"/>
        <v>Medium Value</v>
      </c>
      <c r="N382" t="b">
        <f>IF(Table1[[#This Row],[Total_Purchases]]=0,TRUE,FALSE)</f>
        <v>0</v>
      </c>
      <c r="O382">
        <f>COUNTIF(Table1[Churn Rate],TRUE)/COUNTA(Table1[Churn Rate])</f>
        <v>0.19800000000000001</v>
      </c>
    </row>
    <row r="383" spans="1:15" x14ac:dyDescent="0.3">
      <c r="A383">
        <v>382</v>
      </c>
      <c r="B383" t="s">
        <v>9</v>
      </c>
      <c r="C383">
        <v>18</v>
      </c>
      <c r="D383" t="s">
        <v>18</v>
      </c>
      <c r="E383" t="s">
        <v>14</v>
      </c>
      <c r="F383">
        <v>10</v>
      </c>
      <c r="G383">
        <v>18</v>
      </c>
      <c r="H383">
        <v>4</v>
      </c>
      <c r="I383">
        <v>2</v>
      </c>
      <c r="J383">
        <f>Table1[[#This Row],[Total_Purchases]]*Table1[[#This Row],[Total_Pages_Viewed]]/Table1[[#This Row],[Age]]</f>
        <v>2</v>
      </c>
      <c r="M383" t="str">
        <f t="shared" si="5"/>
        <v>Low Value</v>
      </c>
      <c r="N383" t="b">
        <f>IF(Table1[[#This Row],[Total_Purchases]]=0,TRUE,FALSE)</f>
        <v>0</v>
      </c>
      <c r="O383">
        <f>COUNTIF(Table1[Churn Rate],TRUE)/COUNTA(Table1[Churn Rate])</f>
        <v>0.19800000000000001</v>
      </c>
    </row>
    <row r="384" spans="1:15" x14ac:dyDescent="0.3">
      <c r="A384">
        <v>383</v>
      </c>
      <c r="B384" t="s">
        <v>9</v>
      </c>
      <c r="C384">
        <v>22</v>
      </c>
      <c r="D384" t="s">
        <v>20</v>
      </c>
      <c r="E384" t="s">
        <v>11</v>
      </c>
      <c r="F384">
        <v>9</v>
      </c>
      <c r="G384">
        <v>30</v>
      </c>
      <c r="H384">
        <v>4</v>
      </c>
      <c r="I384">
        <v>1</v>
      </c>
      <c r="J384">
        <f>Table1[[#This Row],[Total_Purchases]]*Table1[[#This Row],[Total_Pages_Viewed]]/Table1[[#This Row],[Age]]</f>
        <v>1.3636363636363635</v>
      </c>
      <c r="M384" t="str">
        <f t="shared" si="5"/>
        <v>Low Value</v>
      </c>
      <c r="N384" t="b">
        <f>IF(Table1[[#This Row],[Total_Purchases]]=0,TRUE,FALSE)</f>
        <v>0</v>
      </c>
      <c r="O384">
        <f>COUNTIF(Table1[Churn Rate],TRUE)/COUNTA(Table1[Churn Rate])</f>
        <v>0.19800000000000001</v>
      </c>
    </row>
    <row r="385" spans="1:15" x14ac:dyDescent="0.3">
      <c r="A385">
        <v>384</v>
      </c>
      <c r="B385" t="s">
        <v>9</v>
      </c>
      <c r="C385">
        <v>18</v>
      </c>
      <c r="D385" t="s">
        <v>20</v>
      </c>
      <c r="E385" t="s">
        <v>16</v>
      </c>
      <c r="F385">
        <v>31</v>
      </c>
      <c r="G385">
        <v>7</v>
      </c>
      <c r="H385">
        <v>3</v>
      </c>
      <c r="I385">
        <v>5</v>
      </c>
      <c r="J385">
        <f>Table1[[#This Row],[Total_Purchases]]*Table1[[#This Row],[Total_Pages_Viewed]]/Table1[[#This Row],[Age]]</f>
        <v>1.9444444444444444</v>
      </c>
      <c r="M385" t="str">
        <f t="shared" si="5"/>
        <v>Low Value</v>
      </c>
      <c r="N385" t="b">
        <f>IF(Table1[[#This Row],[Total_Purchases]]=0,TRUE,FALSE)</f>
        <v>0</v>
      </c>
      <c r="O385">
        <f>COUNTIF(Table1[Churn Rate],TRUE)/COUNTA(Table1[Churn Rate])</f>
        <v>0.19800000000000001</v>
      </c>
    </row>
    <row r="386" spans="1:15" x14ac:dyDescent="0.3">
      <c r="A386">
        <v>385</v>
      </c>
      <c r="B386" t="s">
        <v>12</v>
      </c>
      <c r="C386">
        <v>22</v>
      </c>
      <c r="D386" t="s">
        <v>17</v>
      </c>
      <c r="E386" t="s">
        <v>11</v>
      </c>
      <c r="F386">
        <v>47</v>
      </c>
      <c r="G386">
        <v>49</v>
      </c>
      <c r="H386">
        <v>3</v>
      </c>
      <c r="I386">
        <v>2</v>
      </c>
      <c r="J386">
        <f>Table1[[#This Row],[Total_Purchases]]*Table1[[#This Row],[Total_Pages_Viewed]]/Table1[[#This Row],[Age]]</f>
        <v>4.4545454545454541</v>
      </c>
      <c r="M386" t="str">
        <f t="shared" ref="M386:M449" si="6">VLOOKUP($J386,$K$2:$L$4,2,TRUE)</f>
        <v>Medium Value</v>
      </c>
      <c r="N386" t="b">
        <f>IF(Table1[[#This Row],[Total_Purchases]]=0,TRUE,FALSE)</f>
        <v>0</v>
      </c>
      <c r="O386">
        <f>COUNTIF(Table1[Churn Rate],TRUE)/COUNTA(Table1[Churn Rate])</f>
        <v>0.19800000000000001</v>
      </c>
    </row>
    <row r="387" spans="1:15" x14ac:dyDescent="0.3">
      <c r="A387">
        <v>386</v>
      </c>
      <c r="B387" t="s">
        <v>12</v>
      </c>
      <c r="C387">
        <v>33</v>
      </c>
      <c r="D387" t="s">
        <v>17</v>
      </c>
      <c r="E387" t="s">
        <v>11</v>
      </c>
      <c r="F387">
        <v>31</v>
      </c>
      <c r="G387">
        <v>44</v>
      </c>
      <c r="H387">
        <v>3</v>
      </c>
      <c r="I387">
        <v>2</v>
      </c>
      <c r="J387">
        <f>Table1[[#This Row],[Total_Purchases]]*Table1[[#This Row],[Total_Pages_Viewed]]/Table1[[#This Row],[Age]]</f>
        <v>2.6666666666666665</v>
      </c>
      <c r="M387" t="str">
        <f t="shared" si="6"/>
        <v>Medium Value</v>
      </c>
      <c r="N387" t="b">
        <f>IF(Table1[[#This Row],[Total_Purchases]]=0,TRUE,FALSE)</f>
        <v>0</v>
      </c>
      <c r="O387">
        <f>COUNTIF(Table1[Churn Rate],TRUE)/COUNTA(Table1[Churn Rate])</f>
        <v>0.19800000000000001</v>
      </c>
    </row>
    <row r="388" spans="1:15" x14ac:dyDescent="0.3">
      <c r="A388">
        <v>387</v>
      </c>
      <c r="B388" t="s">
        <v>9</v>
      </c>
      <c r="C388">
        <v>27</v>
      </c>
      <c r="D388" t="s">
        <v>20</v>
      </c>
      <c r="E388" t="s">
        <v>11</v>
      </c>
      <c r="F388">
        <v>7</v>
      </c>
      <c r="G388">
        <v>5</v>
      </c>
      <c r="H388">
        <v>7</v>
      </c>
      <c r="I388">
        <v>5</v>
      </c>
      <c r="J388">
        <f>Table1[[#This Row],[Total_Purchases]]*Table1[[#This Row],[Total_Pages_Viewed]]/Table1[[#This Row],[Age]]</f>
        <v>0.92592592592592593</v>
      </c>
      <c r="M388" t="s">
        <v>31</v>
      </c>
      <c r="N388" t="b">
        <f>IF(Table1[[#This Row],[Total_Purchases]]=0,TRUE,FALSE)</f>
        <v>0</v>
      </c>
      <c r="O388">
        <f>COUNTIF(Table1[Churn Rate],TRUE)/COUNTA(Table1[Churn Rate])</f>
        <v>0.19800000000000001</v>
      </c>
    </row>
    <row r="389" spans="1:15" x14ac:dyDescent="0.3">
      <c r="A389">
        <v>388</v>
      </c>
      <c r="B389" t="s">
        <v>9</v>
      </c>
      <c r="C389">
        <v>30</v>
      </c>
      <c r="D389" t="s">
        <v>17</v>
      </c>
      <c r="E389" t="s">
        <v>14</v>
      </c>
      <c r="F389">
        <v>6</v>
      </c>
      <c r="G389">
        <v>6</v>
      </c>
      <c r="H389">
        <v>4</v>
      </c>
      <c r="I389">
        <v>3</v>
      </c>
      <c r="J389">
        <f>Table1[[#This Row],[Total_Purchases]]*Table1[[#This Row],[Total_Pages_Viewed]]/Table1[[#This Row],[Age]]</f>
        <v>0.6</v>
      </c>
      <c r="M389" t="s">
        <v>31</v>
      </c>
      <c r="N389" t="b">
        <f>IF(Table1[[#This Row],[Total_Purchases]]=0,TRUE,FALSE)</f>
        <v>0</v>
      </c>
      <c r="O389">
        <f>COUNTIF(Table1[Churn Rate],TRUE)/COUNTA(Table1[Churn Rate])</f>
        <v>0.19800000000000001</v>
      </c>
    </row>
    <row r="390" spans="1:15" x14ac:dyDescent="0.3">
      <c r="A390">
        <v>389</v>
      </c>
      <c r="B390" t="s">
        <v>9</v>
      </c>
      <c r="C390">
        <v>22</v>
      </c>
      <c r="D390" t="s">
        <v>13</v>
      </c>
      <c r="E390" t="s">
        <v>16</v>
      </c>
      <c r="F390">
        <v>40</v>
      </c>
      <c r="G390">
        <v>19</v>
      </c>
      <c r="H390">
        <v>0</v>
      </c>
      <c r="I390">
        <v>4</v>
      </c>
      <c r="J390">
        <f>Table1[[#This Row],[Total_Purchases]]*Table1[[#This Row],[Total_Pages_Viewed]]/Table1[[#This Row],[Age]]</f>
        <v>3.4545454545454546</v>
      </c>
      <c r="M390" t="str">
        <f t="shared" si="6"/>
        <v>Medium Value</v>
      </c>
      <c r="N390" t="b">
        <f>IF(Table1[[#This Row],[Total_Purchases]]=0,TRUE,FALSE)</f>
        <v>0</v>
      </c>
      <c r="O390">
        <f>COUNTIF(Table1[Churn Rate],TRUE)/COUNTA(Table1[Churn Rate])</f>
        <v>0.19800000000000001</v>
      </c>
    </row>
    <row r="391" spans="1:15" x14ac:dyDescent="0.3">
      <c r="A391">
        <v>390</v>
      </c>
      <c r="B391" t="s">
        <v>9</v>
      </c>
      <c r="C391">
        <v>28</v>
      </c>
      <c r="D391" t="s">
        <v>20</v>
      </c>
      <c r="E391" t="s">
        <v>11</v>
      </c>
      <c r="F391">
        <v>31</v>
      </c>
      <c r="G391">
        <v>47</v>
      </c>
      <c r="H391">
        <v>2</v>
      </c>
      <c r="I391">
        <v>3</v>
      </c>
      <c r="J391">
        <f>Table1[[#This Row],[Total_Purchases]]*Table1[[#This Row],[Total_Pages_Viewed]]/Table1[[#This Row],[Age]]</f>
        <v>5.0357142857142856</v>
      </c>
      <c r="M391" t="str">
        <f t="shared" si="6"/>
        <v xml:space="preserve">High Value </v>
      </c>
      <c r="N391" t="b">
        <f>IF(Table1[[#This Row],[Total_Purchases]]=0,TRUE,FALSE)</f>
        <v>0</v>
      </c>
      <c r="O391">
        <f>COUNTIF(Table1[Churn Rate],TRUE)/COUNTA(Table1[Churn Rate])</f>
        <v>0.19800000000000001</v>
      </c>
    </row>
    <row r="392" spans="1:15" x14ac:dyDescent="0.3">
      <c r="A392">
        <v>391</v>
      </c>
      <c r="B392" t="s">
        <v>9</v>
      </c>
      <c r="C392">
        <v>24</v>
      </c>
      <c r="D392" t="s">
        <v>18</v>
      </c>
      <c r="E392" t="s">
        <v>11</v>
      </c>
      <c r="F392">
        <v>57</v>
      </c>
      <c r="G392">
        <v>32</v>
      </c>
      <c r="H392">
        <v>10</v>
      </c>
      <c r="I392">
        <v>0</v>
      </c>
      <c r="J392">
        <f>Table1[[#This Row],[Total_Purchases]]*Table1[[#This Row],[Total_Pages_Viewed]]/Table1[[#This Row],[Age]]</f>
        <v>0</v>
      </c>
      <c r="M392" t="s">
        <v>31</v>
      </c>
      <c r="N392" t="b">
        <f>IF(Table1[[#This Row],[Total_Purchases]]=0,TRUE,FALSE)</f>
        <v>1</v>
      </c>
      <c r="O392">
        <f>COUNTIF(Table1[Churn Rate],TRUE)/COUNTA(Table1[Churn Rate])</f>
        <v>0.19800000000000001</v>
      </c>
    </row>
    <row r="393" spans="1:15" x14ac:dyDescent="0.3">
      <c r="A393">
        <v>392</v>
      </c>
      <c r="B393" t="s">
        <v>12</v>
      </c>
      <c r="C393">
        <v>28</v>
      </c>
      <c r="D393" t="s">
        <v>19</v>
      </c>
      <c r="E393" t="s">
        <v>14</v>
      </c>
      <c r="F393">
        <v>25</v>
      </c>
      <c r="G393">
        <v>17</v>
      </c>
      <c r="H393">
        <v>7</v>
      </c>
      <c r="I393">
        <v>3</v>
      </c>
      <c r="J393">
        <f>Table1[[#This Row],[Total_Purchases]]*Table1[[#This Row],[Total_Pages_Viewed]]/Table1[[#This Row],[Age]]</f>
        <v>1.8214285714285714</v>
      </c>
      <c r="M393" t="str">
        <f t="shared" si="6"/>
        <v>Low Value</v>
      </c>
      <c r="N393" t="b">
        <f>IF(Table1[[#This Row],[Total_Purchases]]=0,TRUE,FALSE)</f>
        <v>0</v>
      </c>
      <c r="O393">
        <f>COUNTIF(Table1[Churn Rate],TRUE)/COUNTA(Table1[Churn Rate])</f>
        <v>0.19800000000000001</v>
      </c>
    </row>
    <row r="394" spans="1:15" x14ac:dyDescent="0.3">
      <c r="A394">
        <v>393</v>
      </c>
      <c r="B394" t="s">
        <v>12</v>
      </c>
      <c r="C394">
        <v>30</v>
      </c>
      <c r="D394" t="s">
        <v>20</v>
      </c>
      <c r="E394" t="s">
        <v>16</v>
      </c>
      <c r="F394">
        <v>11</v>
      </c>
      <c r="G394">
        <v>10</v>
      </c>
      <c r="H394">
        <v>2</v>
      </c>
      <c r="I394">
        <v>1</v>
      </c>
      <c r="J394">
        <f>Table1[[#This Row],[Total_Purchases]]*Table1[[#This Row],[Total_Pages_Viewed]]/Table1[[#This Row],[Age]]</f>
        <v>0.33333333333333331</v>
      </c>
      <c r="M394" t="s">
        <v>31</v>
      </c>
      <c r="N394" t="b">
        <f>IF(Table1[[#This Row],[Total_Purchases]]=0,TRUE,FALSE)</f>
        <v>0</v>
      </c>
      <c r="O394">
        <f>COUNTIF(Table1[Churn Rate],TRUE)/COUNTA(Table1[Churn Rate])</f>
        <v>0.19800000000000001</v>
      </c>
    </row>
    <row r="395" spans="1:15" x14ac:dyDescent="0.3">
      <c r="A395">
        <v>394</v>
      </c>
      <c r="B395" t="s">
        <v>9</v>
      </c>
      <c r="C395">
        <v>20</v>
      </c>
      <c r="D395" t="s">
        <v>17</v>
      </c>
      <c r="E395" t="s">
        <v>11</v>
      </c>
      <c r="F395">
        <v>38</v>
      </c>
      <c r="G395">
        <v>41</v>
      </c>
      <c r="H395">
        <v>3</v>
      </c>
      <c r="I395">
        <v>3</v>
      </c>
      <c r="J395">
        <f>Table1[[#This Row],[Total_Purchases]]*Table1[[#This Row],[Total_Pages_Viewed]]/Table1[[#This Row],[Age]]</f>
        <v>6.15</v>
      </c>
      <c r="M395" t="str">
        <f t="shared" si="6"/>
        <v xml:space="preserve">High Value </v>
      </c>
      <c r="N395" t="b">
        <f>IF(Table1[[#This Row],[Total_Purchases]]=0,TRUE,FALSE)</f>
        <v>0</v>
      </c>
      <c r="O395">
        <f>COUNTIF(Table1[Churn Rate],TRUE)/COUNTA(Table1[Churn Rate])</f>
        <v>0.19800000000000001</v>
      </c>
    </row>
    <row r="396" spans="1:15" x14ac:dyDescent="0.3">
      <c r="A396">
        <v>395</v>
      </c>
      <c r="B396" t="s">
        <v>9</v>
      </c>
      <c r="C396">
        <v>28</v>
      </c>
      <c r="D396" t="s">
        <v>17</v>
      </c>
      <c r="E396" t="s">
        <v>11</v>
      </c>
      <c r="F396">
        <v>24</v>
      </c>
      <c r="G396">
        <v>27</v>
      </c>
      <c r="H396">
        <v>7</v>
      </c>
      <c r="I396">
        <v>5</v>
      </c>
      <c r="J396">
        <f>Table1[[#This Row],[Total_Purchases]]*Table1[[#This Row],[Total_Pages_Viewed]]/Table1[[#This Row],[Age]]</f>
        <v>4.8214285714285712</v>
      </c>
      <c r="M396" t="str">
        <f t="shared" si="6"/>
        <v>Medium Value</v>
      </c>
      <c r="N396" t="b">
        <f>IF(Table1[[#This Row],[Total_Purchases]]=0,TRUE,FALSE)</f>
        <v>0</v>
      </c>
      <c r="O396">
        <f>COUNTIF(Table1[Churn Rate],TRUE)/COUNTA(Table1[Churn Rate])</f>
        <v>0.19800000000000001</v>
      </c>
    </row>
    <row r="397" spans="1:15" x14ac:dyDescent="0.3">
      <c r="A397">
        <v>396</v>
      </c>
      <c r="B397" t="s">
        <v>9</v>
      </c>
      <c r="C397">
        <v>29</v>
      </c>
      <c r="D397" t="s">
        <v>19</v>
      </c>
      <c r="E397" t="s">
        <v>16</v>
      </c>
      <c r="F397">
        <v>14</v>
      </c>
      <c r="G397">
        <v>47</v>
      </c>
      <c r="H397">
        <v>10</v>
      </c>
      <c r="I397">
        <v>1</v>
      </c>
      <c r="J397">
        <f>Table1[[#This Row],[Total_Purchases]]*Table1[[#This Row],[Total_Pages_Viewed]]/Table1[[#This Row],[Age]]</f>
        <v>1.6206896551724137</v>
      </c>
      <c r="M397" t="str">
        <f t="shared" si="6"/>
        <v>Low Value</v>
      </c>
      <c r="N397" t="b">
        <f>IF(Table1[[#This Row],[Total_Purchases]]=0,TRUE,FALSE)</f>
        <v>0</v>
      </c>
      <c r="O397">
        <f>COUNTIF(Table1[Churn Rate],TRUE)/COUNTA(Table1[Churn Rate])</f>
        <v>0.19800000000000001</v>
      </c>
    </row>
    <row r="398" spans="1:15" x14ac:dyDescent="0.3">
      <c r="A398">
        <v>397</v>
      </c>
      <c r="B398" t="s">
        <v>12</v>
      </c>
      <c r="C398">
        <v>23</v>
      </c>
      <c r="D398" t="s">
        <v>21</v>
      </c>
      <c r="E398" t="s">
        <v>11</v>
      </c>
      <c r="F398">
        <v>45</v>
      </c>
      <c r="G398">
        <v>32</v>
      </c>
      <c r="H398">
        <v>8</v>
      </c>
      <c r="I398">
        <v>2</v>
      </c>
      <c r="J398">
        <f>Table1[[#This Row],[Total_Purchases]]*Table1[[#This Row],[Total_Pages_Viewed]]/Table1[[#This Row],[Age]]</f>
        <v>2.7826086956521738</v>
      </c>
      <c r="M398" t="str">
        <f t="shared" si="6"/>
        <v>Medium Value</v>
      </c>
      <c r="N398" t="b">
        <f>IF(Table1[[#This Row],[Total_Purchases]]=0,TRUE,FALSE)</f>
        <v>0</v>
      </c>
      <c r="O398">
        <f>COUNTIF(Table1[Churn Rate],TRUE)/COUNTA(Table1[Churn Rate])</f>
        <v>0.19800000000000001</v>
      </c>
    </row>
    <row r="399" spans="1:15" x14ac:dyDescent="0.3">
      <c r="A399">
        <v>398</v>
      </c>
      <c r="B399" t="s">
        <v>9</v>
      </c>
      <c r="C399">
        <v>20</v>
      </c>
      <c r="D399" t="s">
        <v>20</v>
      </c>
      <c r="E399" t="s">
        <v>16</v>
      </c>
      <c r="F399">
        <v>53</v>
      </c>
      <c r="G399">
        <v>5</v>
      </c>
      <c r="H399">
        <v>0</v>
      </c>
      <c r="I399">
        <v>5</v>
      </c>
      <c r="J399">
        <f>Table1[[#This Row],[Total_Purchases]]*Table1[[#This Row],[Total_Pages_Viewed]]/Table1[[#This Row],[Age]]</f>
        <v>1.25</v>
      </c>
      <c r="M399" t="str">
        <f t="shared" si="6"/>
        <v>Low Value</v>
      </c>
      <c r="N399" t="b">
        <f>IF(Table1[[#This Row],[Total_Purchases]]=0,TRUE,FALSE)</f>
        <v>0</v>
      </c>
      <c r="O399">
        <f>COUNTIF(Table1[Churn Rate],TRUE)/COUNTA(Table1[Churn Rate])</f>
        <v>0.19800000000000001</v>
      </c>
    </row>
    <row r="400" spans="1:15" x14ac:dyDescent="0.3">
      <c r="A400">
        <v>399</v>
      </c>
      <c r="B400" t="s">
        <v>9</v>
      </c>
      <c r="C400">
        <v>35</v>
      </c>
      <c r="D400" t="s">
        <v>15</v>
      </c>
      <c r="E400" t="s">
        <v>11</v>
      </c>
      <c r="F400">
        <v>52</v>
      </c>
      <c r="G400">
        <v>22</v>
      </c>
      <c r="H400">
        <v>10</v>
      </c>
      <c r="I400">
        <v>4</v>
      </c>
      <c r="J400">
        <f>Table1[[#This Row],[Total_Purchases]]*Table1[[#This Row],[Total_Pages_Viewed]]/Table1[[#This Row],[Age]]</f>
        <v>2.5142857142857142</v>
      </c>
      <c r="M400" t="str">
        <f t="shared" si="6"/>
        <v>Medium Value</v>
      </c>
      <c r="N400" t="b">
        <f>IF(Table1[[#This Row],[Total_Purchases]]=0,TRUE,FALSE)</f>
        <v>0</v>
      </c>
      <c r="O400">
        <f>COUNTIF(Table1[Churn Rate],TRUE)/COUNTA(Table1[Churn Rate])</f>
        <v>0.19800000000000001</v>
      </c>
    </row>
    <row r="401" spans="1:15" x14ac:dyDescent="0.3">
      <c r="A401">
        <v>400</v>
      </c>
      <c r="B401" t="s">
        <v>12</v>
      </c>
      <c r="C401">
        <v>26</v>
      </c>
      <c r="D401" t="s">
        <v>17</v>
      </c>
      <c r="E401" t="s">
        <v>14</v>
      </c>
      <c r="F401">
        <v>5</v>
      </c>
      <c r="G401">
        <v>23</v>
      </c>
      <c r="H401">
        <v>6</v>
      </c>
      <c r="I401">
        <v>0</v>
      </c>
      <c r="J401">
        <f>Table1[[#This Row],[Total_Purchases]]*Table1[[#This Row],[Total_Pages_Viewed]]/Table1[[#This Row],[Age]]</f>
        <v>0</v>
      </c>
      <c r="M401" t="s">
        <v>31</v>
      </c>
      <c r="N401" t="b">
        <f>IF(Table1[[#This Row],[Total_Purchases]]=0,TRUE,FALSE)</f>
        <v>1</v>
      </c>
      <c r="O401">
        <f>COUNTIF(Table1[Churn Rate],TRUE)/COUNTA(Table1[Churn Rate])</f>
        <v>0.19800000000000001</v>
      </c>
    </row>
    <row r="402" spans="1:15" x14ac:dyDescent="0.3">
      <c r="A402">
        <v>401</v>
      </c>
      <c r="B402" t="s">
        <v>9</v>
      </c>
      <c r="C402">
        <v>28</v>
      </c>
      <c r="D402" t="s">
        <v>17</v>
      </c>
      <c r="E402" t="s">
        <v>11</v>
      </c>
      <c r="F402">
        <v>17</v>
      </c>
      <c r="G402">
        <v>29</v>
      </c>
      <c r="H402">
        <v>5</v>
      </c>
      <c r="I402">
        <v>0</v>
      </c>
      <c r="J402">
        <f>Table1[[#This Row],[Total_Purchases]]*Table1[[#This Row],[Total_Pages_Viewed]]/Table1[[#This Row],[Age]]</f>
        <v>0</v>
      </c>
      <c r="M402" t="s">
        <v>31</v>
      </c>
      <c r="N402" t="b">
        <f>IF(Table1[[#This Row],[Total_Purchases]]=0,TRUE,FALSE)</f>
        <v>1</v>
      </c>
      <c r="O402">
        <f>COUNTIF(Table1[Churn Rate],TRUE)/COUNTA(Table1[Churn Rate])</f>
        <v>0.19800000000000001</v>
      </c>
    </row>
    <row r="403" spans="1:15" x14ac:dyDescent="0.3">
      <c r="A403">
        <v>402</v>
      </c>
      <c r="B403" t="s">
        <v>12</v>
      </c>
      <c r="C403">
        <v>24</v>
      </c>
      <c r="D403" t="s">
        <v>20</v>
      </c>
      <c r="E403" t="s">
        <v>11</v>
      </c>
      <c r="F403">
        <v>54</v>
      </c>
      <c r="G403">
        <v>41</v>
      </c>
      <c r="H403">
        <v>5</v>
      </c>
      <c r="I403">
        <v>1</v>
      </c>
      <c r="J403">
        <f>Table1[[#This Row],[Total_Purchases]]*Table1[[#This Row],[Total_Pages_Viewed]]/Table1[[#This Row],[Age]]</f>
        <v>1.7083333333333333</v>
      </c>
      <c r="M403" t="str">
        <f t="shared" si="6"/>
        <v>Low Value</v>
      </c>
      <c r="N403" t="b">
        <f>IF(Table1[[#This Row],[Total_Purchases]]=0,TRUE,FALSE)</f>
        <v>0</v>
      </c>
      <c r="O403">
        <f>COUNTIF(Table1[Churn Rate],TRUE)/COUNTA(Table1[Churn Rate])</f>
        <v>0.19800000000000001</v>
      </c>
    </row>
    <row r="404" spans="1:15" x14ac:dyDescent="0.3">
      <c r="A404">
        <v>403</v>
      </c>
      <c r="B404" t="s">
        <v>12</v>
      </c>
      <c r="C404">
        <v>34</v>
      </c>
      <c r="D404" t="s">
        <v>20</v>
      </c>
      <c r="E404" t="s">
        <v>16</v>
      </c>
      <c r="F404">
        <v>54</v>
      </c>
      <c r="G404">
        <v>49</v>
      </c>
      <c r="H404">
        <v>1</v>
      </c>
      <c r="I404">
        <v>5</v>
      </c>
      <c r="J404">
        <f>Table1[[#This Row],[Total_Purchases]]*Table1[[#This Row],[Total_Pages_Viewed]]/Table1[[#This Row],[Age]]</f>
        <v>7.2058823529411766</v>
      </c>
      <c r="M404" t="str">
        <f t="shared" si="6"/>
        <v xml:space="preserve">High Value </v>
      </c>
      <c r="N404" t="b">
        <f>IF(Table1[[#This Row],[Total_Purchases]]=0,TRUE,FALSE)</f>
        <v>0</v>
      </c>
      <c r="O404">
        <f>COUNTIF(Table1[Churn Rate],TRUE)/COUNTA(Table1[Churn Rate])</f>
        <v>0.19800000000000001</v>
      </c>
    </row>
    <row r="405" spans="1:15" x14ac:dyDescent="0.3">
      <c r="A405">
        <v>404</v>
      </c>
      <c r="B405" t="s">
        <v>9</v>
      </c>
      <c r="C405">
        <v>35</v>
      </c>
      <c r="D405" t="s">
        <v>18</v>
      </c>
      <c r="E405" t="s">
        <v>14</v>
      </c>
      <c r="F405">
        <v>47</v>
      </c>
      <c r="G405">
        <v>50</v>
      </c>
      <c r="H405">
        <v>3</v>
      </c>
      <c r="I405">
        <v>0</v>
      </c>
      <c r="J405">
        <f>Table1[[#This Row],[Total_Purchases]]*Table1[[#This Row],[Total_Pages_Viewed]]/Table1[[#This Row],[Age]]</f>
        <v>0</v>
      </c>
      <c r="M405" t="s">
        <v>31</v>
      </c>
      <c r="N405" t="b">
        <f>IF(Table1[[#This Row],[Total_Purchases]]=0,TRUE,FALSE)</f>
        <v>1</v>
      </c>
      <c r="O405">
        <f>COUNTIF(Table1[Churn Rate],TRUE)/COUNTA(Table1[Churn Rate])</f>
        <v>0.19800000000000001</v>
      </c>
    </row>
    <row r="406" spans="1:15" x14ac:dyDescent="0.3">
      <c r="A406">
        <v>405</v>
      </c>
      <c r="B406" t="s">
        <v>12</v>
      </c>
      <c r="C406">
        <v>26</v>
      </c>
      <c r="D406" t="s">
        <v>20</v>
      </c>
      <c r="E406" t="s">
        <v>14</v>
      </c>
      <c r="F406">
        <v>39</v>
      </c>
      <c r="G406">
        <v>35</v>
      </c>
      <c r="H406">
        <v>8</v>
      </c>
      <c r="I406">
        <v>3</v>
      </c>
      <c r="J406">
        <f>Table1[[#This Row],[Total_Purchases]]*Table1[[#This Row],[Total_Pages_Viewed]]/Table1[[#This Row],[Age]]</f>
        <v>4.0384615384615383</v>
      </c>
      <c r="M406" t="str">
        <f t="shared" si="6"/>
        <v>Medium Value</v>
      </c>
      <c r="N406" t="b">
        <f>IF(Table1[[#This Row],[Total_Purchases]]=0,TRUE,FALSE)</f>
        <v>0</v>
      </c>
      <c r="O406">
        <f>COUNTIF(Table1[Churn Rate],TRUE)/COUNTA(Table1[Churn Rate])</f>
        <v>0.19800000000000001</v>
      </c>
    </row>
    <row r="407" spans="1:15" x14ac:dyDescent="0.3">
      <c r="A407">
        <v>406</v>
      </c>
      <c r="B407" t="s">
        <v>12</v>
      </c>
      <c r="C407">
        <v>25</v>
      </c>
      <c r="D407" t="s">
        <v>18</v>
      </c>
      <c r="E407" t="s">
        <v>16</v>
      </c>
      <c r="F407">
        <v>29</v>
      </c>
      <c r="G407">
        <v>29</v>
      </c>
      <c r="H407">
        <v>8</v>
      </c>
      <c r="I407">
        <v>0</v>
      </c>
      <c r="J407">
        <f>Table1[[#This Row],[Total_Purchases]]*Table1[[#This Row],[Total_Pages_Viewed]]/Table1[[#This Row],[Age]]</f>
        <v>0</v>
      </c>
      <c r="M407" t="s">
        <v>31</v>
      </c>
      <c r="N407" t="b">
        <f>IF(Table1[[#This Row],[Total_Purchases]]=0,TRUE,FALSE)</f>
        <v>1</v>
      </c>
      <c r="O407">
        <f>COUNTIF(Table1[Churn Rate],TRUE)/COUNTA(Table1[Churn Rate])</f>
        <v>0.19800000000000001</v>
      </c>
    </row>
    <row r="408" spans="1:15" x14ac:dyDescent="0.3">
      <c r="A408">
        <v>407</v>
      </c>
      <c r="B408" t="s">
        <v>12</v>
      </c>
      <c r="C408">
        <v>31</v>
      </c>
      <c r="D408" t="s">
        <v>10</v>
      </c>
      <c r="E408" t="s">
        <v>11</v>
      </c>
      <c r="F408">
        <v>28</v>
      </c>
      <c r="G408">
        <v>25</v>
      </c>
      <c r="H408">
        <v>4</v>
      </c>
      <c r="I408">
        <v>3</v>
      </c>
      <c r="J408">
        <f>Table1[[#This Row],[Total_Purchases]]*Table1[[#This Row],[Total_Pages_Viewed]]/Table1[[#This Row],[Age]]</f>
        <v>2.4193548387096775</v>
      </c>
      <c r="M408" t="str">
        <f t="shared" si="6"/>
        <v>Low Value</v>
      </c>
      <c r="N408" t="b">
        <f>IF(Table1[[#This Row],[Total_Purchases]]=0,TRUE,FALSE)</f>
        <v>0</v>
      </c>
      <c r="O408">
        <f>COUNTIF(Table1[Churn Rate],TRUE)/COUNTA(Table1[Churn Rate])</f>
        <v>0.19800000000000001</v>
      </c>
    </row>
    <row r="409" spans="1:15" x14ac:dyDescent="0.3">
      <c r="A409">
        <v>408</v>
      </c>
      <c r="B409" t="s">
        <v>9</v>
      </c>
      <c r="C409">
        <v>18</v>
      </c>
      <c r="D409" t="s">
        <v>18</v>
      </c>
      <c r="E409" t="s">
        <v>16</v>
      </c>
      <c r="F409">
        <v>17</v>
      </c>
      <c r="G409">
        <v>30</v>
      </c>
      <c r="H409">
        <v>9</v>
      </c>
      <c r="I409">
        <v>4</v>
      </c>
      <c r="J409">
        <f>Table1[[#This Row],[Total_Purchases]]*Table1[[#This Row],[Total_Pages_Viewed]]/Table1[[#This Row],[Age]]</f>
        <v>6.666666666666667</v>
      </c>
      <c r="M409" t="str">
        <f t="shared" si="6"/>
        <v xml:space="preserve">High Value </v>
      </c>
      <c r="N409" t="b">
        <f>IF(Table1[[#This Row],[Total_Purchases]]=0,TRUE,FALSE)</f>
        <v>0</v>
      </c>
      <c r="O409">
        <f>COUNTIF(Table1[Churn Rate],TRUE)/COUNTA(Table1[Churn Rate])</f>
        <v>0.19800000000000001</v>
      </c>
    </row>
    <row r="410" spans="1:15" x14ac:dyDescent="0.3">
      <c r="A410">
        <v>409</v>
      </c>
      <c r="B410" t="s">
        <v>12</v>
      </c>
      <c r="C410">
        <v>20</v>
      </c>
      <c r="D410" t="s">
        <v>20</v>
      </c>
      <c r="E410" t="s">
        <v>11</v>
      </c>
      <c r="F410">
        <v>40</v>
      </c>
      <c r="G410">
        <v>33</v>
      </c>
      <c r="H410">
        <v>3</v>
      </c>
      <c r="I410">
        <v>4</v>
      </c>
      <c r="J410">
        <f>Table1[[#This Row],[Total_Purchases]]*Table1[[#This Row],[Total_Pages_Viewed]]/Table1[[#This Row],[Age]]</f>
        <v>6.6</v>
      </c>
      <c r="M410" t="str">
        <f t="shared" si="6"/>
        <v xml:space="preserve">High Value </v>
      </c>
      <c r="N410" t="b">
        <f>IF(Table1[[#This Row],[Total_Purchases]]=0,TRUE,FALSE)</f>
        <v>0</v>
      </c>
      <c r="O410">
        <f>COUNTIF(Table1[Churn Rate],TRUE)/COUNTA(Table1[Churn Rate])</f>
        <v>0.19800000000000001</v>
      </c>
    </row>
    <row r="411" spans="1:15" x14ac:dyDescent="0.3">
      <c r="A411">
        <v>410</v>
      </c>
      <c r="B411" t="s">
        <v>12</v>
      </c>
      <c r="C411">
        <v>21</v>
      </c>
      <c r="D411" t="s">
        <v>18</v>
      </c>
      <c r="E411" t="s">
        <v>16</v>
      </c>
      <c r="F411">
        <v>58</v>
      </c>
      <c r="G411">
        <v>9</v>
      </c>
      <c r="H411">
        <v>8</v>
      </c>
      <c r="I411">
        <v>2</v>
      </c>
      <c r="J411">
        <f>Table1[[#This Row],[Total_Purchases]]*Table1[[#This Row],[Total_Pages_Viewed]]/Table1[[#This Row],[Age]]</f>
        <v>0.8571428571428571</v>
      </c>
      <c r="M411" t="s">
        <v>31</v>
      </c>
      <c r="N411" t="b">
        <f>IF(Table1[[#This Row],[Total_Purchases]]=0,TRUE,FALSE)</f>
        <v>0</v>
      </c>
      <c r="O411">
        <f>COUNTIF(Table1[Churn Rate],TRUE)/COUNTA(Table1[Churn Rate])</f>
        <v>0.19800000000000001</v>
      </c>
    </row>
    <row r="412" spans="1:15" x14ac:dyDescent="0.3">
      <c r="A412">
        <v>411</v>
      </c>
      <c r="B412" t="s">
        <v>9</v>
      </c>
      <c r="C412">
        <v>26</v>
      </c>
      <c r="D412" t="s">
        <v>15</v>
      </c>
      <c r="E412" t="s">
        <v>16</v>
      </c>
      <c r="F412">
        <v>9</v>
      </c>
      <c r="G412">
        <v>26</v>
      </c>
      <c r="H412">
        <v>7</v>
      </c>
      <c r="I412">
        <v>5</v>
      </c>
      <c r="J412">
        <f>Table1[[#This Row],[Total_Purchases]]*Table1[[#This Row],[Total_Pages_Viewed]]/Table1[[#This Row],[Age]]</f>
        <v>5</v>
      </c>
      <c r="M412" t="str">
        <f t="shared" si="6"/>
        <v xml:space="preserve">High Value </v>
      </c>
      <c r="N412" t="b">
        <f>IF(Table1[[#This Row],[Total_Purchases]]=0,TRUE,FALSE)</f>
        <v>0</v>
      </c>
      <c r="O412">
        <f>COUNTIF(Table1[Churn Rate],TRUE)/COUNTA(Table1[Churn Rate])</f>
        <v>0.19800000000000001</v>
      </c>
    </row>
    <row r="413" spans="1:15" x14ac:dyDescent="0.3">
      <c r="A413">
        <v>412</v>
      </c>
      <c r="B413" t="s">
        <v>12</v>
      </c>
      <c r="C413">
        <v>29</v>
      </c>
      <c r="D413" t="s">
        <v>15</v>
      </c>
      <c r="E413" t="s">
        <v>16</v>
      </c>
      <c r="F413">
        <v>58</v>
      </c>
      <c r="G413">
        <v>11</v>
      </c>
      <c r="H413">
        <v>10</v>
      </c>
      <c r="I413">
        <v>3</v>
      </c>
      <c r="J413">
        <f>Table1[[#This Row],[Total_Purchases]]*Table1[[#This Row],[Total_Pages_Viewed]]/Table1[[#This Row],[Age]]</f>
        <v>1.1379310344827587</v>
      </c>
      <c r="M413" t="str">
        <f t="shared" si="6"/>
        <v>Low Value</v>
      </c>
      <c r="N413" t="b">
        <f>IF(Table1[[#This Row],[Total_Purchases]]=0,TRUE,FALSE)</f>
        <v>0</v>
      </c>
      <c r="O413">
        <f>COUNTIF(Table1[Churn Rate],TRUE)/COUNTA(Table1[Churn Rate])</f>
        <v>0.19800000000000001</v>
      </c>
    </row>
    <row r="414" spans="1:15" x14ac:dyDescent="0.3">
      <c r="A414">
        <v>413</v>
      </c>
      <c r="B414" t="s">
        <v>12</v>
      </c>
      <c r="C414">
        <v>31</v>
      </c>
      <c r="D414" t="s">
        <v>18</v>
      </c>
      <c r="E414" t="s">
        <v>16</v>
      </c>
      <c r="F414">
        <v>42</v>
      </c>
      <c r="G414">
        <v>34</v>
      </c>
      <c r="H414">
        <v>4</v>
      </c>
      <c r="I414">
        <v>4</v>
      </c>
      <c r="J414">
        <f>Table1[[#This Row],[Total_Purchases]]*Table1[[#This Row],[Total_Pages_Viewed]]/Table1[[#This Row],[Age]]</f>
        <v>4.387096774193548</v>
      </c>
      <c r="M414" t="str">
        <f t="shared" si="6"/>
        <v>Medium Value</v>
      </c>
      <c r="N414" t="b">
        <f>IF(Table1[[#This Row],[Total_Purchases]]=0,TRUE,FALSE)</f>
        <v>0</v>
      </c>
      <c r="O414">
        <f>COUNTIF(Table1[Churn Rate],TRUE)/COUNTA(Table1[Churn Rate])</f>
        <v>0.19800000000000001</v>
      </c>
    </row>
    <row r="415" spans="1:15" x14ac:dyDescent="0.3">
      <c r="A415">
        <v>414</v>
      </c>
      <c r="B415" t="s">
        <v>12</v>
      </c>
      <c r="C415">
        <v>20</v>
      </c>
      <c r="D415" t="s">
        <v>21</v>
      </c>
      <c r="E415" t="s">
        <v>14</v>
      </c>
      <c r="F415">
        <v>10</v>
      </c>
      <c r="G415">
        <v>50</v>
      </c>
      <c r="H415">
        <v>5</v>
      </c>
      <c r="I415">
        <v>2</v>
      </c>
      <c r="J415">
        <f>Table1[[#This Row],[Total_Purchases]]*Table1[[#This Row],[Total_Pages_Viewed]]/Table1[[#This Row],[Age]]</f>
        <v>5</v>
      </c>
      <c r="M415" t="str">
        <f t="shared" si="6"/>
        <v xml:space="preserve">High Value </v>
      </c>
      <c r="N415" t="b">
        <f>IF(Table1[[#This Row],[Total_Purchases]]=0,TRUE,FALSE)</f>
        <v>0</v>
      </c>
      <c r="O415">
        <f>COUNTIF(Table1[Churn Rate],TRUE)/COUNTA(Table1[Churn Rate])</f>
        <v>0.19800000000000001</v>
      </c>
    </row>
    <row r="416" spans="1:15" x14ac:dyDescent="0.3">
      <c r="A416">
        <v>415</v>
      </c>
      <c r="B416" t="s">
        <v>12</v>
      </c>
      <c r="C416">
        <v>18</v>
      </c>
      <c r="D416" t="s">
        <v>20</v>
      </c>
      <c r="E416" t="s">
        <v>14</v>
      </c>
      <c r="F416">
        <v>21</v>
      </c>
      <c r="G416">
        <v>12</v>
      </c>
      <c r="H416">
        <v>9</v>
      </c>
      <c r="I416">
        <v>1</v>
      </c>
      <c r="J416">
        <f>Table1[[#This Row],[Total_Purchases]]*Table1[[#This Row],[Total_Pages_Viewed]]/Table1[[#This Row],[Age]]</f>
        <v>0.66666666666666663</v>
      </c>
      <c r="M416" t="s">
        <v>31</v>
      </c>
      <c r="N416" t="b">
        <f>IF(Table1[[#This Row],[Total_Purchases]]=0,TRUE,FALSE)</f>
        <v>0</v>
      </c>
      <c r="O416">
        <f>COUNTIF(Table1[Churn Rate],TRUE)/COUNTA(Table1[Churn Rate])</f>
        <v>0.19800000000000001</v>
      </c>
    </row>
    <row r="417" spans="1:15" x14ac:dyDescent="0.3">
      <c r="A417">
        <v>416</v>
      </c>
      <c r="B417" t="s">
        <v>12</v>
      </c>
      <c r="C417">
        <v>23</v>
      </c>
      <c r="D417" t="s">
        <v>20</v>
      </c>
      <c r="E417" t="s">
        <v>16</v>
      </c>
      <c r="F417">
        <v>45</v>
      </c>
      <c r="G417">
        <v>7</v>
      </c>
      <c r="H417">
        <v>10</v>
      </c>
      <c r="I417">
        <v>1</v>
      </c>
      <c r="J417">
        <f>Table1[[#This Row],[Total_Purchases]]*Table1[[#This Row],[Total_Pages_Viewed]]/Table1[[#This Row],[Age]]</f>
        <v>0.30434782608695654</v>
      </c>
      <c r="M417" t="s">
        <v>31</v>
      </c>
      <c r="N417" t="b">
        <f>IF(Table1[[#This Row],[Total_Purchases]]=0,TRUE,FALSE)</f>
        <v>0</v>
      </c>
      <c r="O417">
        <f>COUNTIF(Table1[Churn Rate],TRUE)/COUNTA(Table1[Churn Rate])</f>
        <v>0.19800000000000001</v>
      </c>
    </row>
    <row r="418" spans="1:15" x14ac:dyDescent="0.3">
      <c r="A418">
        <v>417</v>
      </c>
      <c r="B418" t="s">
        <v>9</v>
      </c>
      <c r="C418">
        <v>33</v>
      </c>
      <c r="D418" t="s">
        <v>10</v>
      </c>
      <c r="E418" t="s">
        <v>11</v>
      </c>
      <c r="F418">
        <v>39</v>
      </c>
      <c r="G418">
        <v>20</v>
      </c>
      <c r="H418">
        <v>0</v>
      </c>
      <c r="I418">
        <v>1</v>
      </c>
      <c r="J418">
        <f>Table1[[#This Row],[Total_Purchases]]*Table1[[#This Row],[Total_Pages_Viewed]]/Table1[[#This Row],[Age]]</f>
        <v>0.60606060606060608</v>
      </c>
      <c r="M418" t="s">
        <v>31</v>
      </c>
      <c r="N418" t="b">
        <f>IF(Table1[[#This Row],[Total_Purchases]]=0,TRUE,FALSE)</f>
        <v>0</v>
      </c>
      <c r="O418">
        <f>COUNTIF(Table1[Churn Rate],TRUE)/COUNTA(Table1[Churn Rate])</f>
        <v>0.19800000000000001</v>
      </c>
    </row>
    <row r="419" spans="1:15" x14ac:dyDescent="0.3">
      <c r="A419">
        <v>418</v>
      </c>
      <c r="B419" t="s">
        <v>9</v>
      </c>
      <c r="C419">
        <v>27</v>
      </c>
      <c r="D419" t="s">
        <v>13</v>
      </c>
      <c r="E419" t="s">
        <v>14</v>
      </c>
      <c r="F419">
        <v>6</v>
      </c>
      <c r="G419">
        <v>19</v>
      </c>
      <c r="H419">
        <v>5</v>
      </c>
      <c r="I419">
        <v>0</v>
      </c>
      <c r="J419">
        <f>Table1[[#This Row],[Total_Purchases]]*Table1[[#This Row],[Total_Pages_Viewed]]/Table1[[#This Row],[Age]]</f>
        <v>0</v>
      </c>
      <c r="M419" t="s">
        <v>31</v>
      </c>
      <c r="N419" t="b">
        <f>IF(Table1[[#This Row],[Total_Purchases]]=0,TRUE,FALSE)</f>
        <v>1</v>
      </c>
      <c r="O419">
        <f>COUNTIF(Table1[Churn Rate],TRUE)/COUNTA(Table1[Churn Rate])</f>
        <v>0.19800000000000001</v>
      </c>
    </row>
    <row r="420" spans="1:15" x14ac:dyDescent="0.3">
      <c r="A420">
        <v>419</v>
      </c>
      <c r="B420" t="s">
        <v>9</v>
      </c>
      <c r="C420">
        <v>21</v>
      </c>
      <c r="D420" t="s">
        <v>10</v>
      </c>
      <c r="E420" t="s">
        <v>14</v>
      </c>
      <c r="F420">
        <v>50</v>
      </c>
      <c r="G420">
        <v>37</v>
      </c>
      <c r="H420">
        <v>8</v>
      </c>
      <c r="I420">
        <v>2</v>
      </c>
      <c r="J420">
        <f>Table1[[#This Row],[Total_Purchases]]*Table1[[#This Row],[Total_Pages_Viewed]]/Table1[[#This Row],[Age]]</f>
        <v>3.5238095238095237</v>
      </c>
      <c r="M420" t="str">
        <f t="shared" si="6"/>
        <v>Medium Value</v>
      </c>
      <c r="N420" t="b">
        <f>IF(Table1[[#This Row],[Total_Purchases]]=0,TRUE,FALSE)</f>
        <v>0</v>
      </c>
      <c r="O420">
        <f>COUNTIF(Table1[Churn Rate],TRUE)/COUNTA(Table1[Churn Rate])</f>
        <v>0.19800000000000001</v>
      </c>
    </row>
    <row r="421" spans="1:15" x14ac:dyDescent="0.3">
      <c r="A421">
        <v>420</v>
      </c>
      <c r="B421" t="s">
        <v>9</v>
      </c>
      <c r="C421">
        <v>24</v>
      </c>
      <c r="D421" t="s">
        <v>13</v>
      </c>
      <c r="E421" t="s">
        <v>14</v>
      </c>
      <c r="F421">
        <v>36</v>
      </c>
      <c r="G421">
        <v>38</v>
      </c>
      <c r="H421">
        <v>10</v>
      </c>
      <c r="I421">
        <v>5</v>
      </c>
      <c r="J421">
        <f>Table1[[#This Row],[Total_Purchases]]*Table1[[#This Row],[Total_Pages_Viewed]]/Table1[[#This Row],[Age]]</f>
        <v>7.916666666666667</v>
      </c>
      <c r="M421" t="str">
        <f t="shared" si="6"/>
        <v xml:space="preserve">High Value </v>
      </c>
      <c r="N421" t="b">
        <f>IF(Table1[[#This Row],[Total_Purchases]]=0,TRUE,FALSE)</f>
        <v>0</v>
      </c>
      <c r="O421">
        <f>COUNTIF(Table1[Churn Rate],TRUE)/COUNTA(Table1[Churn Rate])</f>
        <v>0.19800000000000001</v>
      </c>
    </row>
    <row r="422" spans="1:15" x14ac:dyDescent="0.3">
      <c r="A422">
        <v>421</v>
      </c>
      <c r="B422" t="s">
        <v>12</v>
      </c>
      <c r="C422">
        <v>21</v>
      </c>
      <c r="D422" t="s">
        <v>19</v>
      </c>
      <c r="E422" t="s">
        <v>16</v>
      </c>
      <c r="F422">
        <v>33</v>
      </c>
      <c r="G422">
        <v>28</v>
      </c>
      <c r="H422">
        <v>1</v>
      </c>
      <c r="I422">
        <v>3</v>
      </c>
      <c r="J422">
        <f>Table1[[#This Row],[Total_Purchases]]*Table1[[#This Row],[Total_Pages_Viewed]]/Table1[[#This Row],[Age]]</f>
        <v>4</v>
      </c>
      <c r="M422" t="str">
        <f t="shared" si="6"/>
        <v>Medium Value</v>
      </c>
      <c r="N422" t="b">
        <f>IF(Table1[[#This Row],[Total_Purchases]]=0,TRUE,FALSE)</f>
        <v>0</v>
      </c>
      <c r="O422">
        <f>COUNTIF(Table1[Churn Rate],TRUE)/COUNTA(Table1[Churn Rate])</f>
        <v>0.19800000000000001</v>
      </c>
    </row>
    <row r="423" spans="1:15" x14ac:dyDescent="0.3">
      <c r="A423">
        <v>422</v>
      </c>
      <c r="B423" t="s">
        <v>12</v>
      </c>
      <c r="C423">
        <v>28</v>
      </c>
      <c r="D423" t="s">
        <v>18</v>
      </c>
      <c r="E423" t="s">
        <v>11</v>
      </c>
      <c r="F423">
        <v>7</v>
      </c>
      <c r="G423">
        <v>11</v>
      </c>
      <c r="H423">
        <v>8</v>
      </c>
      <c r="I423">
        <v>2</v>
      </c>
      <c r="J423">
        <f>Table1[[#This Row],[Total_Purchases]]*Table1[[#This Row],[Total_Pages_Viewed]]/Table1[[#This Row],[Age]]</f>
        <v>0.7857142857142857</v>
      </c>
      <c r="M423" t="s">
        <v>31</v>
      </c>
      <c r="N423" t="b">
        <f>IF(Table1[[#This Row],[Total_Purchases]]=0,TRUE,FALSE)</f>
        <v>0</v>
      </c>
      <c r="O423">
        <f>COUNTIF(Table1[Churn Rate],TRUE)/COUNTA(Table1[Churn Rate])</f>
        <v>0.19800000000000001</v>
      </c>
    </row>
    <row r="424" spans="1:15" x14ac:dyDescent="0.3">
      <c r="A424">
        <v>423</v>
      </c>
      <c r="B424" t="s">
        <v>9</v>
      </c>
      <c r="C424">
        <v>30</v>
      </c>
      <c r="D424" t="s">
        <v>20</v>
      </c>
      <c r="E424" t="s">
        <v>16</v>
      </c>
      <c r="F424">
        <v>45</v>
      </c>
      <c r="G424">
        <v>39</v>
      </c>
      <c r="H424">
        <v>6</v>
      </c>
      <c r="I424">
        <v>0</v>
      </c>
      <c r="J424">
        <f>Table1[[#This Row],[Total_Purchases]]*Table1[[#This Row],[Total_Pages_Viewed]]/Table1[[#This Row],[Age]]</f>
        <v>0</v>
      </c>
      <c r="M424" t="s">
        <v>31</v>
      </c>
      <c r="N424" t="b">
        <f>IF(Table1[[#This Row],[Total_Purchases]]=0,TRUE,FALSE)</f>
        <v>1</v>
      </c>
      <c r="O424">
        <f>COUNTIF(Table1[Churn Rate],TRUE)/COUNTA(Table1[Churn Rate])</f>
        <v>0.19800000000000001</v>
      </c>
    </row>
    <row r="425" spans="1:15" x14ac:dyDescent="0.3">
      <c r="A425">
        <v>424</v>
      </c>
      <c r="B425" t="s">
        <v>9</v>
      </c>
      <c r="C425">
        <v>25</v>
      </c>
      <c r="D425" t="s">
        <v>13</v>
      </c>
      <c r="E425" t="s">
        <v>11</v>
      </c>
      <c r="F425">
        <v>15</v>
      </c>
      <c r="G425">
        <v>22</v>
      </c>
      <c r="H425">
        <v>7</v>
      </c>
      <c r="I425">
        <v>3</v>
      </c>
      <c r="J425">
        <f>Table1[[#This Row],[Total_Purchases]]*Table1[[#This Row],[Total_Pages_Viewed]]/Table1[[#This Row],[Age]]</f>
        <v>2.64</v>
      </c>
      <c r="M425" t="str">
        <f t="shared" si="6"/>
        <v>Medium Value</v>
      </c>
      <c r="N425" t="b">
        <f>IF(Table1[[#This Row],[Total_Purchases]]=0,TRUE,FALSE)</f>
        <v>0</v>
      </c>
      <c r="O425">
        <f>COUNTIF(Table1[Churn Rate],TRUE)/COUNTA(Table1[Churn Rate])</f>
        <v>0.19800000000000001</v>
      </c>
    </row>
    <row r="426" spans="1:15" x14ac:dyDescent="0.3">
      <c r="A426">
        <v>425</v>
      </c>
      <c r="B426" t="s">
        <v>9</v>
      </c>
      <c r="C426">
        <v>18</v>
      </c>
      <c r="D426" t="s">
        <v>13</v>
      </c>
      <c r="E426" t="s">
        <v>14</v>
      </c>
      <c r="F426">
        <v>39</v>
      </c>
      <c r="G426">
        <v>47</v>
      </c>
      <c r="H426">
        <v>10</v>
      </c>
      <c r="I426">
        <v>2</v>
      </c>
      <c r="J426">
        <f>Table1[[#This Row],[Total_Purchases]]*Table1[[#This Row],[Total_Pages_Viewed]]/Table1[[#This Row],[Age]]</f>
        <v>5.2222222222222223</v>
      </c>
      <c r="M426" t="str">
        <f t="shared" si="6"/>
        <v xml:space="preserve">High Value </v>
      </c>
      <c r="N426" t="b">
        <f>IF(Table1[[#This Row],[Total_Purchases]]=0,TRUE,FALSE)</f>
        <v>0</v>
      </c>
      <c r="O426">
        <f>COUNTIF(Table1[Churn Rate],TRUE)/COUNTA(Table1[Churn Rate])</f>
        <v>0.19800000000000001</v>
      </c>
    </row>
    <row r="427" spans="1:15" x14ac:dyDescent="0.3">
      <c r="A427">
        <v>426</v>
      </c>
      <c r="B427" t="s">
        <v>9</v>
      </c>
      <c r="C427">
        <v>24</v>
      </c>
      <c r="D427" t="s">
        <v>17</v>
      </c>
      <c r="E427" t="s">
        <v>14</v>
      </c>
      <c r="F427">
        <v>14</v>
      </c>
      <c r="G427">
        <v>12</v>
      </c>
      <c r="H427">
        <v>4</v>
      </c>
      <c r="I427">
        <v>0</v>
      </c>
      <c r="J427">
        <f>Table1[[#This Row],[Total_Purchases]]*Table1[[#This Row],[Total_Pages_Viewed]]/Table1[[#This Row],[Age]]</f>
        <v>0</v>
      </c>
      <c r="M427" t="s">
        <v>31</v>
      </c>
      <c r="N427" t="b">
        <f>IF(Table1[[#This Row],[Total_Purchases]]=0,TRUE,FALSE)</f>
        <v>1</v>
      </c>
      <c r="O427">
        <f>COUNTIF(Table1[Churn Rate],TRUE)/COUNTA(Table1[Churn Rate])</f>
        <v>0.19800000000000001</v>
      </c>
    </row>
    <row r="428" spans="1:15" x14ac:dyDescent="0.3">
      <c r="A428">
        <v>427</v>
      </c>
      <c r="B428" t="s">
        <v>12</v>
      </c>
      <c r="C428">
        <v>24</v>
      </c>
      <c r="D428" t="s">
        <v>18</v>
      </c>
      <c r="E428" t="s">
        <v>14</v>
      </c>
      <c r="F428">
        <v>17</v>
      </c>
      <c r="G428">
        <v>30</v>
      </c>
      <c r="H428">
        <v>9</v>
      </c>
      <c r="I428">
        <v>4</v>
      </c>
      <c r="J428">
        <f>Table1[[#This Row],[Total_Purchases]]*Table1[[#This Row],[Total_Pages_Viewed]]/Table1[[#This Row],[Age]]</f>
        <v>5</v>
      </c>
      <c r="M428" t="str">
        <f t="shared" si="6"/>
        <v xml:space="preserve">High Value </v>
      </c>
      <c r="N428" t="b">
        <f>IF(Table1[[#This Row],[Total_Purchases]]=0,TRUE,FALSE)</f>
        <v>0</v>
      </c>
      <c r="O428">
        <f>COUNTIF(Table1[Churn Rate],TRUE)/COUNTA(Table1[Churn Rate])</f>
        <v>0.19800000000000001</v>
      </c>
    </row>
    <row r="429" spans="1:15" x14ac:dyDescent="0.3">
      <c r="A429">
        <v>428</v>
      </c>
      <c r="B429" t="s">
        <v>9</v>
      </c>
      <c r="C429">
        <v>27</v>
      </c>
      <c r="D429" t="s">
        <v>10</v>
      </c>
      <c r="E429" t="s">
        <v>16</v>
      </c>
      <c r="F429">
        <v>52</v>
      </c>
      <c r="G429">
        <v>22</v>
      </c>
      <c r="H429">
        <v>0</v>
      </c>
      <c r="I429">
        <v>3</v>
      </c>
      <c r="J429">
        <f>Table1[[#This Row],[Total_Purchases]]*Table1[[#This Row],[Total_Pages_Viewed]]/Table1[[#This Row],[Age]]</f>
        <v>2.4444444444444446</v>
      </c>
      <c r="M429" t="str">
        <f t="shared" si="6"/>
        <v>Low Value</v>
      </c>
      <c r="N429" t="b">
        <f>IF(Table1[[#This Row],[Total_Purchases]]=0,TRUE,FALSE)</f>
        <v>0</v>
      </c>
      <c r="O429">
        <f>COUNTIF(Table1[Churn Rate],TRUE)/COUNTA(Table1[Churn Rate])</f>
        <v>0.19800000000000001</v>
      </c>
    </row>
    <row r="430" spans="1:15" x14ac:dyDescent="0.3">
      <c r="A430">
        <v>429</v>
      </c>
      <c r="B430" t="s">
        <v>9</v>
      </c>
      <c r="C430">
        <v>18</v>
      </c>
      <c r="D430" t="s">
        <v>10</v>
      </c>
      <c r="E430" t="s">
        <v>14</v>
      </c>
      <c r="F430">
        <v>14</v>
      </c>
      <c r="G430">
        <v>33</v>
      </c>
      <c r="H430">
        <v>2</v>
      </c>
      <c r="I430">
        <v>5</v>
      </c>
      <c r="J430">
        <f>Table1[[#This Row],[Total_Purchases]]*Table1[[#This Row],[Total_Pages_Viewed]]/Table1[[#This Row],[Age]]</f>
        <v>9.1666666666666661</v>
      </c>
      <c r="M430" t="str">
        <f t="shared" si="6"/>
        <v xml:space="preserve">High Value </v>
      </c>
      <c r="N430" t="b">
        <f>IF(Table1[[#This Row],[Total_Purchases]]=0,TRUE,FALSE)</f>
        <v>0</v>
      </c>
      <c r="O430">
        <f>COUNTIF(Table1[Churn Rate],TRUE)/COUNTA(Table1[Churn Rate])</f>
        <v>0.19800000000000001</v>
      </c>
    </row>
    <row r="431" spans="1:15" x14ac:dyDescent="0.3">
      <c r="A431">
        <v>430</v>
      </c>
      <c r="B431" t="s">
        <v>12</v>
      </c>
      <c r="C431">
        <v>29</v>
      </c>
      <c r="D431" t="s">
        <v>17</v>
      </c>
      <c r="E431" t="s">
        <v>11</v>
      </c>
      <c r="F431">
        <v>18</v>
      </c>
      <c r="G431">
        <v>33</v>
      </c>
      <c r="H431">
        <v>3</v>
      </c>
      <c r="I431">
        <v>5</v>
      </c>
      <c r="J431">
        <f>Table1[[#This Row],[Total_Purchases]]*Table1[[#This Row],[Total_Pages_Viewed]]/Table1[[#This Row],[Age]]</f>
        <v>5.6896551724137927</v>
      </c>
      <c r="M431" t="str">
        <f t="shared" si="6"/>
        <v xml:space="preserve">High Value </v>
      </c>
      <c r="N431" t="b">
        <f>IF(Table1[[#This Row],[Total_Purchases]]=0,TRUE,FALSE)</f>
        <v>0</v>
      </c>
      <c r="O431">
        <f>COUNTIF(Table1[Churn Rate],TRUE)/COUNTA(Table1[Churn Rate])</f>
        <v>0.19800000000000001</v>
      </c>
    </row>
    <row r="432" spans="1:15" x14ac:dyDescent="0.3">
      <c r="A432">
        <v>431</v>
      </c>
      <c r="B432" t="s">
        <v>9</v>
      </c>
      <c r="C432">
        <v>23</v>
      </c>
      <c r="D432" t="s">
        <v>17</v>
      </c>
      <c r="E432" t="s">
        <v>16</v>
      </c>
      <c r="F432">
        <v>52</v>
      </c>
      <c r="G432">
        <v>8</v>
      </c>
      <c r="H432">
        <v>2</v>
      </c>
      <c r="I432">
        <v>2</v>
      </c>
      <c r="J432">
        <f>Table1[[#This Row],[Total_Purchases]]*Table1[[#This Row],[Total_Pages_Viewed]]/Table1[[#This Row],[Age]]</f>
        <v>0.69565217391304346</v>
      </c>
      <c r="M432" t="s">
        <v>31</v>
      </c>
      <c r="N432" t="b">
        <f>IF(Table1[[#This Row],[Total_Purchases]]=0,TRUE,FALSE)</f>
        <v>0</v>
      </c>
      <c r="O432">
        <f>COUNTIF(Table1[Churn Rate],TRUE)/COUNTA(Table1[Churn Rate])</f>
        <v>0.19800000000000001</v>
      </c>
    </row>
    <row r="433" spans="1:15" x14ac:dyDescent="0.3">
      <c r="A433">
        <v>432</v>
      </c>
      <c r="B433" t="s">
        <v>9</v>
      </c>
      <c r="C433">
        <v>23</v>
      </c>
      <c r="D433" t="s">
        <v>10</v>
      </c>
      <c r="E433" t="s">
        <v>16</v>
      </c>
      <c r="F433">
        <v>49</v>
      </c>
      <c r="G433">
        <v>45</v>
      </c>
      <c r="H433">
        <v>1</v>
      </c>
      <c r="I433">
        <v>0</v>
      </c>
      <c r="J433">
        <f>Table1[[#This Row],[Total_Purchases]]*Table1[[#This Row],[Total_Pages_Viewed]]/Table1[[#This Row],[Age]]</f>
        <v>0</v>
      </c>
      <c r="M433" t="s">
        <v>31</v>
      </c>
      <c r="N433" t="b">
        <f>IF(Table1[[#This Row],[Total_Purchases]]=0,TRUE,FALSE)</f>
        <v>1</v>
      </c>
      <c r="O433">
        <f>COUNTIF(Table1[Churn Rate],TRUE)/COUNTA(Table1[Churn Rate])</f>
        <v>0.19800000000000001</v>
      </c>
    </row>
    <row r="434" spans="1:15" x14ac:dyDescent="0.3">
      <c r="A434">
        <v>433</v>
      </c>
      <c r="B434" t="s">
        <v>12</v>
      </c>
      <c r="C434">
        <v>35</v>
      </c>
      <c r="D434" t="s">
        <v>10</v>
      </c>
      <c r="E434" t="s">
        <v>11</v>
      </c>
      <c r="F434">
        <v>24</v>
      </c>
      <c r="G434">
        <v>24</v>
      </c>
      <c r="H434">
        <v>7</v>
      </c>
      <c r="I434">
        <v>5</v>
      </c>
      <c r="J434">
        <f>Table1[[#This Row],[Total_Purchases]]*Table1[[#This Row],[Total_Pages_Viewed]]/Table1[[#This Row],[Age]]</f>
        <v>3.4285714285714284</v>
      </c>
      <c r="M434" t="str">
        <f t="shared" si="6"/>
        <v>Medium Value</v>
      </c>
      <c r="N434" t="b">
        <f>IF(Table1[[#This Row],[Total_Purchases]]=0,TRUE,FALSE)</f>
        <v>0</v>
      </c>
      <c r="O434">
        <f>COUNTIF(Table1[Churn Rate],TRUE)/COUNTA(Table1[Churn Rate])</f>
        <v>0.19800000000000001</v>
      </c>
    </row>
    <row r="435" spans="1:15" x14ac:dyDescent="0.3">
      <c r="A435">
        <v>434</v>
      </c>
      <c r="B435" t="s">
        <v>12</v>
      </c>
      <c r="C435">
        <v>18</v>
      </c>
      <c r="D435" t="s">
        <v>15</v>
      </c>
      <c r="E435" t="s">
        <v>14</v>
      </c>
      <c r="F435">
        <v>6</v>
      </c>
      <c r="G435">
        <v>12</v>
      </c>
      <c r="H435">
        <v>2</v>
      </c>
      <c r="I435">
        <v>0</v>
      </c>
      <c r="J435">
        <f>Table1[[#This Row],[Total_Purchases]]*Table1[[#This Row],[Total_Pages_Viewed]]/Table1[[#This Row],[Age]]</f>
        <v>0</v>
      </c>
      <c r="M435" t="s">
        <v>31</v>
      </c>
      <c r="N435" t="b">
        <f>IF(Table1[[#This Row],[Total_Purchases]]=0,TRUE,FALSE)</f>
        <v>1</v>
      </c>
      <c r="O435">
        <f>COUNTIF(Table1[Churn Rate],TRUE)/COUNTA(Table1[Churn Rate])</f>
        <v>0.19800000000000001</v>
      </c>
    </row>
    <row r="436" spans="1:15" x14ac:dyDescent="0.3">
      <c r="A436">
        <v>435</v>
      </c>
      <c r="B436" t="s">
        <v>12</v>
      </c>
      <c r="C436">
        <v>19</v>
      </c>
      <c r="D436" t="s">
        <v>10</v>
      </c>
      <c r="E436" t="s">
        <v>14</v>
      </c>
      <c r="F436">
        <v>55</v>
      </c>
      <c r="G436">
        <v>24</v>
      </c>
      <c r="H436">
        <v>1</v>
      </c>
      <c r="I436">
        <v>4</v>
      </c>
      <c r="J436">
        <f>Table1[[#This Row],[Total_Purchases]]*Table1[[#This Row],[Total_Pages_Viewed]]/Table1[[#This Row],[Age]]</f>
        <v>5.0526315789473681</v>
      </c>
      <c r="M436" t="str">
        <f t="shared" si="6"/>
        <v xml:space="preserve">High Value </v>
      </c>
      <c r="N436" t="b">
        <f>IF(Table1[[#This Row],[Total_Purchases]]=0,TRUE,FALSE)</f>
        <v>0</v>
      </c>
      <c r="O436">
        <f>COUNTIF(Table1[Churn Rate],TRUE)/COUNTA(Table1[Churn Rate])</f>
        <v>0.19800000000000001</v>
      </c>
    </row>
    <row r="437" spans="1:15" x14ac:dyDescent="0.3">
      <c r="A437">
        <v>436</v>
      </c>
      <c r="B437" t="s">
        <v>9</v>
      </c>
      <c r="C437">
        <v>20</v>
      </c>
      <c r="D437" t="s">
        <v>21</v>
      </c>
      <c r="E437" t="s">
        <v>14</v>
      </c>
      <c r="F437">
        <v>7</v>
      </c>
      <c r="G437">
        <v>27</v>
      </c>
      <c r="H437">
        <v>10</v>
      </c>
      <c r="I437">
        <v>3</v>
      </c>
      <c r="J437">
        <f>Table1[[#This Row],[Total_Purchases]]*Table1[[#This Row],[Total_Pages_Viewed]]/Table1[[#This Row],[Age]]</f>
        <v>4.05</v>
      </c>
      <c r="M437" t="str">
        <f t="shared" si="6"/>
        <v>Medium Value</v>
      </c>
      <c r="N437" t="b">
        <f>IF(Table1[[#This Row],[Total_Purchases]]=0,TRUE,FALSE)</f>
        <v>0</v>
      </c>
      <c r="O437">
        <f>COUNTIF(Table1[Churn Rate],TRUE)/COUNTA(Table1[Churn Rate])</f>
        <v>0.19800000000000001</v>
      </c>
    </row>
    <row r="438" spans="1:15" x14ac:dyDescent="0.3">
      <c r="A438">
        <v>437</v>
      </c>
      <c r="B438" t="s">
        <v>9</v>
      </c>
      <c r="C438">
        <v>33</v>
      </c>
      <c r="D438" t="s">
        <v>13</v>
      </c>
      <c r="E438" t="s">
        <v>16</v>
      </c>
      <c r="F438">
        <v>20</v>
      </c>
      <c r="G438">
        <v>19</v>
      </c>
      <c r="H438">
        <v>10</v>
      </c>
      <c r="I438">
        <v>3</v>
      </c>
      <c r="J438">
        <f>Table1[[#This Row],[Total_Purchases]]*Table1[[#This Row],[Total_Pages_Viewed]]/Table1[[#This Row],[Age]]</f>
        <v>1.7272727272727273</v>
      </c>
      <c r="M438" t="str">
        <f t="shared" si="6"/>
        <v>Low Value</v>
      </c>
      <c r="N438" t="b">
        <f>IF(Table1[[#This Row],[Total_Purchases]]=0,TRUE,FALSE)</f>
        <v>0</v>
      </c>
      <c r="O438">
        <f>COUNTIF(Table1[Churn Rate],TRUE)/COUNTA(Table1[Churn Rate])</f>
        <v>0.19800000000000001</v>
      </c>
    </row>
    <row r="439" spans="1:15" x14ac:dyDescent="0.3">
      <c r="A439">
        <v>438</v>
      </c>
      <c r="B439" t="s">
        <v>12</v>
      </c>
      <c r="C439">
        <v>18</v>
      </c>
      <c r="D439" t="s">
        <v>10</v>
      </c>
      <c r="E439" t="s">
        <v>11</v>
      </c>
      <c r="F439">
        <v>29</v>
      </c>
      <c r="G439">
        <v>9</v>
      </c>
      <c r="H439">
        <v>10</v>
      </c>
      <c r="I439">
        <v>3</v>
      </c>
      <c r="J439">
        <f>Table1[[#This Row],[Total_Purchases]]*Table1[[#This Row],[Total_Pages_Viewed]]/Table1[[#This Row],[Age]]</f>
        <v>1.5</v>
      </c>
      <c r="M439" t="str">
        <f t="shared" si="6"/>
        <v>Low Value</v>
      </c>
      <c r="N439" t="b">
        <f>IF(Table1[[#This Row],[Total_Purchases]]=0,TRUE,FALSE)</f>
        <v>0</v>
      </c>
      <c r="O439">
        <f>COUNTIF(Table1[Churn Rate],TRUE)/COUNTA(Table1[Churn Rate])</f>
        <v>0.19800000000000001</v>
      </c>
    </row>
    <row r="440" spans="1:15" x14ac:dyDescent="0.3">
      <c r="A440">
        <v>439</v>
      </c>
      <c r="B440" t="s">
        <v>12</v>
      </c>
      <c r="C440">
        <v>29</v>
      </c>
      <c r="D440" t="s">
        <v>13</v>
      </c>
      <c r="E440" t="s">
        <v>14</v>
      </c>
      <c r="F440">
        <v>23</v>
      </c>
      <c r="G440">
        <v>24</v>
      </c>
      <c r="H440">
        <v>4</v>
      </c>
      <c r="I440">
        <v>5</v>
      </c>
      <c r="J440">
        <f>Table1[[#This Row],[Total_Purchases]]*Table1[[#This Row],[Total_Pages_Viewed]]/Table1[[#This Row],[Age]]</f>
        <v>4.1379310344827589</v>
      </c>
      <c r="M440" t="str">
        <f t="shared" si="6"/>
        <v>Medium Value</v>
      </c>
      <c r="N440" t="b">
        <f>IF(Table1[[#This Row],[Total_Purchases]]=0,TRUE,FALSE)</f>
        <v>0</v>
      </c>
      <c r="O440">
        <f>COUNTIF(Table1[Churn Rate],TRUE)/COUNTA(Table1[Churn Rate])</f>
        <v>0.19800000000000001</v>
      </c>
    </row>
    <row r="441" spans="1:15" x14ac:dyDescent="0.3">
      <c r="A441">
        <v>440</v>
      </c>
      <c r="B441" t="s">
        <v>12</v>
      </c>
      <c r="C441">
        <v>28</v>
      </c>
      <c r="D441" t="s">
        <v>15</v>
      </c>
      <c r="E441" t="s">
        <v>11</v>
      </c>
      <c r="F441">
        <v>33</v>
      </c>
      <c r="G441">
        <v>29</v>
      </c>
      <c r="H441">
        <v>9</v>
      </c>
      <c r="I441">
        <v>3</v>
      </c>
      <c r="J441">
        <f>Table1[[#This Row],[Total_Purchases]]*Table1[[#This Row],[Total_Pages_Viewed]]/Table1[[#This Row],[Age]]</f>
        <v>3.1071428571428572</v>
      </c>
      <c r="M441" t="str">
        <f t="shared" si="6"/>
        <v>Medium Value</v>
      </c>
      <c r="N441" t="b">
        <f>IF(Table1[[#This Row],[Total_Purchases]]=0,TRUE,FALSE)</f>
        <v>0</v>
      </c>
      <c r="O441">
        <f>COUNTIF(Table1[Churn Rate],TRUE)/COUNTA(Table1[Churn Rate])</f>
        <v>0.19800000000000001</v>
      </c>
    </row>
    <row r="442" spans="1:15" x14ac:dyDescent="0.3">
      <c r="A442">
        <v>441</v>
      </c>
      <c r="B442" t="s">
        <v>9</v>
      </c>
      <c r="C442">
        <v>25</v>
      </c>
      <c r="D442" t="s">
        <v>10</v>
      </c>
      <c r="E442" t="s">
        <v>16</v>
      </c>
      <c r="F442">
        <v>32</v>
      </c>
      <c r="G442">
        <v>31</v>
      </c>
      <c r="H442">
        <v>8</v>
      </c>
      <c r="I442">
        <v>5</v>
      </c>
      <c r="J442">
        <f>Table1[[#This Row],[Total_Purchases]]*Table1[[#This Row],[Total_Pages_Viewed]]/Table1[[#This Row],[Age]]</f>
        <v>6.2</v>
      </c>
      <c r="M442" t="str">
        <f t="shared" si="6"/>
        <v xml:space="preserve">High Value </v>
      </c>
      <c r="N442" t="b">
        <f>IF(Table1[[#This Row],[Total_Purchases]]=0,TRUE,FALSE)</f>
        <v>0</v>
      </c>
      <c r="O442">
        <f>COUNTIF(Table1[Churn Rate],TRUE)/COUNTA(Table1[Churn Rate])</f>
        <v>0.19800000000000001</v>
      </c>
    </row>
    <row r="443" spans="1:15" x14ac:dyDescent="0.3">
      <c r="A443">
        <v>442</v>
      </c>
      <c r="B443" t="s">
        <v>12</v>
      </c>
      <c r="C443">
        <v>26</v>
      </c>
      <c r="D443" t="s">
        <v>15</v>
      </c>
      <c r="E443" t="s">
        <v>14</v>
      </c>
      <c r="F443">
        <v>56</v>
      </c>
      <c r="G443">
        <v>35</v>
      </c>
      <c r="H443">
        <v>7</v>
      </c>
      <c r="I443">
        <v>4</v>
      </c>
      <c r="J443">
        <f>Table1[[#This Row],[Total_Purchases]]*Table1[[#This Row],[Total_Pages_Viewed]]/Table1[[#This Row],[Age]]</f>
        <v>5.384615384615385</v>
      </c>
      <c r="M443" t="str">
        <f t="shared" si="6"/>
        <v xml:space="preserve">High Value </v>
      </c>
      <c r="N443" t="b">
        <f>IF(Table1[[#This Row],[Total_Purchases]]=0,TRUE,FALSE)</f>
        <v>0</v>
      </c>
      <c r="O443">
        <f>COUNTIF(Table1[Churn Rate],TRUE)/COUNTA(Table1[Churn Rate])</f>
        <v>0.19800000000000001</v>
      </c>
    </row>
    <row r="444" spans="1:15" x14ac:dyDescent="0.3">
      <c r="A444">
        <v>443</v>
      </c>
      <c r="B444" t="s">
        <v>9</v>
      </c>
      <c r="C444">
        <v>18</v>
      </c>
      <c r="D444" t="s">
        <v>20</v>
      </c>
      <c r="E444" t="s">
        <v>14</v>
      </c>
      <c r="F444">
        <v>49</v>
      </c>
      <c r="G444">
        <v>6</v>
      </c>
      <c r="H444">
        <v>7</v>
      </c>
      <c r="I444">
        <v>0</v>
      </c>
      <c r="J444">
        <f>Table1[[#This Row],[Total_Purchases]]*Table1[[#This Row],[Total_Pages_Viewed]]/Table1[[#This Row],[Age]]</f>
        <v>0</v>
      </c>
      <c r="M444" t="s">
        <v>31</v>
      </c>
      <c r="N444" t="b">
        <f>IF(Table1[[#This Row],[Total_Purchases]]=0,TRUE,FALSE)</f>
        <v>1</v>
      </c>
      <c r="O444">
        <f>COUNTIF(Table1[Churn Rate],TRUE)/COUNTA(Table1[Churn Rate])</f>
        <v>0.19800000000000001</v>
      </c>
    </row>
    <row r="445" spans="1:15" x14ac:dyDescent="0.3">
      <c r="A445">
        <v>444</v>
      </c>
      <c r="B445" t="s">
        <v>12</v>
      </c>
      <c r="C445">
        <v>35</v>
      </c>
      <c r="D445" t="s">
        <v>18</v>
      </c>
      <c r="E445" t="s">
        <v>11</v>
      </c>
      <c r="F445">
        <v>15</v>
      </c>
      <c r="G445">
        <v>24</v>
      </c>
      <c r="H445">
        <v>8</v>
      </c>
      <c r="I445">
        <v>1</v>
      </c>
      <c r="J445">
        <f>Table1[[#This Row],[Total_Purchases]]*Table1[[#This Row],[Total_Pages_Viewed]]/Table1[[#This Row],[Age]]</f>
        <v>0.68571428571428572</v>
      </c>
      <c r="M445" t="s">
        <v>31</v>
      </c>
      <c r="N445" t="b">
        <f>IF(Table1[[#This Row],[Total_Purchases]]=0,TRUE,FALSE)</f>
        <v>0</v>
      </c>
      <c r="O445">
        <f>COUNTIF(Table1[Churn Rate],TRUE)/COUNTA(Table1[Churn Rate])</f>
        <v>0.19800000000000001</v>
      </c>
    </row>
    <row r="446" spans="1:15" x14ac:dyDescent="0.3">
      <c r="A446">
        <v>445</v>
      </c>
      <c r="B446" t="s">
        <v>9</v>
      </c>
      <c r="C446">
        <v>34</v>
      </c>
      <c r="D446" t="s">
        <v>13</v>
      </c>
      <c r="E446" t="s">
        <v>16</v>
      </c>
      <c r="F446">
        <v>32</v>
      </c>
      <c r="G446">
        <v>5</v>
      </c>
      <c r="H446">
        <v>2</v>
      </c>
      <c r="I446">
        <v>1</v>
      </c>
      <c r="J446">
        <f>Table1[[#This Row],[Total_Purchases]]*Table1[[#This Row],[Total_Pages_Viewed]]/Table1[[#This Row],[Age]]</f>
        <v>0.14705882352941177</v>
      </c>
      <c r="M446" t="s">
        <v>31</v>
      </c>
      <c r="N446" t="b">
        <f>IF(Table1[[#This Row],[Total_Purchases]]=0,TRUE,FALSE)</f>
        <v>0</v>
      </c>
      <c r="O446">
        <f>COUNTIF(Table1[Churn Rate],TRUE)/COUNTA(Table1[Churn Rate])</f>
        <v>0.19800000000000001</v>
      </c>
    </row>
    <row r="447" spans="1:15" x14ac:dyDescent="0.3">
      <c r="A447">
        <v>446</v>
      </c>
      <c r="B447" t="s">
        <v>9</v>
      </c>
      <c r="C447">
        <v>25</v>
      </c>
      <c r="D447" t="s">
        <v>13</v>
      </c>
      <c r="E447" t="s">
        <v>11</v>
      </c>
      <c r="F447">
        <v>39</v>
      </c>
      <c r="G447">
        <v>42</v>
      </c>
      <c r="H447">
        <v>9</v>
      </c>
      <c r="I447">
        <v>2</v>
      </c>
      <c r="J447">
        <f>Table1[[#This Row],[Total_Purchases]]*Table1[[#This Row],[Total_Pages_Viewed]]/Table1[[#This Row],[Age]]</f>
        <v>3.36</v>
      </c>
      <c r="M447" t="str">
        <f t="shared" si="6"/>
        <v>Medium Value</v>
      </c>
      <c r="N447" t="b">
        <f>IF(Table1[[#This Row],[Total_Purchases]]=0,TRUE,FALSE)</f>
        <v>0</v>
      </c>
      <c r="O447">
        <f>COUNTIF(Table1[Churn Rate],TRUE)/COUNTA(Table1[Churn Rate])</f>
        <v>0.19800000000000001</v>
      </c>
    </row>
    <row r="448" spans="1:15" x14ac:dyDescent="0.3">
      <c r="A448">
        <v>447</v>
      </c>
      <c r="B448" t="s">
        <v>9</v>
      </c>
      <c r="C448">
        <v>31</v>
      </c>
      <c r="D448" t="s">
        <v>15</v>
      </c>
      <c r="E448" t="s">
        <v>14</v>
      </c>
      <c r="F448">
        <v>22</v>
      </c>
      <c r="G448">
        <v>13</v>
      </c>
      <c r="H448">
        <v>5</v>
      </c>
      <c r="I448">
        <v>0</v>
      </c>
      <c r="J448">
        <f>Table1[[#This Row],[Total_Purchases]]*Table1[[#This Row],[Total_Pages_Viewed]]/Table1[[#This Row],[Age]]</f>
        <v>0</v>
      </c>
      <c r="M448" t="s">
        <v>31</v>
      </c>
      <c r="N448" t="b">
        <f>IF(Table1[[#This Row],[Total_Purchases]]=0,TRUE,FALSE)</f>
        <v>1</v>
      </c>
      <c r="O448">
        <f>COUNTIF(Table1[Churn Rate],TRUE)/COUNTA(Table1[Churn Rate])</f>
        <v>0.19800000000000001</v>
      </c>
    </row>
    <row r="449" spans="1:15" x14ac:dyDescent="0.3">
      <c r="A449">
        <v>448</v>
      </c>
      <c r="B449" t="s">
        <v>12</v>
      </c>
      <c r="C449">
        <v>21</v>
      </c>
      <c r="D449" t="s">
        <v>18</v>
      </c>
      <c r="E449" t="s">
        <v>14</v>
      </c>
      <c r="F449">
        <v>12</v>
      </c>
      <c r="G449">
        <v>13</v>
      </c>
      <c r="H449">
        <v>9</v>
      </c>
      <c r="I449">
        <v>2</v>
      </c>
      <c r="J449">
        <f>Table1[[#This Row],[Total_Purchases]]*Table1[[#This Row],[Total_Pages_Viewed]]/Table1[[#This Row],[Age]]</f>
        <v>1.2380952380952381</v>
      </c>
      <c r="M449" t="str">
        <f t="shared" si="6"/>
        <v>Low Value</v>
      </c>
      <c r="N449" t="b">
        <f>IF(Table1[[#This Row],[Total_Purchases]]=0,TRUE,FALSE)</f>
        <v>0</v>
      </c>
      <c r="O449">
        <f>COUNTIF(Table1[Churn Rate],TRUE)/COUNTA(Table1[Churn Rate])</f>
        <v>0.19800000000000001</v>
      </c>
    </row>
    <row r="450" spans="1:15" x14ac:dyDescent="0.3">
      <c r="A450">
        <v>449</v>
      </c>
      <c r="B450" t="s">
        <v>9</v>
      </c>
      <c r="C450">
        <v>19</v>
      </c>
      <c r="D450" t="s">
        <v>15</v>
      </c>
      <c r="E450" t="s">
        <v>16</v>
      </c>
      <c r="F450">
        <v>24</v>
      </c>
      <c r="G450">
        <v>20</v>
      </c>
      <c r="H450">
        <v>1</v>
      </c>
      <c r="I450">
        <v>0</v>
      </c>
      <c r="J450">
        <f>Table1[[#This Row],[Total_Purchases]]*Table1[[#This Row],[Total_Pages_Viewed]]/Table1[[#This Row],[Age]]</f>
        <v>0</v>
      </c>
      <c r="M450" t="s">
        <v>31</v>
      </c>
      <c r="N450" t="b">
        <f>IF(Table1[[#This Row],[Total_Purchases]]=0,TRUE,FALSE)</f>
        <v>1</v>
      </c>
      <c r="O450">
        <f>COUNTIF(Table1[Churn Rate],TRUE)/COUNTA(Table1[Churn Rate])</f>
        <v>0.19800000000000001</v>
      </c>
    </row>
    <row r="451" spans="1:15" x14ac:dyDescent="0.3">
      <c r="A451">
        <v>450</v>
      </c>
      <c r="B451" t="s">
        <v>9</v>
      </c>
      <c r="C451">
        <v>22</v>
      </c>
      <c r="D451" t="s">
        <v>20</v>
      </c>
      <c r="E451" t="s">
        <v>11</v>
      </c>
      <c r="F451">
        <v>34</v>
      </c>
      <c r="G451">
        <v>32</v>
      </c>
      <c r="H451">
        <v>4</v>
      </c>
      <c r="I451">
        <v>0</v>
      </c>
      <c r="J451">
        <f>Table1[[#This Row],[Total_Purchases]]*Table1[[#This Row],[Total_Pages_Viewed]]/Table1[[#This Row],[Age]]</f>
        <v>0</v>
      </c>
      <c r="M451" t="s">
        <v>31</v>
      </c>
      <c r="N451" t="b">
        <f>IF(Table1[[#This Row],[Total_Purchases]]=0,TRUE,FALSE)</f>
        <v>1</v>
      </c>
      <c r="O451">
        <f>COUNTIF(Table1[Churn Rate],TRUE)/COUNTA(Table1[Churn Rate])</f>
        <v>0.19800000000000001</v>
      </c>
    </row>
    <row r="452" spans="1:15" x14ac:dyDescent="0.3">
      <c r="A452">
        <v>451</v>
      </c>
      <c r="B452" t="s">
        <v>12</v>
      </c>
      <c r="C452">
        <v>23</v>
      </c>
      <c r="D452" t="s">
        <v>15</v>
      </c>
      <c r="E452" t="s">
        <v>14</v>
      </c>
      <c r="F452">
        <v>52</v>
      </c>
      <c r="G452">
        <v>11</v>
      </c>
      <c r="H452">
        <v>5</v>
      </c>
      <c r="I452">
        <v>4</v>
      </c>
      <c r="J452">
        <f>Table1[[#This Row],[Total_Purchases]]*Table1[[#This Row],[Total_Pages_Viewed]]/Table1[[#This Row],[Age]]</f>
        <v>1.9130434782608696</v>
      </c>
      <c r="M452" t="str">
        <f t="shared" ref="M452:M501" si="7">VLOOKUP($J452,$K$2:$L$4,2,TRUE)</f>
        <v>Low Value</v>
      </c>
      <c r="N452" t="b">
        <f>IF(Table1[[#This Row],[Total_Purchases]]=0,TRUE,FALSE)</f>
        <v>0</v>
      </c>
      <c r="O452">
        <f>COUNTIF(Table1[Churn Rate],TRUE)/COUNTA(Table1[Churn Rate])</f>
        <v>0.19800000000000001</v>
      </c>
    </row>
    <row r="453" spans="1:15" x14ac:dyDescent="0.3">
      <c r="A453">
        <v>452</v>
      </c>
      <c r="B453" t="s">
        <v>12</v>
      </c>
      <c r="C453">
        <v>20</v>
      </c>
      <c r="D453" t="s">
        <v>13</v>
      </c>
      <c r="E453" t="s">
        <v>14</v>
      </c>
      <c r="F453">
        <v>54</v>
      </c>
      <c r="G453">
        <v>27</v>
      </c>
      <c r="H453">
        <v>0</v>
      </c>
      <c r="I453">
        <v>2</v>
      </c>
      <c r="J453">
        <f>Table1[[#This Row],[Total_Purchases]]*Table1[[#This Row],[Total_Pages_Viewed]]/Table1[[#This Row],[Age]]</f>
        <v>2.7</v>
      </c>
      <c r="M453" t="str">
        <f t="shared" si="7"/>
        <v>Medium Value</v>
      </c>
      <c r="N453" t="b">
        <f>IF(Table1[[#This Row],[Total_Purchases]]=0,TRUE,FALSE)</f>
        <v>0</v>
      </c>
      <c r="O453">
        <f>COUNTIF(Table1[Churn Rate],TRUE)/COUNTA(Table1[Churn Rate])</f>
        <v>0.19800000000000001</v>
      </c>
    </row>
    <row r="454" spans="1:15" x14ac:dyDescent="0.3">
      <c r="A454">
        <v>453</v>
      </c>
      <c r="B454" t="s">
        <v>12</v>
      </c>
      <c r="C454">
        <v>22</v>
      </c>
      <c r="D454" t="s">
        <v>13</v>
      </c>
      <c r="E454" t="s">
        <v>14</v>
      </c>
      <c r="F454">
        <v>37</v>
      </c>
      <c r="G454">
        <v>35</v>
      </c>
      <c r="H454">
        <v>0</v>
      </c>
      <c r="I454">
        <v>5</v>
      </c>
      <c r="J454">
        <f>Table1[[#This Row],[Total_Purchases]]*Table1[[#This Row],[Total_Pages_Viewed]]/Table1[[#This Row],[Age]]</f>
        <v>7.9545454545454541</v>
      </c>
      <c r="M454" t="str">
        <f t="shared" si="7"/>
        <v xml:space="preserve">High Value </v>
      </c>
      <c r="N454" t="b">
        <f>IF(Table1[[#This Row],[Total_Purchases]]=0,TRUE,FALSE)</f>
        <v>0</v>
      </c>
      <c r="O454">
        <f>COUNTIF(Table1[Churn Rate],TRUE)/COUNTA(Table1[Churn Rate])</f>
        <v>0.19800000000000001</v>
      </c>
    </row>
    <row r="455" spans="1:15" x14ac:dyDescent="0.3">
      <c r="A455">
        <v>454</v>
      </c>
      <c r="B455" t="s">
        <v>9</v>
      </c>
      <c r="C455">
        <v>21</v>
      </c>
      <c r="D455" t="s">
        <v>10</v>
      </c>
      <c r="E455" t="s">
        <v>11</v>
      </c>
      <c r="F455">
        <v>34</v>
      </c>
      <c r="G455">
        <v>13</v>
      </c>
      <c r="H455">
        <v>7</v>
      </c>
      <c r="I455">
        <v>4</v>
      </c>
      <c r="J455">
        <f>Table1[[#This Row],[Total_Purchases]]*Table1[[#This Row],[Total_Pages_Viewed]]/Table1[[#This Row],[Age]]</f>
        <v>2.4761904761904763</v>
      </c>
      <c r="M455" t="str">
        <f t="shared" si="7"/>
        <v>Low Value</v>
      </c>
      <c r="N455" t="b">
        <f>IF(Table1[[#This Row],[Total_Purchases]]=0,TRUE,FALSE)</f>
        <v>0</v>
      </c>
      <c r="O455">
        <f>COUNTIF(Table1[Churn Rate],TRUE)/COUNTA(Table1[Churn Rate])</f>
        <v>0.19800000000000001</v>
      </c>
    </row>
    <row r="456" spans="1:15" x14ac:dyDescent="0.3">
      <c r="A456">
        <v>455</v>
      </c>
      <c r="B456" t="s">
        <v>9</v>
      </c>
      <c r="C456">
        <v>28</v>
      </c>
      <c r="D456" t="s">
        <v>19</v>
      </c>
      <c r="E456" t="s">
        <v>16</v>
      </c>
      <c r="F456">
        <v>40</v>
      </c>
      <c r="G456">
        <v>35</v>
      </c>
      <c r="H456">
        <v>9</v>
      </c>
      <c r="I456">
        <v>4</v>
      </c>
      <c r="J456">
        <f>Table1[[#This Row],[Total_Purchases]]*Table1[[#This Row],[Total_Pages_Viewed]]/Table1[[#This Row],[Age]]</f>
        <v>5</v>
      </c>
      <c r="M456" t="str">
        <f t="shared" si="7"/>
        <v xml:space="preserve">High Value </v>
      </c>
      <c r="N456" t="b">
        <f>IF(Table1[[#This Row],[Total_Purchases]]=0,TRUE,FALSE)</f>
        <v>0</v>
      </c>
      <c r="O456">
        <f>COUNTIF(Table1[Churn Rate],TRUE)/COUNTA(Table1[Churn Rate])</f>
        <v>0.19800000000000001</v>
      </c>
    </row>
    <row r="457" spans="1:15" x14ac:dyDescent="0.3">
      <c r="A457">
        <v>456</v>
      </c>
      <c r="B457" t="s">
        <v>9</v>
      </c>
      <c r="C457">
        <v>21</v>
      </c>
      <c r="D457" t="s">
        <v>21</v>
      </c>
      <c r="E457" t="s">
        <v>11</v>
      </c>
      <c r="F457">
        <v>24</v>
      </c>
      <c r="G457">
        <v>20</v>
      </c>
      <c r="H457">
        <v>6</v>
      </c>
      <c r="I457">
        <v>5</v>
      </c>
      <c r="J457">
        <f>Table1[[#This Row],[Total_Purchases]]*Table1[[#This Row],[Total_Pages_Viewed]]/Table1[[#This Row],[Age]]</f>
        <v>4.7619047619047619</v>
      </c>
      <c r="M457" t="str">
        <f t="shared" si="7"/>
        <v>Medium Value</v>
      </c>
      <c r="N457" t="b">
        <f>IF(Table1[[#This Row],[Total_Purchases]]=0,TRUE,FALSE)</f>
        <v>0</v>
      </c>
      <c r="O457">
        <f>COUNTIF(Table1[Churn Rate],TRUE)/COUNTA(Table1[Churn Rate])</f>
        <v>0.19800000000000001</v>
      </c>
    </row>
    <row r="458" spans="1:15" x14ac:dyDescent="0.3">
      <c r="A458">
        <v>457</v>
      </c>
      <c r="B458" t="s">
        <v>9</v>
      </c>
      <c r="C458">
        <v>22</v>
      </c>
      <c r="D458" t="s">
        <v>17</v>
      </c>
      <c r="E458" t="s">
        <v>11</v>
      </c>
      <c r="F458">
        <v>25</v>
      </c>
      <c r="G458">
        <v>12</v>
      </c>
      <c r="H458">
        <v>7</v>
      </c>
      <c r="I458">
        <v>0</v>
      </c>
      <c r="J458">
        <f>Table1[[#This Row],[Total_Purchases]]*Table1[[#This Row],[Total_Pages_Viewed]]/Table1[[#This Row],[Age]]</f>
        <v>0</v>
      </c>
      <c r="M458" t="s">
        <v>31</v>
      </c>
      <c r="N458" t="b">
        <f>IF(Table1[[#This Row],[Total_Purchases]]=0,TRUE,FALSE)</f>
        <v>1</v>
      </c>
      <c r="O458">
        <f>COUNTIF(Table1[Churn Rate],TRUE)/COUNTA(Table1[Churn Rate])</f>
        <v>0.19800000000000001</v>
      </c>
    </row>
    <row r="459" spans="1:15" x14ac:dyDescent="0.3">
      <c r="A459">
        <v>458</v>
      </c>
      <c r="B459" t="s">
        <v>12</v>
      </c>
      <c r="C459">
        <v>34</v>
      </c>
      <c r="D459" t="s">
        <v>18</v>
      </c>
      <c r="E459" t="s">
        <v>16</v>
      </c>
      <c r="F459">
        <v>7</v>
      </c>
      <c r="G459">
        <v>33</v>
      </c>
      <c r="H459">
        <v>7</v>
      </c>
      <c r="I459">
        <v>0</v>
      </c>
      <c r="J459">
        <f>Table1[[#This Row],[Total_Purchases]]*Table1[[#This Row],[Total_Pages_Viewed]]/Table1[[#This Row],[Age]]</f>
        <v>0</v>
      </c>
      <c r="M459" t="s">
        <v>31</v>
      </c>
      <c r="N459" t="b">
        <f>IF(Table1[[#This Row],[Total_Purchases]]=0,TRUE,FALSE)</f>
        <v>1</v>
      </c>
      <c r="O459">
        <f>COUNTIF(Table1[Churn Rate],TRUE)/COUNTA(Table1[Churn Rate])</f>
        <v>0.19800000000000001</v>
      </c>
    </row>
    <row r="460" spans="1:15" x14ac:dyDescent="0.3">
      <c r="A460">
        <v>459</v>
      </c>
      <c r="B460" t="s">
        <v>9</v>
      </c>
      <c r="C460">
        <v>29</v>
      </c>
      <c r="D460" t="s">
        <v>20</v>
      </c>
      <c r="E460" t="s">
        <v>16</v>
      </c>
      <c r="F460">
        <v>18</v>
      </c>
      <c r="G460">
        <v>43</v>
      </c>
      <c r="H460">
        <v>5</v>
      </c>
      <c r="I460">
        <v>5</v>
      </c>
      <c r="J460">
        <f>Table1[[#This Row],[Total_Purchases]]*Table1[[#This Row],[Total_Pages_Viewed]]/Table1[[#This Row],[Age]]</f>
        <v>7.4137931034482758</v>
      </c>
      <c r="M460" t="str">
        <f t="shared" si="7"/>
        <v xml:space="preserve">High Value </v>
      </c>
      <c r="N460" t="b">
        <f>IF(Table1[[#This Row],[Total_Purchases]]=0,TRUE,FALSE)</f>
        <v>0</v>
      </c>
      <c r="O460">
        <f>COUNTIF(Table1[Churn Rate],TRUE)/COUNTA(Table1[Churn Rate])</f>
        <v>0.19800000000000001</v>
      </c>
    </row>
    <row r="461" spans="1:15" x14ac:dyDescent="0.3">
      <c r="A461">
        <v>460</v>
      </c>
      <c r="B461" t="s">
        <v>12</v>
      </c>
      <c r="C461">
        <v>28</v>
      </c>
      <c r="D461" t="s">
        <v>19</v>
      </c>
      <c r="E461" t="s">
        <v>14</v>
      </c>
      <c r="F461">
        <v>39</v>
      </c>
      <c r="G461">
        <v>35</v>
      </c>
      <c r="H461">
        <v>2</v>
      </c>
      <c r="I461">
        <v>4</v>
      </c>
      <c r="J461">
        <f>Table1[[#This Row],[Total_Purchases]]*Table1[[#This Row],[Total_Pages_Viewed]]/Table1[[#This Row],[Age]]</f>
        <v>5</v>
      </c>
      <c r="M461" t="str">
        <f t="shared" si="7"/>
        <v xml:space="preserve">High Value </v>
      </c>
      <c r="N461" t="b">
        <f>IF(Table1[[#This Row],[Total_Purchases]]=0,TRUE,FALSE)</f>
        <v>0</v>
      </c>
      <c r="O461">
        <f>COUNTIF(Table1[Churn Rate],TRUE)/COUNTA(Table1[Churn Rate])</f>
        <v>0.19800000000000001</v>
      </c>
    </row>
    <row r="462" spans="1:15" x14ac:dyDescent="0.3">
      <c r="A462">
        <v>461</v>
      </c>
      <c r="B462" t="s">
        <v>9</v>
      </c>
      <c r="C462">
        <v>26</v>
      </c>
      <c r="D462" t="s">
        <v>21</v>
      </c>
      <c r="E462" t="s">
        <v>16</v>
      </c>
      <c r="F462">
        <v>33</v>
      </c>
      <c r="G462">
        <v>15</v>
      </c>
      <c r="H462">
        <v>4</v>
      </c>
      <c r="I462">
        <v>0</v>
      </c>
      <c r="J462">
        <f>Table1[[#This Row],[Total_Purchases]]*Table1[[#This Row],[Total_Pages_Viewed]]/Table1[[#This Row],[Age]]</f>
        <v>0</v>
      </c>
      <c r="M462" t="s">
        <v>31</v>
      </c>
      <c r="N462" t="b">
        <f>IF(Table1[[#This Row],[Total_Purchases]]=0,TRUE,FALSE)</f>
        <v>1</v>
      </c>
      <c r="O462">
        <f>COUNTIF(Table1[Churn Rate],TRUE)/COUNTA(Table1[Churn Rate])</f>
        <v>0.19800000000000001</v>
      </c>
    </row>
    <row r="463" spans="1:15" x14ac:dyDescent="0.3">
      <c r="A463">
        <v>462</v>
      </c>
      <c r="B463" t="s">
        <v>12</v>
      </c>
      <c r="C463">
        <v>25</v>
      </c>
      <c r="D463" t="s">
        <v>17</v>
      </c>
      <c r="E463" t="s">
        <v>16</v>
      </c>
      <c r="F463">
        <v>48</v>
      </c>
      <c r="G463">
        <v>24</v>
      </c>
      <c r="H463">
        <v>10</v>
      </c>
      <c r="I463">
        <v>2</v>
      </c>
      <c r="J463">
        <f>Table1[[#This Row],[Total_Purchases]]*Table1[[#This Row],[Total_Pages_Viewed]]/Table1[[#This Row],[Age]]</f>
        <v>1.92</v>
      </c>
      <c r="M463" t="str">
        <f t="shared" si="7"/>
        <v>Low Value</v>
      </c>
      <c r="N463" t="b">
        <f>IF(Table1[[#This Row],[Total_Purchases]]=0,TRUE,FALSE)</f>
        <v>0</v>
      </c>
      <c r="O463">
        <f>COUNTIF(Table1[Churn Rate],TRUE)/COUNTA(Table1[Churn Rate])</f>
        <v>0.19800000000000001</v>
      </c>
    </row>
    <row r="464" spans="1:15" x14ac:dyDescent="0.3">
      <c r="A464">
        <v>463</v>
      </c>
      <c r="B464" t="s">
        <v>12</v>
      </c>
      <c r="C464">
        <v>27</v>
      </c>
      <c r="D464" t="s">
        <v>19</v>
      </c>
      <c r="E464" t="s">
        <v>16</v>
      </c>
      <c r="F464">
        <v>6</v>
      </c>
      <c r="G464">
        <v>37</v>
      </c>
      <c r="H464">
        <v>1</v>
      </c>
      <c r="I464">
        <v>3</v>
      </c>
      <c r="J464">
        <f>Table1[[#This Row],[Total_Purchases]]*Table1[[#This Row],[Total_Pages_Viewed]]/Table1[[#This Row],[Age]]</f>
        <v>4.1111111111111107</v>
      </c>
      <c r="M464" t="str">
        <f t="shared" si="7"/>
        <v>Medium Value</v>
      </c>
      <c r="N464" t="b">
        <f>IF(Table1[[#This Row],[Total_Purchases]]=0,TRUE,FALSE)</f>
        <v>0</v>
      </c>
      <c r="O464">
        <f>COUNTIF(Table1[Churn Rate],TRUE)/COUNTA(Table1[Churn Rate])</f>
        <v>0.19800000000000001</v>
      </c>
    </row>
    <row r="465" spans="1:15" x14ac:dyDescent="0.3">
      <c r="A465">
        <v>464</v>
      </c>
      <c r="B465" t="s">
        <v>9</v>
      </c>
      <c r="C465">
        <v>22</v>
      </c>
      <c r="D465" t="s">
        <v>15</v>
      </c>
      <c r="E465" t="s">
        <v>14</v>
      </c>
      <c r="F465">
        <v>9</v>
      </c>
      <c r="G465">
        <v>29</v>
      </c>
      <c r="H465">
        <v>5</v>
      </c>
      <c r="I465">
        <v>0</v>
      </c>
      <c r="J465">
        <f>Table1[[#This Row],[Total_Purchases]]*Table1[[#This Row],[Total_Pages_Viewed]]/Table1[[#This Row],[Age]]</f>
        <v>0</v>
      </c>
      <c r="M465" t="s">
        <v>31</v>
      </c>
      <c r="N465" t="b">
        <f>IF(Table1[[#This Row],[Total_Purchases]]=0,TRUE,FALSE)</f>
        <v>1</v>
      </c>
      <c r="O465">
        <f>COUNTIF(Table1[Churn Rate],TRUE)/COUNTA(Table1[Churn Rate])</f>
        <v>0.19800000000000001</v>
      </c>
    </row>
    <row r="466" spans="1:15" x14ac:dyDescent="0.3">
      <c r="A466">
        <v>465</v>
      </c>
      <c r="B466" t="s">
        <v>12</v>
      </c>
      <c r="C466">
        <v>23</v>
      </c>
      <c r="D466" t="s">
        <v>15</v>
      </c>
      <c r="E466" t="s">
        <v>14</v>
      </c>
      <c r="F466">
        <v>47</v>
      </c>
      <c r="G466">
        <v>9</v>
      </c>
      <c r="H466">
        <v>6</v>
      </c>
      <c r="I466">
        <v>4</v>
      </c>
      <c r="J466">
        <f>Table1[[#This Row],[Total_Purchases]]*Table1[[#This Row],[Total_Pages_Viewed]]/Table1[[#This Row],[Age]]</f>
        <v>1.5652173913043479</v>
      </c>
      <c r="M466" t="str">
        <f t="shared" si="7"/>
        <v>Low Value</v>
      </c>
      <c r="N466" t="b">
        <f>IF(Table1[[#This Row],[Total_Purchases]]=0,TRUE,FALSE)</f>
        <v>0</v>
      </c>
      <c r="O466">
        <f>COUNTIF(Table1[Churn Rate],TRUE)/COUNTA(Table1[Churn Rate])</f>
        <v>0.19800000000000001</v>
      </c>
    </row>
    <row r="467" spans="1:15" x14ac:dyDescent="0.3">
      <c r="A467">
        <v>466</v>
      </c>
      <c r="B467" t="s">
        <v>12</v>
      </c>
      <c r="C467">
        <v>21</v>
      </c>
      <c r="D467" t="s">
        <v>19</v>
      </c>
      <c r="E467" t="s">
        <v>14</v>
      </c>
      <c r="F467">
        <v>9</v>
      </c>
      <c r="G467">
        <v>34</v>
      </c>
      <c r="H467">
        <v>7</v>
      </c>
      <c r="I467">
        <v>0</v>
      </c>
      <c r="J467">
        <f>Table1[[#This Row],[Total_Purchases]]*Table1[[#This Row],[Total_Pages_Viewed]]/Table1[[#This Row],[Age]]</f>
        <v>0</v>
      </c>
      <c r="M467" t="s">
        <v>31</v>
      </c>
      <c r="N467" t="b">
        <f>IF(Table1[[#This Row],[Total_Purchases]]=0,TRUE,FALSE)</f>
        <v>1</v>
      </c>
      <c r="O467">
        <f>COUNTIF(Table1[Churn Rate],TRUE)/COUNTA(Table1[Churn Rate])</f>
        <v>0.19800000000000001</v>
      </c>
    </row>
    <row r="468" spans="1:15" x14ac:dyDescent="0.3">
      <c r="A468">
        <v>467</v>
      </c>
      <c r="B468" t="s">
        <v>12</v>
      </c>
      <c r="C468">
        <v>21</v>
      </c>
      <c r="D468" t="s">
        <v>20</v>
      </c>
      <c r="E468" t="s">
        <v>11</v>
      </c>
      <c r="F468">
        <v>54</v>
      </c>
      <c r="G468">
        <v>21</v>
      </c>
      <c r="H468">
        <v>2</v>
      </c>
      <c r="I468">
        <v>0</v>
      </c>
      <c r="J468">
        <f>Table1[[#This Row],[Total_Purchases]]*Table1[[#This Row],[Total_Pages_Viewed]]/Table1[[#This Row],[Age]]</f>
        <v>0</v>
      </c>
      <c r="M468" t="s">
        <v>31</v>
      </c>
      <c r="N468" t="b">
        <f>IF(Table1[[#This Row],[Total_Purchases]]=0,TRUE,FALSE)</f>
        <v>1</v>
      </c>
      <c r="O468">
        <f>COUNTIF(Table1[Churn Rate],TRUE)/COUNTA(Table1[Churn Rate])</f>
        <v>0.19800000000000001</v>
      </c>
    </row>
    <row r="469" spans="1:15" x14ac:dyDescent="0.3">
      <c r="A469">
        <v>468</v>
      </c>
      <c r="B469" t="s">
        <v>12</v>
      </c>
      <c r="C469">
        <v>31</v>
      </c>
      <c r="D469" t="s">
        <v>13</v>
      </c>
      <c r="E469" t="s">
        <v>16</v>
      </c>
      <c r="F469">
        <v>13</v>
      </c>
      <c r="G469">
        <v>48</v>
      </c>
      <c r="H469">
        <v>10</v>
      </c>
      <c r="I469">
        <v>3</v>
      </c>
      <c r="J469">
        <f>Table1[[#This Row],[Total_Purchases]]*Table1[[#This Row],[Total_Pages_Viewed]]/Table1[[#This Row],[Age]]</f>
        <v>4.645161290322581</v>
      </c>
      <c r="M469" t="str">
        <f t="shared" si="7"/>
        <v>Medium Value</v>
      </c>
      <c r="N469" t="b">
        <f>IF(Table1[[#This Row],[Total_Purchases]]=0,TRUE,FALSE)</f>
        <v>0</v>
      </c>
      <c r="O469">
        <f>COUNTIF(Table1[Churn Rate],TRUE)/COUNTA(Table1[Churn Rate])</f>
        <v>0.19800000000000001</v>
      </c>
    </row>
    <row r="470" spans="1:15" x14ac:dyDescent="0.3">
      <c r="A470">
        <v>469</v>
      </c>
      <c r="B470" t="s">
        <v>12</v>
      </c>
      <c r="C470">
        <v>33</v>
      </c>
      <c r="D470" t="s">
        <v>13</v>
      </c>
      <c r="E470" t="s">
        <v>11</v>
      </c>
      <c r="F470">
        <v>20</v>
      </c>
      <c r="G470">
        <v>35</v>
      </c>
      <c r="H470">
        <v>2</v>
      </c>
      <c r="I470">
        <v>5</v>
      </c>
      <c r="J470">
        <f>Table1[[#This Row],[Total_Purchases]]*Table1[[#This Row],[Total_Pages_Viewed]]/Table1[[#This Row],[Age]]</f>
        <v>5.3030303030303028</v>
      </c>
      <c r="M470" t="str">
        <f t="shared" si="7"/>
        <v xml:space="preserve">High Value </v>
      </c>
      <c r="N470" t="b">
        <f>IF(Table1[[#This Row],[Total_Purchases]]=0,TRUE,FALSE)</f>
        <v>0</v>
      </c>
      <c r="O470">
        <f>COUNTIF(Table1[Churn Rate],TRUE)/COUNTA(Table1[Churn Rate])</f>
        <v>0.19800000000000001</v>
      </c>
    </row>
    <row r="471" spans="1:15" x14ac:dyDescent="0.3">
      <c r="A471">
        <v>470</v>
      </c>
      <c r="B471" t="s">
        <v>12</v>
      </c>
      <c r="C471">
        <v>21</v>
      </c>
      <c r="D471" t="s">
        <v>10</v>
      </c>
      <c r="E471" t="s">
        <v>16</v>
      </c>
      <c r="F471">
        <v>13</v>
      </c>
      <c r="G471">
        <v>13</v>
      </c>
      <c r="H471">
        <v>2</v>
      </c>
      <c r="I471">
        <v>2</v>
      </c>
      <c r="J471">
        <f>Table1[[#This Row],[Total_Purchases]]*Table1[[#This Row],[Total_Pages_Viewed]]/Table1[[#This Row],[Age]]</f>
        <v>1.2380952380952381</v>
      </c>
      <c r="M471" t="str">
        <f t="shared" si="7"/>
        <v>Low Value</v>
      </c>
      <c r="N471" t="b">
        <f>IF(Table1[[#This Row],[Total_Purchases]]=0,TRUE,FALSE)</f>
        <v>0</v>
      </c>
      <c r="O471">
        <f>COUNTIF(Table1[Churn Rate],TRUE)/COUNTA(Table1[Churn Rate])</f>
        <v>0.19800000000000001</v>
      </c>
    </row>
    <row r="472" spans="1:15" x14ac:dyDescent="0.3">
      <c r="A472">
        <v>471</v>
      </c>
      <c r="B472" t="s">
        <v>12</v>
      </c>
      <c r="C472">
        <v>35</v>
      </c>
      <c r="D472" t="s">
        <v>10</v>
      </c>
      <c r="E472" t="s">
        <v>14</v>
      </c>
      <c r="F472">
        <v>51</v>
      </c>
      <c r="G472">
        <v>39</v>
      </c>
      <c r="H472">
        <v>2</v>
      </c>
      <c r="I472">
        <v>2</v>
      </c>
      <c r="J472">
        <f>Table1[[#This Row],[Total_Purchases]]*Table1[[#This Row],[Total_Pages_Viewed]]/Table1[[#This Row],[Age]]</f>
        <v>2.2285714285714286</v>
      </c>
      <c r="M472" t="str">
        <f t="shared" si="7"/>
        <v>Low Value</v>
      </c>
      <c r="N472" t="b">
        <f>IF(Table1[[#This Row],[Total_Purchases]]=0,TRUE,FALSE)</f>
        <v>0</v>
      </c>
      <c r="O472">
        <f>COUNTIF(Table1[Churn Rate],TRUE)/COUNTA(Table1[Churn Rate])</f>
        <v>0.19800000000000001</v>
      </c>
    </row>
    <row r="473" spans="1:15" x14ac:dyDescent="0.3">
      <c r="A473">
        <v>472</v>
      </c>
      <c r="B473" t="s">
        <v>12</v>
      </c>
      <c r="C473">
        <v>28</v>
      </c>
      <c r="D473" t="s">
        <v>19</v>
      </c>
      <c r="E473" t="s">
        <v>14</v>
      </c>
      <c r="F473">
        <v>44</v>
      </c>
      <c r="G473">
        <v>11</v>
      </c>
      <c r="H473">
        <v>4</v>
      </c>
      <c r="I473">
        <v>1</v>
      </c>
      <c r="J473">
        <f>Table1[[#This Row],[Total_Purchases]]*Table1[[#This Row],[Total_Pages_Viewed]]/Table1[[#This Row],[Age]]</f>
        <v>0.39285714285714285</v>
      </c>
      <c r="M473" t="s">
        <v>31</v>
      </c>
      <c r="N473" t="b">
        <f>IF(Table1[[#This Row],[Total_Purchases]]=0,TRUE,FALSE)</f>
        <v>0</v>
      </c>
      <c r="O473">
        <f>COUNTIF(Table1[Churn Rate],TRUE)/COUNTA(Table1[Churn Rate])</f>
        <v>0.19800000000000001</v>
      </c>
    </row>
    <row r="474" spans="1:15" x14ac:dyDescent="0.3">
      <c r="A474">
        <v>473</v>
      </c>
      <c r="B474" t="s">
        <v>9</v>
      </c>
      <c r="C474">
        <v>25</v>
      </c>
      <c r="D474" t="s">
        <v>21</v>
      </c>
      <c r="E474" t="s">
        <v>11</v>
      </c>
      <c r="F474">
        <v>46</v>
      </c>
      <c r="G474">
        <v>12</v>
      </c>
      <c r="H474">
        <v>4</v>
      </c>
      <c r="I474">
        <v>3</v>
      </c>
      <c r="J474">
        <f>Table1[[#This Row],[Total_Purchases]]*Table1[[#This Row],[Total_Pages_Viewed]]/Table1[[#This Row],[Age]]</f>
        <v>1.44</v>
      </c>
      <c r="M474" t="str">
        <f t="shared" si="7"/>
        <v>Low Value</v>
      </c>
      <c r="N474" t="b">
        <f>IF(Table1[[#This Row],[Total_Purchases]]=0,TRUE,FALSE)</f>
        <v>0</v>
      </c>
      <c r="O474">
        <f>COUNTIF(Table1[Churn Rate],TRUE)/COUNTA(Table1[Churn Rate])</f>
        <v>0.19800000000000001</v>
      </c>
    </row>
    <row r="475" spans="1:15" x14ac:dyDescent="0.3">
      <c r="A475">
        <v>474</v>
      </c>
      <c r="B475" t="s">
        <v>9</v>
      </c>
      <c r="C475">
        <v>21</v>
      </c>
      <c r="D475" t="s">
        <v>15</v>
      </c>
      <c r="E475" t="s">
        <v>16</v>
      </c>
      <c r="F475">
        <v>35</v>
      </c>
      <c r="G475">
        <v>42</v>
      </c>
      <c r="H475">
        <v>9</v>
      </c>
      <c r="I475">
        <v>2</v>
      </c>
      <c r="J475">
        <f>Table1[[#This Row],[Total_Purchases]]*Table1[[#This Row],[Total_Pages_Viewed]]/Table1[[#This Row],[Age]]</f>
        <v>4</v>
      </c>
      <c r="M475" t="str">
        <f t="shared" si="7"/>
        <v>Medium Value</v>
      </c>
      <c r="N475" t="b">
        <f>IF(Table1[[#This Row],[Total_Purchases]]=0,TRUE,FALSE)</f>
        <v>0</v>
      </c>
      <c r="O475">
        <f>COUNTIF(Table1[Churn Rate],TRUE)/COUNTA(Table1[Churn Rate])</f>
        <v>0.19800000000000001</v>
      </c>
    </row>
    <row r="476" spans="1:15" x14ac:dyDescent="0.3">
      <c r="A476">
        <v>475</v>
      </c>
      <c r="B476" t="s">
        <v>12</v>
      </c>
      <c r="C476">
        <v>30</v>
      </c>
      <c r="D476" t="s">
        <v>19</v>
      </c>
      <c r="E476" t="s">
        <v>11</v>
      </c>
      <c r="F476">
        <v>34</v>
      </c>
      <c r="G476">
        <v>23</v>
      </c>
      <c r="H476">
        <v>5</v>
      </c>
      <c r="I476">
        <v>0</v>
      </c>
      <c r="J476">
        <f>Table1[[#This Row],[Total_Purchases]]*Table1[[#This Row],[Total_Pages_Viewed]]/Table1[[#This Row],[Age]]</f>
        <v>0</v>
      </c>
      <c r="M476" t="s">
        <v>31</v>
      </c>
      <c r="N476" t="b">
        <f>IF(Table1[[#This Row],[Total_Purchases]]=0,TRUE,FALSE)</f>
        <v>1</v>
      </c>
      <c r="O476">
        <f>COUNTIF(Table1[Churn Rate],TRUE)/COUNTA(Table1[Churn Rate])</f>
        <v>0.19800000000000001</v>
      </c>
    </row>
    <row r="477" spans="1:15" x14ac:dyDescent="0.3">
      <c r="A477">
        <v>476</v>
      </c>
      <c r="B477" t="s">
        <v>12</v>
      </c>
      <c r="C477">
        <v>18</v>
      </c>
      <c r="D477" t="s">
        <v>17</v>
      </c>
      <c r="E477" t="s">
        <v>11</v>
      </c>
      <c r="F477">
        <v>16</v>
      </c>
      <c r="G477">
        <v>41</v>
      </c>
      <c r="H477">
        <v>5</v>
      </c>
      <c r="I477">
        <v>5</v>
      </c>
      <c r="J477">
        <f>Table1[[#This Row],[Total_Purchases]]*Table1[[#This Row],[Total_Pages_Viewed]]/Table1[[#This Row],[Age]]</f>
        <v>11.388888888888889</v>
      </c>
      <c r="M477" t="str">
        <f t="shared" si="7"/>
        <v xml:space="preserve">High Value </v>
      </c>
      <c r="N477" t="b">
        <f>IF(Table1[[#This Row],[Total_Purchases]]=0,TRUE,FALSE)</f>
        <v>0</v>
      </c>
      <c r="O477">
        <f>COUNTIF(Table1[Churn Rate],TRUE)/COUNTA(Table1[Churn Rate])</f>
        <v>0.19800000000000001</v>
      </c>
    </row>
    <row r="478" spans="1:15" x14ac:dyDescent="0.3">
      <c r="A478">
        <v>477</v>
      </c>
      <c r="B478" t="s">
        <v>9</v>
      </c>
      <c r="C478">
        <v>21</v>
      </c>
      <c r="D478" t="s">
        <v>21</v>
      </c>
      <c r="E478" t="s">
        <v>14</v>
      </c>
      <c r="F478">
        <v>47</v>
      </c>
      <c r="G478">
        <v>35</v>
      </c>
      <c r="H478">
        <v>2</v>
      </c>
      <c r="I478">
        <v>0</v>
      </c>
      <c r="J478">
        <f>Table1[[#This Row],[Total_Purchases]]*Table1[[#This Row],[Total_Pages_Viewed]]/Table1[[#This Row],[Age]]</f>
        <v>0</v>
      </c>
      <c r="M478" t="s">
        <v>31</v>
      </c>
      <c r="N478" t="b">
        <f>IF(Table1[[#This Row],[Total_Purchases]]=0,TRUE,FALSE)</f>
        <v>1</v>
      </c>
      <c r="O478">
        <f>COUNTIF(Table1[Churn Rate],TRUE)/COUNTA(Table1[Churn Rate])</f>
        <v>0.19800000000000001</v>
      </c>
    </row>
    <row r="479" spans="1:15" x14ac:dyDescent="0.3">
      <c r="A479">
        <v>478</v>
      </c>
      <c r="B479" t="s">
        <v>9</v>
      </c>
      <c r="C479">
        <v>23</v>
      </c>
      <c r="D479" t="s">
        <v>21</v>
      </c>
      <c r="E479" t="s">
        <v>16</v>
      </c>
      <c r="F479">
        <v>17</v>
      </c>
      <c r="G479">
        <v>20</v>
      </c>
      <c r="H479">
        <v>10</v>
      </c>
      <c r="I479">
        <v>3</v>
      </c>
      <c r="J479">
        <f>Table1[[#This Row],[Total_Purchases]]*Table1[[#This Row],[Total_Pages_Viewed]]/Table1[[#This Row],[Age]]</f>
        <v>2.6086956521739131</v>
      </c>
      <c r="M479" t="str">
        <f t="shared" si="7"/>
        <v>Medium Value</v>
      </c>
      <c r="N479" t="b">
        <f>IF(Table1[[#This Row],[Total_Purchases]]=0,TRUE,FALSE)</f>
        <v>0</v>
      </c>
      <c r="O479">
        <f>COUNTIF(Table1[Churn Rate],TRUE)/COUNTA(Table1[Churn Rate])</f>
        <v>0.19800000000000001</v>
      </c>
    </row>
    <row r="480" spans="1:15" x14ac:dyDescent="0.3">
      <c r="A480">
        <v>479</v>
      </c>
      <c r="B480" t="s">
        <v>12</v>
      </c>
      <c r="C480">
        <v>20</v>
      </c>
      <c r="D480" t="s">
        <v>21</v>
      </c>
      <c r="E480" t="s">
        <v>16</v>
      </c>
      <c r="F480">
        <v>14</v>
      </c>
      <c r="G480">
        <v>34</v>
      </c>
      <c r="H480">
        <v>3</v>
      </c>
      <c r="I480">
        <v>1</v>
      </c>
      <c r="J480">
        <f>Table1[[#This Row],[Total_Purchases]]*Table1[[#This Row],[Total_Pages_Viewed]]/Table1[[#This Row],[Age]]</f>
        <v>1.7</v>
      </c>
      <c r="M480" t="str">
        <f t="shared" si="7"/>
        <v>Low Value</v>
      </c>
      <c r="N480" t="b">
        <f>IF(Table1[[#This Row],[Total_Purchases]]=0,TRUE,FALSE)</f>
        <v>0</v>
      </c>
      <c r="O480">
        <f>COUNTIF(Table1[Churn Rate],TRUE)/COUNTA(Table1[Churn Rate])</f>
        <v>0.19800000000000001</v>
      </c>
    </row>
    <row r="481" spans="1:15" x14ac:dyDescent="0.3">
      <c r="A481">
        <v>480</v>
      </c>
      <c r="B481" t="s">
        <v>12</v>
      </c>
      <c r="C481">
        <v>23</v>
      </c>
      <c r="D481" t="s">
        <v>18</v>
      </c>
      <c r="E481" t="s">
        <v>16</v>
      </c>
      <c r="F481">
        <v>6</v>
      </c>
      <c r="G481">
        <v>33</v>
      </c>
      <c r="H481">
        <v>10</v>
      </c>
      <c r="I481">
        <v>3</v>
      </c>
      <c r="J481">
        <f>Table1[[#This Row],[Total_Purchases]]*Table1[[#This Row],[Total_Pages_Viewed]]/Table1[[#This Row],[Age]]</f>
        <v>4.3043478260869561</v>
      </c>
      <c r="M481" t="str">
        <f t="shared" si="7"/>
        <v>Medium Value</v>
      </c>
      <c r="N481" t="b">
        <f>IF(Table1[[#This Row],[Total_Purchases]]=0,TRUE,FALSE)</f>
        <v>0</v>
      </c>
      <c r="O481">
        <f>COUNTIF(Table1[Churn Rate],TRUE)/COUNTA(Table1[Churn Rate])</f>
        <v>0.19800000000000001</v>
      </c>
    </row>
    <row r="482" spans="1:15" x14ac:dyDescent="0.3">
      <c r="A482">
        <v>481</v>
      </c>
      <c r="B482" t="s">
        <v>9</v>
      </c>
      <c r="C482">
        <v>31</v>
      </c>
      <c r="D482" t="s">
        <v>18</v>
      </c>
      <c r="E482" t="s">
        <v>16</v>
      </c>
      <c r="F482">
        <v>24</v>
      </c>
      <c r="G482">
        <v>9</v>
      </c>
      <c r="H482">
        <v>5</v>
      </c>
      <c r="I482">
        <v>2</v>
      </c>
      <c r="J482">
        <f>Table1[[#This Row],[Total_Purchases]]*Table1[[#This Row],[Total_Pages_Viewed]]/Table1[[#This Row],[Age]]</f>
        <v>0.58064516129032262</v>
      </c>
      <c r="M482" t="s">
        <v>31</v>
      </c>
      <c r="N482" t="b">
        <f>IF(Table1[[#This Row],[Total_Purchases]]=0,TRUE,FALSE)</f>
        <v>0</v>
      </c>
      <c r="O482">
        <f>COUNTIF(Table1[Churn Rate],TRUE)/COUNTA(Table1[Churn Rate])</f>
        <v>0.19800000000000001</v>
      </c>
    </row>
    <row r="483" spans="1:15" x14ac:dyDescent="0.3">
      <c r="A483">
        <v>482</v>
      </c>
      <c r="B483" t="s">
        <v>12</v>
      </c>
      <c r="C483">
        <v>19</v>
      </c>
      <c r="D483" t="s">
        <v>15</v>
      </c>
      <c r="E483" t="s">
        <v>11</v>
      </c>
      <c r="F483">
        <v>46</v>
      </c>
      <c r="G483">
        <v>25</v>
      </c>
      <c r="H483">
        <v>9</v>
      </c>
      <c r="I483">
        <v>0</v>
      </c>
      <c r="J483">
        <f>Table1[[#This Row],[Total_Purchases]]*Table1[[#This Row],[Total_Pages_Viewed]]/Table1[[#This Row],[Age]]</f>
        <v>0</v>
      </c>
      <c r="M483" t="s">
        <v>31</v>
      </c>
      <c r="N483" t="b">
        <f>IF(Table1[[#This Row],[Total_Purchases]]=0,TRUE,FALSE)</f>
        <v>1</v>
      </c>
      <c r="O483">
        <f>COUNTIF(Table1[Churn Rate],TRUE)/COUNTA(Table1[Churn Rate])</f>
        <v>0.19800000000000001</v>
      </c>
    </row>
    <row r="484" spans="1:15" x14ac:dyDescent="0.3">
      <c r="A484">
        <v>483</v>
      </c>
      <c r="B484" t="s">
        <v>9</v>
      </c>
      <c r="C484">
        <v>21</v>
      </c>
      <c r="D484" t="s">
        <v>21</v>
      </c>
      <c r="E484" t="s">
        <v>14</v>
      </c>
      <c r="F484">
        <v>31</v>
      </c>
      <c r="G484">
        <v>33</v>
      </c>
      <c r="H484">
        <v>8</v>
      </c>
      <c r="I484">
        <v>2</v>
      </c>
      <c r="J484">
        <f>Table1[[#This Row],[Total_Purchases]]*Table1[[#This Row],[Total_Pages_Viewed]]/Table1[[#This Row],[Age]]</f>
        <v>3.1428571428571428</v>
      </c>
      <c r="M484" t="str">
        <f t="shared" si="7"/>
        <v>Medium Value</v>
      </c>
      <c r="N484" t="b">
        <f>IF(Table1[[#This Row],[Total_Purchases]]=0,TRUE,FALSE)</f>
        <v>0</v>
      </c>
      <c r="O484">
        <f>COUNTIF(Table1[Churn Rate],TRUE)/COUNTA(Table1[Churn Rate])</f>
        <v>0.19800000000000001</v>
      </c>
    </row>
    <row r="485" spans="1:15" x14ac:dyDescent="0.3">
      <c r="A485">
        <v>484</v>
      </c>
      <c r="B485" t="s">
        <v>9</v>
      </c>
      <c r="C485">
        <v>32</v>
      </c>
      <c r="D485" t="s">
        <v>13</v>
      </c>
      <c r="E485" t="s">
        <v>16</v>
      </c>
      <c r="F485">
        <v>39</v>
      </c>
      <c r="G485">
        <v>47</v>
      </c>
      <c r="H485">
        <v>7</v>
      </c>
      <c r="I485">
        <v>0</v>
      </c>
      <c r="J485">
        <f>Table1[[#This Row],[Total_Purchases]]*Table1[[#This Row],[Total_Pages_Viewed]]/Table1[[#This Row],[Age]]</f>
        <v>0</v>
      </c>
      <c r="M485" t="s">
        <v>31</v>
      </c>
      <c r="N485" t="b">
        <f>IF(Table1[[#This Row],[Total_Purchases]]=0,TRUE,FALSE)</f>
        <v>1</v>
      </c>
      <c r="O485">
        <f>COUNTIF(Table1[Churn Rate],TRUE)/COUNTA(Table1[Churn Rate])</f>
        <v>0.19800000000000001</v>
      </c>
    </row>
    <row r="486" spans="1:15" x14ac:dyDescent="0.3">
      <c r="A486">
        <v>485</v>
      </c>
      <c r="B486" t="s">
        <v>12</v>
      </c>
      <c r="C486">
        <v>31</v>
      </c>
      <c r="D486" t="s">
        <v>18</v>
      </c>
      <c r="E486" t="s">
        <v>11</v>
      </c>
      <c r="F486">
        <v>12</v>
      </c>
      <c r="G486">
        <v>42</v>
      </c>
      <c r="H486">
        <v>3</v>
      </c>
      <c r="I486">
        <v>3</v>
      </c>
      <c r="J486">
        <f>Table1[[#This Row],[Total_Purchases]]*Table1[[#This Row],[Total_Pages_Viewed]]/Table1[[#This Row],[Age]]</f>
        <v>4.064516129032258</v>
      </c>
      <c r="M486" t="str">
        <f t="shared" si="7"/>
        <v>Medium Value</v>
      </c>
      <c r="N486" t="b">
        <f>IF(Table1[[#This Row],[Total_Purchases]]=0,TRUE,FALSE)</f>
        <v>0</v>
      </c>
      <c r="O486">
        <f>COUNTIF(Table1[Churn Rate],TRUE)/COUNTA(Table1[Churn Rate])</f>
        <v>0.19800000000000001</v>
      </c>
    </row>
    <row r="487" spans="1:15" x14ac:dyDescent="0.3">
      <c r="A487">
        <v>486</v>
      </c>
      <c r="B487" t="s">
        <v>12</v>
      </c>
      <c r="C487">
        <v>27</v>
      </c>
      <c r="D487" t="s">
        <v>18</v>
      </c>
      <c r="E487" t="s">
        <v>14</v>
      </c>
      <c r="F487">
        <v>24</v>
      </c>
      <c r="G487">
        <v>19</v>
      </c>
      <c r="H487">
        <v>9</v>
      </c>
      <c r="I487">
        <v>0</v>
      </c>
      <c r="J487">
        <f>Table1[[#This Row],[Total_Purchases]]*Table1[[#This Row],[Total_Pages_Viewed]]/Table1[[#This Row],[Age]]</f>
        <v>0</v>
      </c>
      <c r="M487" t="s">
        <v>31</v>
      </c>
      <c r="N487" t="b">
        <f>IF(Table1[[#This Row],[Total_Purchases]]=0,TRUE,FALSE)</f>
        <v>1</v>
      </c>
      <c r="O487">
        <f>COUNTIF(Table1[Churn Rate],TRUE)/COUNTA(Table1[Churn Rate])</f>
        <v>0.19800000000000001</v>
      </c>
    </row>
    <row r="488" spans="1:15" x14ac:dyDescent="0.3">
      <c r="A488">
        <v>487</v>
      </c>
      <c r="B488" t="s">
        <v>9</v>
      </c>
      <c r="C488">
        <v>32</v>
      </c>
      <c r="D488" t="s">
        <v>20</v>
      </c>
      <c r="E488" t="s">
        <v>11</v>
      </c>
      <c r="F488">
        <v>50</v>
      </c>
      <c r="G488">
        <v>11</v>
      </c>
      <c r="H488">
        <v>6</v>
      </c>
      <c r="I488">
        <v>4</v>
      </c>
      <c r="J488">
        <f>Table1[[#This Row],[Total_Purchases]]*Table1[[#This Row],[Total_Pages_Viewed]]/Table1[[#This Row],[Age]]</f>
        <v>1.375</v>
      </c>
      <c r="M488" t="str">
        <f t="shared" si="7"/>
        <v>Low Value</v>
      </c>
      <c r="N488" t="b">
        <f>IF(Table1[[#This Row],[Total_Purchases]]=0,TRUE,FALSE)</f>
        <v>0</v>
      </c>
      <c r="O488">
        <f>COUNTIF(Table1[Churn Rate],TRUE)/COUNTA(Table1[Churn Rate])</f>
        <v>0.19800000000000001</v>
      </c>
    </row>
    <row r="489" spans="1:15" x14ac:dyDescent="0.3">
      <c r="A489">
        <v>488</v>
      </c>
      <c r="B489" t="s">
        <v>12</v>
      </c>
      <c r="C489">
        <v>24</v>
      </c>
      <c r="D489" t="s">
        <v>18</v>
      </c>
      <c r="E489" t="s">
        <v>11</v>
      </c>
      <c r="F489">
        <v>50</v>
      </c>
      <c r="G489">
        <v>9</v>
      </c>
      <c r="H489">
        <v>9</v>
      </c>
      <c r="I489">
        <v>1</v>
      </c>
      <c r="J489">
        <f>Table1[[#This Row],[Total_Purchases]]*Table1[[#This Row],[Total_Pages_Viewed]]/Table1[[#This Row],[Age]]</f>
        <v>0.375</v>
      </c>
      <c r="M489" t="s">
        <v>31</v>
      </c>
      <c r="N489" t="b">
        <f>IF(Table1[[#This Row],[Total_Purchases]]=0,TRUE,FALSE)</f>
        <v>0</v>
      </c>
      <c r="O489">
        <f>COUNTIF(Table1[Churn Rate],TRUE)/COUNTA(Table1[Churn Rate])</f>
        <v>0.19800000000000001</v>
      </c>
    </row>
    <row r="490" spans="1:15" x14ac:dyDescent="0.3">
      <c r="A490">
        <v>489</v>
      </c>
      <c r="B490" t="s">
        <v>9</v>
      </c>
      <c r="C490">
        <v>28</v>
      </c>
      <c r="D490" t="s">
        <v>19</v>
      </c>
      <c r="E490" t="s">
        <v>11</v>
      </c>
      <c r="F490">
        <v>8</v>
      </c>
      <c r="G490">
        <v>15</v>
      </c>
      <c r="H490">
        <v>10</v>
      </c>
      <c r="I490">
        <v>0</v>
      </c>
      <c r="J490">
        <f>Table1[[#This Row],[Total_Purchases]]*Table1[[#This Row],[Total_Pages_Viewed]]/Table1[[#This Row],[Age]]</f>
        <v>0</v>
      </c>
      <c r="M490" t="s">
        <v>31</v>
      </c>
      <c r="N490" t="b">
        <f>IF(Table1[[#This Row],[Total_Purchases]]=0,TRUE,FALSE)</f>
        <v>1</v>
      </c>
      <c r="O490">
        <f>COUNTIF(Table1[Churn Rate],TRUE)/COUNTA(Table1[Churn Rate])</f>
        <v>0.19800000000000001</v>
      </c>
    </row>
    <row r="491" spans="1:15" x14ac:dyDescent="0.3">
      <c r="A491">
        <v>490</v>
      </c>
      <c r="B491" t="s">
        <v>9</v>
      </c>
      <c r="C491">
        <v>27</v>
      </c>
      <c r="D491" t="s">
        <v>21</v>
      </c>
      <c r="E491" t="s">
        <v>14</v>
      </c>
      <c r="F491">
        <v>14</v>
      </c>
      <c r="G491">
        <v>25</v>
      </c>
      <c r="H491">
        <v>1</v>
      </c>
      <c r="I491">
        <v>4</v>
      </c>
      <c r="J491">
        <f>Table1[[#This Row],[Total_Purchases]]*Table1[[#This Row],[Total_Pages_Viewed]]/Table1[[#This Row],[Age]]</f>
        <v>3.7037037037037037</v>
      </c>
      <c r="M491" t="str">
        <f t="shared" si="7"/>
        <v>Medium Value</v>
      </c>
      <c r="N491" t="b">
        <f>IF(Table1[[#This Row],[Total_Purchases]]=0,TRUE,FALSE)</f>
        <v>0</v>
      </c>
      <c r="O491">
        <f>COUNTIF(Table1[Churn Rate],TRUE)/COUNTA(Table1[Churn Rate])</f>
        <v>0.19800000000000001</v>
      </c>
    </row>
    <row r="492" spans="1:15" x14ac:dyDescent="0.3">
      <c r="A492">
        <v>491</v>
      </c>
      <c r="B492" t="s">
        <v>9</v>
      </c>
      <c r="C492">
        <v>26</v>
      </c>
      <c r="D492" t="s">
        <v>19</v>
      </c>
      <c r="E492" t="s">
        <v>14</v>
      </c>
      <c r="F492">
        <v>37</v>
      </c>
      <c r="G492">
        <v>24</v>
      </c>
      <c r="H492">
        <v>9</v>
      </c>
      <c r="I492">
        <v>5</v>
      </c>
      <c r="J492">
        <f>Table1[[#This Row],[Total_Purchases]]*Table1[[#This Row],[Total_Pages_Viewed]]/Table1[[#This Row],[Age]]</f>
        <v>4.615384615384615</v>
      </c>
      <c r="M492" t="str">
        <f t="shared" si="7"/>
        <v>Medium Value</v>
      </c>
      <c r="N492" t="b">
        <f>IF(Table1[[#This Row],[Total_Purchases]]=0,TRUE,FALSE)</f>
        <v>0</v>
      </c>
      <c r="O492">
        <f>COUNTIF(Table1[Churn Rate],TRUE)/COUNTA(Table1[Churn Rate])</f>
        <v>0.19800000000000001</v>
      </c>
    </row>
    <row r="493" spans="1:15" x14ac:dyDescent="0.3">
      <c r="A493">
        <v>492</v>
      </c>
      <c r="B493" t="s">
        <v>9</v>
      </c>
      <c r="C493">
        <v>18</v>
      </c>
      <c r="D493" t="s">
        <v>13</v>
      </c>
      <c r="E493" t="s">
        <v>16</v>
      </c>
      <c r="F493">
        <v>45</v>
      </c>
      <c r="G493">
        <v>18</v>
      </c>
      <c r="H493">
        <v>3</v>
      </c>
      <c r="I493">
        <v>4</v>
      </c>
      <c r="J493">
        <f>Table1[[#This Row],[Total_Purchases]]*Table1[[#This Row],[Total_Pages_Viewed]]/Table1[[#This Row],[Age]]</f>
        <v>4</v>
      </c>
      <c r="M493" t="str">
        <f t="shared" si="7"/>
        <v>Medium Value</v>
      </c>
      <c r="N493" t="b">
        <f>IF(Table1[[#This Row],[Total_Purchases]]=0,TRUE,FALSE)</f>
        <v>0</v>
      </c>
      <c r="O493">
        <f>COUNTIF(Table1[Churn Rate],TRUE)/COUNTA(Table1[Churn Rate])</f>
        <v>0.19800000000000001</v>
      </c>
    </row>
    <row r="494" spans="1:15" x14ac:dyDescent="0.3">
      <c r="A494">
        <v>493</v>
      </c>
      <c r="B494" t="s">
        <v>9</v>
      </c>
      <c r="C494">
        <v>24</v>
      </c>
      <c r="D494" t="s">
        <v>18</v>
      </c>
      <c r="E494" t="s">
        <v>16</v>
      </c>
      <c r="F494">
        <v>43</v>
      </c>
      <c r="G494">
        <v>16</v>
      </c>
      <c r="H494">
        <v>10</v>
      </c>
      <c r="I494">
        <v>2</v>
      </c>
      <c r="J494">
        <f>Table1[[#This Row],[Total_Purchases]]*Table1[[#This Row],[Total_Pages_Viewed]]/Table1[[#This Row],[Age]]</f>
        <v>1.3333333333333333</v>
      </c>
      <c r="M494" t="str">
        <f t="shared" si="7"/>
        <v>Low Value</v>
      </c>
      <c r="N494" t="b">
        <f>IF(Table1[[#This Row],[Total_Purchases]]=0,TRUE,FALSE)</f>
        <v>0</v>
      </c>
      <c r="O494">
        <f>COUNTIF(Table1[Churn Rate],TRUE)/COUNTA(Table1[Churn Rate])</f>
        <v>0.19800000000000001</v>
      </c>
    </row>
    <row r="495" spans="1:15" x14ac:dyDescent="0.3">
      <c r="A495">
        <v>494</v>
      </c>
      <c r="B495" t="s">
        <v>12</v>
      </c>
      <c r="C495">
        <v>29</v>
      </c>
      <c r="D495" t="s">
        <v>20</v>
      </c>
      <c r="E495" t="s">
        <v>11</v>
      </c>
      <c r="F495">
        <v>18</v>
      </c>
      <c r="G495">
        <v>13</v>
      </c>
      <c r="H495">
        <v>0</v>
      </c>
      <c r="I495">
        <v>3</v>
      </c>
      <c r="J495">
        <f>Table1[[#This Row],[Total_Purchases]]*Table1[[#This Row],[Total_Pages_Viewed]]/Table1[[#This Row],[Age]]</f>
        <v>1.3448275862068966</v>
      </c>
      <c r="M495" t="str">
        <f t="shared" si="7"/>
        <v>Low Value</v>
      </c>
      <c r="N495" t="b">
        <f>IF(Table1[[#This Row],[Total_Purchases]]=0,TRUE,FALSE)</f>
        <v>0</v>
      </c>
      <c r="O495">
        <f>COUNTIF(Table1[Churn Rate],TRUE)/COUNTA(Table1[Churn Rate])</f>
        <v>0.19800000000000001</v>
      </c>
    </row>
    <row r="496" spans="1:15" x14ac:dyDescent="0.3">
      <c r="A496">
        <v>495</v>
      </c>
      <c r="B496" t="s">
        <v>12</v>
      </c>
      <c r="C496">
        <v>31</v>
      </c>
      <c r="D496" t="s">
        <v>18</v>
      </c>
      <c r="E496" t="s">
        <v>16</v>
      </c>
      <c r="F496">
        <v>32</v>
      </c>
      <c r="G496">
        <v>25</v>
      </c>
      <c r="H496">
        <v>2</v>
      </c>
      <c r="I496">
        <v>1</v>
      </c>
      <c r="J496">
        <f>Table1[[#This Row],[Total_Purchases]]*Table1[[#This Row],[Total_Pages_Viewed]]/Table1[[#This Row],[Age]]</f>
        <v>0.80645161290322576</v>
      </c>
      <c r="M496" t="s">
        <v>31</v>
      </c>
      <c r="N496" t="b">
        <f>IF(Table1[[#This Row],[Total_Purchases]]=0,TRUE,FALSE)</f>
        <v>0</v>
      </c>
      <c r="O496">
        <f>COUNTIF(Table1[Churn Rate],TRUE)/COUNTA(Table1[Churn Rate])</f>
        <v>0.19800000000000001</v>
      </c>
    </row>
    <row r="497" spans="1:15" x14ac:dyDescent="0.3">
      <c r="A497">
        <v>496</v>
      </c>
      <c r="B497" t="s">
        <v>12</v>
      </c>
      <c r="C497">
        <v>24</v>
      </c>
      <c r="D497" t="s">
        <v>19</v>
      </c>
      <c r="E497" t="s">
        <v>14</v>
      </c>
      <c r="F497">
        <v>40</v>
      </c>
      <c r="G497">
        <v>45</v>
      </c>
      <c r="H497">
        <v>0</v>
      </c>
      <c r="I497">
        <v>0</v>
      </c>
      <c r="J497">
        <f>Table1[[#This Row],[Total_Purchases]]*Table1[[#This Row],[Total_Pages_Viewed]]/Table1[[#This Row],[Age]]</f>
        <v>0</v>
      </c>
      <c r="M497" t="s">
        <v>31</v>
      </c>
      <c r="N497" t="b">
        <f>IF(Table1[[#This Row],[Total_Purchases]]=0,TRUE,FALSE)</f>
        <v>1</v>
      </c>
      <c r="O497">
        <f>COUNTIF(Table1[Churn Rate],TRUE)/COUNTA(Table1[Churn Rate])</f>
        <v>0.19800000000000001</v>
      </c>
    </row>
    <row r="498" spans="1:15" x14ac:dyDescent="0.3">
      <c r="A498">
        <v>497</v>
      </c>
      <c r="B498" t="s">
        <v>9</v>
      </c>
      <c r="C498">
        <v>24</v>
      </c>
      <c r="D498" t="s">
        <v>20</v>
      </c>
      <c r="E498" t="s">
        <v>16</v>
      </c>
      <c r="F498">
        <v>8</v>
      </c>
      <c r="G498">
        <v>34</v>
      </c>
      <c r="H498">
        <v>4</v>
      </c>
      <c r="I498">
        <v>5</v>
      </c>
      <c r="J498">
        <f>Table1[[#This Row],[Total_Purchases]]*Table1[[#This Row],[Total_Pages_Viewed]]/Table1[[#This Row],[Age]]</f>
        <v>7.083333333333333</v>
      </c>
      <c r="M498" t="str">
        <f t="shared" si="7"/>
        <v xml:space="preserve">High Value </v>
      </c>
      <c r="N498" t="b">
        <f>IF(Table1[[#This Row],[Total_Purchases]]=0,TRUE,FALSE)</f>
        <v>0</v>
      </c>
      <c r="O498">
        <f>COUNTIF(Table1[Churn Rate],TRUE)/COUNTA(Table1[Churn Rate])</f>
        <v>0.19800000000000001</v>
      </c>
    </row>
    <row r="499" spans="1:15" x14ac:dyDescent="0.3">
      <c r="A499">
        <v>498</v>
      </c>
      <c r="B499" t="s">
        <v>12</v>
      </c>
      <c r="C499">
        <v>19</v>
      </c>
      <c r="D499" t="s">
        <v>18</v>
      </c>
      <c r="E499" t="s">
        <v>16</v>
      </c>
      <c r="F499">
        <v>33</v>
      </c>
      <c r="G499">
        <v>41</v>
      </c>
      <c r="H499">
        <v>0</v>
      </c>
      <c r="I499">
        <v>3</v>
      </c>
      <c r="J499">
        <f>Table1[[#This Row],[Total_Purchases]]*Table1[[#This Row],[Total_Pages_Viewed]]/Table1[[#This Row],[Age]]</f>
        <v>6.4736842105263159</v>
      </c>
      <c r="M499" t="str">
        <f t="shared" si="7"/>
        <v xml:space="preserve">High Value </v>
      </c>
      <c r="N499" t="b">
        <f>IF(Table1[[#This Row],[Total_Purchases]]=0,TRUE,FALSE)</f>
        <v>0</v>
      </c>
      <c r="O499">
        <f>COUNTIF(Table1[Churn Rate],TRUE)/COUNTA(Table1[Churn Rate])</f>
        <v>0.19800000000000001</v>
      </c>
    </row>
    <row r="500" spans="1:15" x14ac:dyDescent="0.3">
      <c r="A500">
        <v>499</v>
      </c>
      <c r="B500" t="s">
        <v>12</v>
      </c>
      <c r="C500">
        <v>28</v>
      </c>
      <c r="D500" t="s">
        <v>21</v>
      </c>
      <c r="E500" t="s">
        <v>16</v>
      </c>
      <c r="F500">
        <v>6</v>
      </c>
      <c r="G500">
        <v>32</v>
      </c>
      <c r="H500">
        <v>7</v>
      </c>
      <c r="I500">
        <v>4</v>
      </c>
      <c r="J500">
        <f>Table1[[#This Row],[Total_Purchases]]*Table1[[#This Row],[Total_Pages_Viewed]]/Table1[[#This Row],[Age]]</f>
        <v>4.5714285714285712</v>
      </c>
      <c r="M500" t="str">
        <f t="shared" si="7"/>
        <v>Medium Value</v>
      </c>
      <c r="N500" t="b">
        <f>IF(Table1[[#This Row],[Total_Purchases]]=0,TRUE,FALSE)</f>
        <v>0</v>
      </c>
      <c r="O500">
        <f>COUNTIF(Table1[Churn Rate],TRUE)/COUNTA(Table1[Churn Rate])</f>
        <v>0.19800000000000001</v>
      </c>
    </row>
    <row r="501" spans="1:15" x14ac:dyDescent="0.3">
      <c r="A501">
        <v>500</v>
      </c>
      <c r="B501" t="s">
        <v>9</v>
      </c>
      <c r="C501">
        <v>31</v>
      </c>
      <c r="D501" t="s">
        <v>13</v>
      </c>
      <c r="E501" t="s">
        <v>11</v>
      </c>
      <c r="F501">
        <v>16</v>
      </c>
      <c r="G501">
        <v>10</v>
      </c>
      <c r="H501">
        <v>10</v>
      </c>
      <c r="I501">
        <v>4</v>
      </c>
      <c r="J501">
        <f>Table1[[#This Row],[Total_Purchases]]*Table1[[#This Row],[Total_Pages_Viewed]]/Table1[[#This Row],[Age]]</f>
        <v>1.2903225806451613</v>
      </c>
      <c r="M501" t="str">
        <f t="shared" si="7"/>
        <v>Low Value</v>
      </c>
      <c r="N501" t="b">
        <f>IF(Table1[[#This Row],[Total_Purchases]]=0,TRUE,FALSE)</f>
        <v>0</v>
      </c>
      <c r="O501">
        <f>COUNTIF(Table1[Churn Rate],TRUE)/COUNTA(Table1[Churn Rate])</f>
        <v>0.19800000000000001</v>
      </c>
    </row>
  </sheetData>
  <pageMargins left="0.7" right="0.7" top="0.75" bottom="0.75" header="0.3" footer="0.3"/>
  <ignoredErrors>
    <ignoredError sqref="M4 M2"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877AD-767E-4D6A-80F4-B94C03C4F44E}">
  <dimension ref="A1:L46"/>
  <sheetViews>
    <sheetView topLeftCell="A54" workbookViewId="0">
      <selection activeCell="B65" sqref="B65"/>
    </sheetView>
  </sheetViews>
  <sheetFormatPr defaultRowHeight="14.4" x14ac:dyDescent="0.3"/>
  <cols>
    <col min="1" max="16384" width="8.88671875" style="3"/>
  </cols>
  <sheetData>
    <row r="1" spans="4:12" ht="31.2" x14ac:dyDescent="0.6">
      <c r="D1" s="4" t="s">
        <v>25</v>
      </c>
      <c r="E1" s="5"/>
      <c r="F1" s="5"/>
      <c r="G1" s="5"/>
      <c r="H1" s="5"/>
      <c r="I1" s="5"/>
      <c r="J1" s="5"/>
      <c r="K1" s="5"/>
      <c r="L1" s="5"/>
    </row>
    <row r="46" spans="1:1" x14ac:dyDescent="0.3">
      <c r="A46" s="3" t="s">
        <v>37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C6137-9F6D-4671-A3E9-AD518AEAA0B1}">
  <dimension ref="A3:M22"/>
  <sheetViews>
    <sheetView workbookViewId="0">
      <selection activeCell="A4" sqref="A4"/>
    </sheetView>
  </sheetViews>
  <sheetFormatPr defaultRowHeight="14.4" x14ac:dyDescent="0.3"/>
  <cols>
    <col min="1" max="1" width="12.5546875" bestFit="1" customWidth="1"/>
    <col min="2" max="2" width="12" bestFit="1" customWidth="1"/>
    <col min="3" max="19" width="3" bestFit="1" customWidth="1"/>
    <col min="20" max="20" width="10.77734375" bestFit="1" customWidth="1"/>
  </cols>
  <sheetData>
    <row r="3" spans="1:13" x14ac:dyDescent="0.3">
      <c r="A3" s="1" t="s">
        <v>24</v>
      </c>
      <c r="B3" t="s">
        <v>23</v>
      </c>
    </row>
    <row r="4" spans="1:13" x14ac:dyDescent="0.3">
      <c r="A4" s="2">
        <v>18</v>
      </c>
      <c r="B4">
        <v>29</v>
      </c>
      <c r="L4" s="2">
        <v>18</v>
      </c>
      <c r="M4">
        <v>29</v>
      </c>
    </row>
    <row r="5" spans="1:13" x14ac:dyDescent="0.3">
      <c r="A5" s="2">
        <v>19</v>
      </c>
      <c r="B5">
        <v>26</v>
      </c>
      <c r="L5" s="2">
        <v>19</v>
      </c>
      <c r="M5">
        <v>26</v>
      </c>
    </row>
    <row r="6" spans="1:13" x14ac:dyDescent="0.3">
      <c r="A6" s="2">
        <v>20</v>
      </c>
      <c r="B6">
        <v>24</v>
      </c>
      <c r="L6" s="2">
        <v>20</v>
      </c>
      <c r="M6">
        <v>24</v>
      </c>
    </row>
    <row r="7" spans="1:13" x14ac:dyDescent="0.3">
      <c r="A7" s="2">
        <v>21</v>
      </c>
      <c r="B7">
        <v>36</v>
      </c>
      <c r="L7" s="2">
        <v>21</v>
      </c>
      <c r="M7">
        <v>36</v>
      </c>
    </row>
    <row r="8" spans="1:13" x14ac:dyDescent="0.3">
      <c r="A8" s="2">
        <v>22</v>
      </c>
      <c r="B8">
        <v>30</v>
      </c>
      <c r="L8" s="2">
        <v>22</v>
      </c>
      <c r="M8">
        <v>30</v>
      </c>
    </row>
    <row r="9" spans="1:13" x14ac:dyDescent="0.3">
      <c r="A9" s="2">
        <v>23</v>
      </c>
      <c r="B9">
        <v>32</v>
      </c>
      <c r="L9" s="2">
        <v>23</v>
      </c>
      <c r="M9">
        <v>32</v>
      </c>
    </row>
    <row r="10" spans="1:13" x14ac:dyDescent="0.3">
      <c r="A10" s="2">
        <v>24</v>
      </c>
      <c r="B10">
        <v>25</v>
      </c>
      <c r="L10" s="2">
        <v>24</v>
      </c>
      <c r="M10">
        <v>25</v>
      </c>
    </row>
    <row r="11" spans="1:13" x14ac:dyDescent="0.3">
      <c r="A11" s="2">
        <v>25</v>
      </c>
      <c r="B11">
        <v>27</v>
      </c>
      <c r="L11" s="2">
        <v>25</v>
      </c>
      <c r="M11">
        <v>27</v>
      </c>
    </row>
    <row r="12" spans="1:13" x14ac:dyDescent="0.3">
      <c r="A12" s="2">
        <v>26</v>
      </c>
      <c r="B12">
        <v>27</v>
      </c>
      <c r="L12" s="2">
        <v>26</v>
      </c>
      <c r="M12">
        <v>27</v>
      </c>
    </row>
    <row r="13" spans="1:13" x14ac:dyDescent="0.3">
      <c r="A13" s="2">
        <v>27</v>
      </c>
      <c r="B13">
        <v>32</v>
      </c>
      <c r="L13" s="2">
        <v>27</v>
      </c>
      <c r="M13">
        <v>32</v>
      </c>
    </row>
    <row r="14" spans="1:13" x14ac:dyDescent="0.3">
      <c r="A14" s="2">
        <v>28</v>
      </c>
      <c r="B14">
        <v>28</v>
      </c>
      <c r="L14" s="2">
        <v>28</v>
      </c>
      <c r="M14">
        <v>28</v>
      </c>
    </row>
    <row r="15" spans="1:13" x14ac:dyDescent="0.3">
      <c r="A15" s="2">
        <v>29</v>
      </c>
      <c r="B15">
        <v>35</v>
      </c>
      <c r="L15" s="2">
        <v>29</v>
      </c>
      <c r="M15">
        <v>35</v>
      </c>
    </row>
    <row r="16" spans="1:13" x14ac:dyDescent="0.3">
      <c r="A16" s="2">
        <v>30</v>
      </c>
      <c r="B16">
        <v>23</v>
      </c>
      <c r="L16" s="2">
        <v>30</v>
      </c>
      <c r="M16">
        <v>23</v>
      </c>
    </row>
    <row r="17" spans="1:13" x14ac:dyDescent="0.3">
      <c r="A17" s="2">
        <v>31</v>
      </c>
      <c r="B17">
        <v>26</v>
      </c>
      <c r="L17" s="2">
        <v>31</v>
      </c>
      <c r="M17">
        <v>26</v>
      </c>
    </row>
    <row r="18" spans="1:13" x14ac:dyDescent="0.3">
      <c r="A18" s="2">
        <v>32</v>
      </c>
      <c r="B18">
        <v>28</v>
      </c>
      <c r="L18" s="2">
        <v>32</v>
      </c>
      <c r="M18">
        <v>28</v>
      </c>
    </row>
    <row r="19" spans="1:13" x14ac:dyDescent="0.3">
      <c r="A19" s="2">
        <v>33</v>
      </c>
      <c r="B19">
        <v>20</v>
      </c>
      <c r="L19" s="2">
        <v>33</v>
      </c>
      <c r="M19">
        <v>20</v>
      </c>
    </row>
    <row r="20" spans="1:13" x14ac:dyDescent="0.3">
      <c r="A20" s="2">
        <v>34</v>
      </c>
      <c r="B20">
        <v>22</v>
      </c>
      <c r="L20" s="2">
        <v>34</v>
      </c>
      <c r="M20">
        <v>22</v>
      </c>
    </row>
    <row r="21" spans="1:13" x14ac:dyDescent="0.3">
      <c r="A21" s="2">
        <v>35</v>
      </c>
      <c r="B21">
        <v>30</v>
      </c>
      <c r="L21" s="2">
        <v>35</v>
      </c>
      <c r="M21">
        <v>30</v>
      </c>
    </row>
    <row r="22" spans="1:13" x14ac:dyDescent="0.3">
      <c r="A22" s="2" t="s">
        <v>22</v>
      </c>
      <c r="B22">
        <v>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27369-6DB7-4E42-B19D-8BD36C861B80}">
  <dimension ref="A3:B6"/>
  <sheetViews>
    <sheetView workbookViewId="0">
      <selection activeCell="G25" sqref="G25"/>
    </sheetView>
  </sheetViews>
  <sheetFormatPr defaultRowHeight="14.4" x14ac:dyDescent="0.3"/>
  <cols>
    <col min="1" max="1" width="12.5546875" bestFit="1" customWidth="1"/>
    <col min="2" max="2" width="12" bestFit="1" customWidth="1"/>
  </cols>
  <sheetData>
    <row r="3" spans="1:2" x14ac:dyDescent="0.3">
      <c r="A3" s="1" t="s">
        <v>24</v>
      </c>
      <c r="B3" t="s">
        <v>23</v>
      </c>
    </row>
    <row r="4" spans="1:2" x14ac:dyDescent="0.3">
      <c r="A4" s="2" t="s">
        <v>9</v>
      </c>
      <c r="B4">
        <v>239</v>
      </c>
    </row>
    <row r="5" spans="1:2" x14ac:dyDescent="0.3">
      <c r="A5" s="2" t="s">
        <v>12</v>
      </c>
      <c r="B5">
        <v>261</v>
      </c>
    </row>
    <row r="6" spans="1:2" x14ac:dyDescent="0.3">
      <c r="A6" s="2" t="s">
        <v>22</v>
      </c>
      <c r="B6">
        <v>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16827-C85D-478D-BFA6-FD396DE9A2FA}">
  <dimension ref="A3:B7"/>
  <sheetViews>
    <sheetView workbookViewId="0">
      <selection activeCell="A13" sqref="A13"/>
    </sheetView>
  </sheetViews>
  <sheetFormatPr defaultRowHeight="14.4" x14ac:dyDescent="0.3"/>
  <cols>
    <col min="1" max="1" width="13.33203125" bestFit="1" customWidth="1"/>
    <col min="2" max="2" width="28.33203125" bestFit="1" customWidth="1"/>
  </cols>
  <sheetData>
    <row r="3" spans="1:2" x14ac:dyDescent="0.3">
      <c r="A3" s="1" t="s">
        <v>27</v>
      </c>
      <c r="B3" t="s">
        <v>26</v>
      </c>
    </row>
    <row r="4" spans="1:2" x14ac:dyDescent="0.3">
      <c r="A4" s="2" t="s">
        <v>16</v>
      </c>
      <c r="B4">
        <v>26</v>
      </c>
    </row>
    <row r="5" spans="1:2" x14ac:dyDescent="0.3">
      <c r="A5" s="2" t="s">
        <v>11</v>
      </c>
      <c r="B5" s="9">
        <v>27.792134831460675</v>
      </c>
    </row>
    <row r="6" spans="1:2" x14ac:dyDescent="0.3">
      <c r="A6" s="2" t="s">
        <v>14</v>
      </c>
      <c r="B6" s="9">
        <v>27.668711656441719</v>
      </c>
    </row>
    <row r="7" spans="1:2" x14ac:dyDescent="0.3">
      <c r="A7" s="2" t="s">
        <v>22</v>
      </c>
      <c r="B7" s="9">
        <v>27.181999999999999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656C3-E512-49C1-B361-05AD4B36DFCB}">
  <dimension ref="A3:B6"/>
  <sheetViews>
    <sheetView tabSelected="1" workbookViewId="0">
      <selection activeCell="B32" sqref="B32"/>
    </sheetView>
  </sheetViews>
  <sheetFormatPr defaultRowHeight="14.4" x14ac:dyDescent="0.3"/>
  <cols>
    <col min="1" max="1" width="12.5546875" bestFit="1" customWidth="1"/>
    <col min="2" max="2" width="28.33203125" bestFit="1" customWidth="1"/>
  </cols>
  <sheetData>
    <row r="3" spans="1:2" x14ac:dyDescent="0.3">
      <c r="A3" s="1" t="s">
        <v>24</v>
      </c>
      <c r="B3" t="s">
        <v>26</v>
      </c>
    </row>
    <row r="4" spans="1:2" x14ac:dyDescent="0.3">
      <c r="A4" s="2" t="s">
        <v>9</v>
      </c>
      <c r="B4" s="9">
        <v>27.577405857740587</v>
      </c>
    </row>
    <row r="5" spans="1:2" x14ac:dyDescent="0.3">
      <c r="A5" s="2" t="s">
        <v>12</v>
      </c>
      <c r="B5" s="9">
        <v>26.819923371647509</v>
      </c>
    </row>
    <row r="6" spans="1:2" x14ac:dyDescent="0.3">
      <c r="A6" s="2" t="s">
        <v>22</v>
      </c>
      <c r="B6" s="9">
        <v>27.181999999999999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35FB8-3376-454F-A3EA-071137913E10}">
  <dimension ref="A3:B7"/>
  <sheetViews>
    <sheetView workbookViewId="0">
      <selection activeCell="G20" sqref="G20"/>
    </sheetView>
  </sheetViews>
  <sheetFormatPr defaultRowHeight="14.4" x14ac:dyDescent="0.3"/>
  <cols>
    <col min="1" max="1" width="12.6640625" bestFit="1" customWidth="1"/>
    <col min="2" max="2" width="12" bestFit="1" customWidth="1"/>
    <col min="3" max="3" width="9.6640625" bestFit="1" customWidth="1"/>
    <col min="4" max="4" width="13.44140625" bestFit="1" customWidth="1"/>
    <col min="5" max="5" width="10.77734375" bestFit="1" customWidth="1"/>
    <col min="6" max="332" width="15.5546875" bestFit="1" customWidth="1"/>
    <col min="333" max="333" width="10.77734375" bestFit="1" customWidth="1"/>
  </cols>
  <sheetData>
    <row r="3" spans="1:2" x14ac:dyDescent="0.3">
      <c r="A3" s="1" t="s">
        <v>24</v>
      </c>
      <c r="B3" t="s">
        <v>39</v>
      </c>
    </row>
    <row r="4" spans="1:2" x14ac:dyDescent="0.3">
      <c r="A4" s="2" t="s">
        <v>38</v>
      </c>
      <c r="B4">
        <v>98</v>
      </c>
    </row>
    <row r="5" spans="1:2" x14ac:dyDescent="0.3">
      <c r="A5" s="2" t="s">
        <v>31</v>
      </c>
      <c r="B5">
        <v>291</v>
      </c>
    </row>
    <row r="6" spans="1:2" x14ac:dyDescent="0.3">
      <c r="A6" s="2" t="s">
        <v>32</v>
      </c>
      <c r="B6">
        <v>111</v>
      </c>
    </row>
    <row r="7" spans="1:2" x14ac:dyDescent="0.3">
      <c r="A7" s="2" t="s">
        <v>22</v>
      </c>
      <c r="B7">
        <v>500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0754D-83CC-4A28-A3F9-9404388C82B2}">
  <dimension ref="A1:B501"/>
  <sheetViews>
    <sheetView workbookViewId="0">
      <selection activeCell="A2" sqref="A2"/>
    </sheetView>
  </sheetViews>
  <sheetFormatPr defaultRowHeight="14.4" x14ac:dyDescent="0.3"/>
  <cols>
    <col min="1" max="1" width="21.77734375" bestFit="1" customWidth="1"/>
    <col min="2" max="2" width="18.5546875" bestFit="1" customWidth="1"/>
  </cols>
  <sheetData>
    <row r="1" spans="1:2" x14ac:dyDescent="0.3">
      <c r="A1" s="6" t="s">
        <v>5</v>
      </c>
      <c r="B1" s="6" t="s">
        <v>6</v>
      </c>
    </row>
    <row r="2" spans="1:2" x14ac:dyDescent="0.3">
      <c r="A2" s="7">
        <v>60</v>
      </c>
      <c r="B2" s="7">
        <v>30</v>
      </c>
    </row>
    <row r="3" spans="1:2" x14ac:dyDescent="0.3">
      <c r="A3" s="8">
        <v>30</v>
      </c>
      <c r="B3" s="8">
        <v>38</v>
      </c>
    </row>
    <row r="4" spans="1:2" x14ac:dyDescent="0.3">
      <c r="A4" s="7">
        <v>37</v>
      </c>
      <c r="B4" s="7">
        <v>13</v>
      </c>
    </row>
    <row r="5" spans="1:2" x14ac:dyDescent="0.3">
      <c r="A5" s="8">
        <v>7</v>
      </c>
      <c r="B5" s="8">
        <v>20</v>
      </c>
    </row>
    <row r="6" spans="1:2" x14ac:dyDescent="0.3">
      <c r="A6" s="7">
        <v>35</v>
      </c>
      <c r="B6" s="7">
        <v>20</v>
      </c>
    </row>
    <row r="7" spans="1:2" x14ac:dyDescent="0.3">
      <c r="A7" s="8">
        <v>34</v>
      </c>
      <c r="B7" s="8">
        <v>47</v>
      </c>
    </row>
    <row r="8" spans="1:2" x14ac:dyDescent="0.3">
      <c r="A8" s="7">
        <v>13</v>
      </c>
      <c r="B8" s="7">
        <v>14</v>
      </c>
    </row>
    <row r="9" spans="1:2" x14ac:dyDescent="0.3">
      <c r="A9" s="8">
        <v>42</v>
      </c>
      <c r="B9" s="8">
        <v>24</v>
      </c>
    </row>
    <row r="10" spans="1:2" x14ac:dyDescent="0.3">
      <c r="A10" s="7">
        <v>21</v>
      </c>
      <c r="B10" s="7">
        <v>18</v>
      </c>
    </row>
    <row r="11" spans="1:2" x14ac:dyDescent="0.3">
      <c r="A11" s="8">
        <v>12</v>
      </c>
      <c r="B11" s="8">
        <v>43</v>
      </c>
    </row>
    <row r="12" spans="1:2" x14ac:dyDescent="0.3">
      <c r="A12" s="7">
        <v>31</v>
      </c>
      <c r="B12" s="7">
        <v>15</v>
      </c>
    </row>
    <row r="13" spans="1:2" x14ac:dyDescent="0.3">
      <c r="A13" s="8">
        <v>25</v>
      </c>
      <c r="B13" s="8">
        <v>35</v>
      </c>
    </row>
    <row r="14" spans="1:2" x14ac:dyDescent="0.3">
      <c r="A14" s="7">
        <v>10</v>
      </c>
      <c r="B14" s="7">
        <v>27</v>
      </c>
    </row>
    <row r="15" spans="1:2" x14ac:dyDescent="0.3">
      <c r="A15" s="8">
        <v>42</v>
      </c>
      <c r="B15" s="8">
        <v>22</v>
      </c>
    </row>
    <row r="16" spans="1:2" x14ac:dyDescent="0.3">
      <c r="A16" s="7">
        <v>37</v>
      </c>
      <c r="B16" s="7">
        <v>44</v>
      </c>
    </row>
    <row r="17" spans="1:2" x14ac:dyDescent="0.3">
      <c r="A17" s="8">
        <v>60</v>
      </c>
      <c r="B17" s="8">
        <v>7</v>
      </c>
    </row>
    <row r="18" spans="1:2" x14ac:dyDescent="0.3">
      <c r="A18" s="7">
        <v>37</v>
      </c>
      <c r="B18" s="7">
        <v>7</v>
      </c>
    </row>
    <row r="19" spans="1:2" x14ac:dyDescent="0.3">
      <c r="A19" s="8">
        <v>19</v>
      </c>
      <c r="B19" s="8">
        <v>33</v>
      </c>
    </row>
    <row r="20" spans="1:2" x14ac:dyDescent="0.3">
      <c r="A20" s="7">
        <v>18</v>
      </c>
      <c r="B20" s="7">
        <v>13</v>
      </c>
    </row>
    <row r="21" spans="1:2" x14ac:dyDescent="0.3">
      <c r="A21" s="8">
        <v>38</v>
      </c>
      <c r="B21" s="8">
        <v>36</v>
      </c>
    </row>
    <row r="22" spans="1:2" x14ac:dyDescent="0.3">
      <c r="A22" s="7">
        <v>14</v>
      </c>
      <c r="B22" s="7">
        <v>30</v>
      </c>
    </row>
    <row r="23" spans="1:2" x14ac:dyDescent="0.3">
      <c r="A23" s="8">
        <v>45</v>
      </c>
      <c r="B23" s="8">
        <v>44</v>
      </c>
    </row>
    <row r="24" spans="1:2" x14ac:dyDescent="0.3">
      <c r="A24" s="7">
        <v>16</v>
      </c>
      <c r="B24" s="7">
        <v>29</v>
      </c>
    </row>
    <row r="25" spans="1:2" x14ac:dyDescent="0.3">
      <c r="A25" s="8">
        <v>59</v>
      </c>
      <c r="B25" s="8">
        <v>17</v>
      </c>
    </row>
    <row r="26" spans="1:2" x14ac:dyDescent="0.3">
      <c r="A26" s="7">
        <v>27</v>
      </c>
      <c r="B26" s="7">
        <v>26</v>
      </c>
    </row>
    <row r="27" spans="1:2" x14ac:dyDescent="0.3">
      <c r="A27" s="8">
        <v>22</v>
      </c>
      <c r="B27" s="8">
        <v>42</v>
      </c>
    </row>
    <row r="28" spans="1:2" x14ac:dyDescent="0.3">
      <c r="A28" s="7">
        <v>23</v>
      </c>
      <c r="B28" s="7">
        <v>39</v>
      </c>
    </row>
    <row r="29" spans="1:2" x14ac:dyDescent="0.3">
      <c r="A29" s="8">
        <v>44</v>
      </c>
      <c r="B29" s="8">
        <v>27</v>
      </c>
    </row>
    <row r="30" spans="1:2" x14ac:dyDescent="0.3">
      <c r="A30" s="7">
        <v>41</v>
      </c>
      <c r="B30" s="7">
        <v>7</v>
      </c>
    </row>
    <row r="31" spans="1:2" x14ac:dyDescent="0.3">
      <c r="A31" s="8">
        <v>40</v>
      </c>
      <c r="B31" s="8">
        <v>26</v>
      </c>
    </row>
    <row r="32" spans="1:2" x14ac:dyDescent="0.3">
      <c r="A32" s="7">
        <v>42</v>
      </c>
      <c r="B32" s="7">
        <v>31</v>
      </c>
    </row>
    <row r="33" spans="1:2" x14ac:dyDescent="0.3">
      <c r="A33" s="8">
        <v>59</v>
      </c>
      <c r="B33" s="8">
        <v>18</v>
      </c>
    </row>
    <row r="34" spans="1:2" x14ac:dyDescent="0.3">
      <c r="A34" s="7">
        <v>19</v>
      </c>
      <c r="B34" s="7">
        <v>28</v>
      </c>
    </row>
    <row r="35" spans="1:2" x14ac:dyDescent="0.3">
      <c r="A35" s="8">
        <v>10</v>
      </c>
      <c r="B35" s="8">
        <v>40</v>
      </c>
    </row>
    <row r="36" spans="1:2" x14ac:dyDescent="0.3">
      <c r="A36" s="7">
        <v>14</v>
      </c>
      <c r="B36" s="7">
        <v>49</v>
      </c>
    </row>
    <row r="37" spans="1:2" x14ac:dyDescent="0.3">
      <c r="A37" s="8">
        <v>28</v>
      </c>
      <c r="B37" s="8">
        <v>46</v>
      </c>
    </row>
    <row r="38" spans="1:2" x14ac:dyDescent="0.3">
      <c r="A38" s="7">
        <v>13</v>
      </c>
      <c r="B38" s="7">
        <v>47</v>
      </c>
    </row>
    <row r="39" spans="1:2" x14ac:dyDescent="0.3">
      <c r="A39" s="8">
        <v>43</v>
      </c>
      <c r="B39" s="8">
        <v>14</v>
      </c>
    </row>
    <row r="40" spans="1:2" x14ac:dyDescent="0.3">
      <c r="A40" s="7">
        <v>38</v>
      </c>
      <c r="B40" s="7">
        <v>50</v>
      </c>
    </row>
    <row r="41" spans="1:2" x14ac:dyDescent="0.3">
      <c r="A41" s="8">
        <v>46</v>
      </c>
      <c r="B41" s="8">
        <v>29</v>
      </c>
    </row>
    <row r="42" spans="1:2" x14ac:dyDescent="0.3">
      <c r="A42" s="7">
        <v>55</v>
      </c>
      <c r="B42" s="7">
        <v>32</v>
      </c>
    </row>
    <row r="43" spans="1:2" x14ac:dyDescent="0.3">
      <c r="A43" s="8">
        <v>43</v>
      </c>
      <c r="B43" s="8">
        <v>23</v>
      </c>
    </row>
    <row r="44" spans="1:2" x14ac:dyDescent="0.3">
      <c r="A44" s="7">
        <v>58</v>
      </c>
      <c r="B44" s="7">
        <v>36</v>
      </c>
    </row>
    <row r="45" spans="1:2" x14ac:dyDescent="0.3">
      <c r="A45" s="8">
        <v>10</v>
      </c>
      <c r="B45" s="8">
        <v>17</v>
      </c>
    </row>
    <row r="46" spans="1:2" x14ac:dyDescent="0.3">
      <c r="A46" s="7">
        <v>18</v>
      </c>
      <c r="B46" s="7">
        <v>47</v>
      </c>
    </row>
    <row r="47" spans="1:2" x14ac:dyDescent="0.3">
      <c r="A47" s="8">
        <v>47</v>
      </c>
      <c r="B47" s="8">
        <v>11</v>
      </c>
    </row>
    <row r="48" spans="1:2" x14ac:dyDescent="0.3">
      <c r="A48" s="7">
        <v>39</v>
      </c>
      <c r="B48" s="7">
        <v>47</v>
      </c>
    </row>
    <row r="49" spans="1:2" x14ac:dyDescent="0.3">
      <c r="A49" s="8">
        <v>46</v>
      </c>
      <c r="B49" s="8">
        <v>13</v>
      </c>
    </row>
    <row r="50" spans="1:2" x14ac:dyDescent="0.3">
      <c r="A50" s="7">
        <v>18</v>
      </c>
      <c r="B50" s="7">
        <v>26</v>
      </c>
    </row>
    <row r="51" spans="1:2" x14ac:dyDescent="0.3">
      <c r="A51" s="8">
        <v>21</v>
      </c>
      <c r="B51" s="8">
        <v>28</v>
      </c>
    </row>
    <row r="52" spans="1:2" x14ac:dyDescent="0.3">
      <c r="A52" s="7">
        <v>17</v>
      </c>
      <c r="B52" s="7">
        <v>8</v>
      </c>
    </row>
    <row r="53" spans="1:2" x14ac:dyDescent="0.3">
      <c r="A53" s="8">
        <v>8</v>
      </c>
      <c r="B53" s="8">
        <v>20</v>
      </c>
    </row>
    <row r="54" spans="1:2" x14ac:dyDescent="0.3">
      <c r="A54" s="7">
        <v>37</v>
      </c>
      <c r="B54" s="7">
        <v>10</v>
      </c>
    </row>
    <row r="55" spans="1:2" x14ac:dyDescent="0.3">
      <c r="A55" s="8">
        <v>17</v>
      </c>
      <c r="B55" s="8">
        <v>47</v>
      </c>
    </row>
    <row r="56" spans="1:2" x14ac:dyDescent="0.3">
      <c r="A56" s="7">
        <v>43</v>
      </c>
      <c r="B56" s="7">
        <v>10</v>
      </c>
    </row>
    <row r="57" spans="1:2" x14ac:dyDescent="0.3">
      <c r="A57" s="8">
        <v>56</v>
      </c>
      <c r="B57" s="8">
        <v>29</v>
      </c>
    </row>
    <row r="58" spans="1:2" x14ac:dyDescent="0.3">
      <c r="A58" s="7">
        <v>39</v>
      </c>
      <c r="B58" s="7">
        <v>33</v>
      </c>
    </row>
    <row r="59" spans="1:2" x14ac:dyDescent="0.3">
      <c r="A59" s="8">
        <v>33</v>
      </c>
      <c r="B59" s="8">
        <v>40</v>
      </c>
    </row>
    <row r="60" spans="1:2" x14ac:dyDescent="0.3">
      <c r="A60" s="7">
        <v>38</v>
      </c>
      <c r="B60" s="7">
        <v>38</v>
      </c>
    </row>
    <row r="61" spans="1:2" x14ac:dyDescent="0.3">
      <c r="A61" s="8">
        <v>12</v>
      </c>
      <c r="B61" s="8">
        <v>15</v>
      </c>
    </row>
    <row r="62" spans="1:2" x14ac:dyDescent="0.3">
      <c r="A62" s="7">
        <v>7</v>
      </c>
      <c r="B62" s="7">
        <v>9</v>
      </c>
    </row>
    <row r="63" spans="1:2" x14ac:dyDescent="0.3">
      <c r="A63" s="8">
        <v>35</v>
      </c>
      <c r="B63" s="8">
        <v>50</v>
      </c>
    </row>
    <row r="64" spans="1:2" x14ac:dyDescent="0.3">
      <c r="A64" s="7">
        <v>16</v>
      </c>
      <c r="B64" s="7">
        <v>48</v>
      </c>
    </row>
    <row r="65" spans="1:2" x14ac:dyDescent="0.3">
      <c r="A65" s="8">
        <v>33</v>
      </c>
      <c r="B65" s="8">
        <v>7</v>
      </c>
    </row>
    <row r="66" spans="1:2" x14ac:dyDescent="0.3">
      <c r="A66" s="7">
        <v>22</v>
      </c>
      <c r="B66" s="7">
        <v>50</v>
      </c>
    </row>
    <row r="67" spans="1:2" x14ac:dyDescent="0.3">
      <c r="A67" s="8">
        <v>29</v>
      </c>
      <c r="B67" s="8">
        <v>14</v>
      </c>
    </row>
    <row r="68" spans="1:2" x14ac:dyDescent="0.3">
      <c r="A68" s="7">
        <v>47</v>
      </c>
      <c r="B68" s="7">
        <v>36</v>
      </c>
    </row>
    <row r="69" spans="1:2" x14ac:dyDescent="0.3">
      <c r="A69" s="8">
        <v>25</v>
      </c>
      <c r="B69" s="8">
        <v>26</v>
      </c>
    </row>
    <row r="70" spans="1:2" x14ac:dyDescent="0.3">
      <c r="A70" s="7">
        <v>7</v>
      </c>
      <c r="B70" s="7">
        <v>30</v>
      </c>
    </row>
    <row r="71" spans="1:2" x14ac:dyDescent="0.3">
      <c r="A71" s="8">
        <v>27</v>
      </c>
      <c r="B71" s="8">
        <v>41</v>
      </c>
    </row>
    <row r="72" spans="1:2" x14ac:dyDescent="0.3">
      <c r="A72" s="7">
        <v>11</v>
      </c>
      <c r="B72" s="7">
        <v>19</v>
      </c>
    </row>
    <row r="73" spans="1:2" x14ac:dyDescent="0.3">
      <c r="A73" s="8">
        <v>54</v>
      </c>
      <c r="B73" s="8">
        <v>48</v>
      </c>
    </row>
    <row r="74" spans="1:2" x14ac:dyDescent="0.3">
      <c r="A74" s="7">
        <v>38</v>
      </c>
      <c r="B74" s="7">
        <v>39</v>
      </c>
    </row>
    <row r="75" spans="1:2" x14ac:dyDescent="0.3">
      <c r="A75" s="8">
        <v>57</v>
      </c>
      <c r="B75" s="8">
        <v>20</v>
      </c>
    </row>
    <row r="76" spans="1:2" x14ac:dyDescent="0.3">
      <c r="A76" s="7">
        <v>43</v>
      </c>
      <c r="B76" s="7">
        <v>34</v>
      </c>
    </row>
    <row r="77" spans="1:2" x14ac:dyDescent="0.3">
      <c r="A77" s="8">
        <v>56</v>
      </c>
      <c r="B77" s="8">
        <v>41</v>
      </c>
    </row>
    <row r="78" spans="1:2" x14ac:dyDescent="0.3">
      <c r="A78" s="7">
        <v>15</v>
      </c>
      <c r="B78" s="7">
        <v>6</v>
      </c>
    </row>
    <row r="79" spans="1:2" x14ac:dyDescent="0.3">
      <c r="A79" s="8">
        <v>51</v>
      </c>
      <c r="B79" s="8">
        <v>31</v>
      </c>
    </row>
    <row r="80" spans="1:2" x14ac:dyDescent="0.3">
      <c r="A80" s="7">
        <v>15</v>
      </c>
      <c r="B80" s="7">
        <v>44</v>
      </c>
    </row>
    <row r="81" spans="1:2" x14ac:dyDescent="0.3">
      <c r="A81" s="8">
        <v>9</v>
      </c>
      <c r="B81" s="8">
        <v>41</v>
      </c>
    </row>
    <row r="82" spans="1:2" x14ac:dyDescent="0.3">
      <c r="A82" s="7">
        <v>34</v>
      </c>
      <c r="B82" s="7">
        <v>48</v>
      </c>
    </row>
    <row r="83" spans="1:2" x14ac:dyDescent="0.3">
      <c r="A83" s="8">
        <v>10</v>
      </c>
      <c r="B83" s="8">
        <v>33</v>
      </c>
    </row>
    <row r="84" spans="1:2" x14ac:dyDescent="0.3">
      <c r="A84" s="7">
        <v>50</v>
      </c>
      <c r="B84" s="7">
        <v>48</v>
      </c>
    </row>
    <row r="85" spans="1:2" x14ac:dyDescent="0.3">
      <c r="A85" s="8">
        <v>18</v>
      </c>
      <c r="B85" s="8">
        <v>15</v>
      </c>
    </row>
    <row r="86" spans="1:2" x14ac:dyDescent="0.3">
      <c r="A86" s="7">
        <v>7</v>
      </c>
      <c r="B86" s="7">
        <v>29</v>
      </c>
    </row>
    <row r="87" spans="1:2" x14ac:dyDescent="0.3">
      <c r="A87" s="8">
        <v>34</v>
      </c>
      <c r="B87" s="8">
        <v>18</v>
      </c>
    </row>
    <row r="88" spans="1:2" x14ac:dyDescent="0.3">
      <c r="A88" s="7">
        <v>36</v>
      </c>
      <c r="B88" s="7">
        <v>18</v>
      </c>
    </row>
    <row r="89" spans="1:2" x14ac:dyDescent="0.3">
      <c r="A89" s="8">
        <v>39</v>
      </c>
      <c r="B89" s="8">
        <v>12</v>
      </c>
    </row>
    <row r="90" spans="1:2" x14ac:dyDescent="0.3">
      <c r="A90" s="7">
        <v>8</v>
      </c>
      <c r="B90" s="7">
        <v>19</v>
      </c>
    </row>
    <row r="91" spans="1:2" x14ac:dyDescent="0.3">
      <c r="A91" s="8">
        <v>29</v>
      </c>
      <c r="B91" s="8">
        <v>40</v>
      </c>
    </row>
    <row r="92" spans="1:2" x14ac:dyDescent="0.3">
      <c r="A92" s="7">
        <v>52</v>
      </c>
      <c r="B92" s="7">
        <v>36</v>
      </c>
    </row>
    <row r="93" spans="1:2" x14ac:dyDescent="0.3">
      <c r="A93" s="8">
        <v>21</v>
      </c>
      <c r="B93" s="8">
        <v>34</v>
      </c>
    </row>
    <row r="94" spans="1:2" x14ac:dyDescent="0.3">
      <c r="A94" s="7">
        <v>16</v>
      </c>
      <c r="B94" s="7">
        <v>15</v>
      </c>
    </row>
    <row r="95" spans="1:2" x14ac:dyDescent="0.3">
      <c r="A95" s="8">
        <v>31</v>
      </c>
      <c r="B95" s="8">
        <v>25</v>
      </c>
    </row>
    <row r="96" spans="1:2" x14ac:dyDescent="0.3">
      <c r="A96" s="7">
        <v>41</v>
      </c>
      <c r="B96" s="7">
        <v>28</v>
      </c>
    </row>
    <row r="97" spans="1:2" x14ac:dyDescent="0.3">
      <c r="A97" s="8">
        <v>35</v>
      </c>
      <c r="B97" s="8">
        <v>46</v>
      </c>
    </row>
    <row r="98" spans="1:2" x14ac:dyDescent="0.3">
      <c r="A98" s="7">
        <v>52</v>
      </c>
      <c r="B98" s="7">
        <v>23</v>
      </c>
    </row>
    <row r="99" spans="1:2" x14ac:dyDescent="0.3">
      <c r="A99" s="8">
        <v>47</v>
      </c>
      <c r="B99" s="8">
        <v>8</v>
      </c>
    </row>
    <row r="100" spans="1:2" x14ac:dyDescent="0.3">
      <c r="A100" s="7">
        <v>37</v>
      </c>
      <c r="B100" s="7">
        <v>34</v>
      </c>
    </row>
    <row r="101" spans="1:2" x14ac:dyDescent="0.3">
      <c r="A101" s="8">
        <v>10</v>
      </c>
      <c r="B101" s="8">
        <v>16</v>
      </c>
    </row>
    <row r="102" spans="1:2" x14ac:dyDescent="0.3">
      <c r="A102" s="7">
        <v>43</v>
      </c>
      <c r="B102" s="7">
        <v>18</v>
      </c>
    </row>
    <row r="103" spans="1:2" x14ac:dyDescent="0.3">
      <c r="A103" s="8">
        <v>60</v>
      </c>
      <c r="B103" s="8">
        <v>44</v>
      </c>
    </row>
    <row r="104" spans="1:2" x14ac:dyDescent="0.3">
      <c r="A104" s="7">
        <v>18</v>
      </c>
      <c r="B104" s="7">
        <v>42</v>
      </c>
    </row>
    <row r="105" spans="1:2" x14ac:dyDescent="0.3">
      <c r="A105" s="8">
        <v>36</v>
      </c>
      <c r="B105" s="8">
        <v>23</v>
      </c>
    </row>
    <row r="106" spans="1:2" x14ac:dyDescent="0.3">
      <c r="A106" s="7">
        <v>47</v>
      </c>
      <c r="B106" s="7">
        <v>19</v>
      </c>
    </row>
    <row r="107" spans="1:2" x14ac:dyDescent="0.3">
      <c r="A107" s="8">
        <v>34</v>
      </c>
      <c r="B107" s="8">
        <v>44</v>
      </c>
    </row>
    <row r="108" spans="1:2" x14ac:dyDescent="0.3">
      <c r="A108" s="7">
        <v>36</v>
      </c>
      <c r="B108" s="7">
        <v>21</v>
      </c>
    </row>
    <row r="109" spans="1:2" x14ac:dyDescent="0.3">
      <c r="A109" s="8">
        <v>24</v>
      </c>
      <c r="B109" s="8">
        <v>25</v>
      </c>
    </row>
    <row r="110" spans="1:2" x14ac:dyDescent="0.3">
      <c r="A110" s="7">
        <v>32</v>
      </c>
      <c r="B110" s="7">
        <v>37</v>
      </c>
    </row>
    <row r="111" spans="1:2" x14ac:dyDescent="0.3">
      <c r="A111" s="8">
        <v>31</v>
      </c>
      <c r="B111" s="8">
        <v>31</v>
      </c>
    </row>
    <row r="112" spans="1:2" x14ac:dyDescent="0.3">
      <c r="A112" s="7">
        <v>54</v>
      </c>
      <c r="B112" s="7">
        <v>28</v>
      </c>
    </row>
    <row r="113" spans="1:2" x14ac:dyDescent="0.3">
      <c r="A113" s="8">
        <v>19</v>
      </c>
      <c r="B113" s="8">
        <v>42</v>
      </c>
    </row>
    <row r="114" spans="1:2" x14ac:dyDescent="0.3">
      <c r="A114" s="7">
        <v>35</v>
      </c>
      <c r="B114" s="7">
        <v>19</v>
      </c>
    </row>
    <row r="115" spans="1:2" x14ac:dyDescent="0.3">
      <c r="A115" s="8">
        <v>46</v>
      </c>
      <c r="B115" s="8">
        <v>26</v>
      </c>
    </row>
    <row r="116" spans="1:2" x14ac:dyDescent="0.3">
      <c r="A116" s="7">
        <v>41</v>
      </c>
      <c r="B116" s="7">
        <v>6</v>
      </c>
    </row>
    <row r="117" spans="1:2" x14ac:dyDescent="0.3">
      <c r="A117" s="8">
        <v>9</v>
      </c>
      <c r="B117" s="8">
        <v>14</v>
      </c>
    </row>
    <row r="118" spans="1:2" x14ac:dyDescent="0.3">
      <c r="A118" s="7">
        <v>24</v>
      </c>
      <c r="B118" s="7">
        <v>34</v>
      </c>
    </row>
    <row r="119" spans="1:2" x14ac:dyDescent="0.3">
      <c r="A119" s="8">
        <v>16</v>
      </c>
      <c r="B119" s="8">
        <v>50</v>
      </c>
    </row>
    <row r="120" spans="1:2" x14ac:dyDescent="0.3">
      <c r="A120" s="7">
        <v>40</v>
      </c>
      <c r="B120" s="7">
        <v>40</v>
      </c>
    </row>
    <row r="121" spans="1:2" x14ac:dyDescent="0.3">
      <c r="A121" s="8">
        <v>30</v>
      </c>
      <c r="B121" s="8">
        <v>22</v>
      </c>
    </row>
    <row r="122" spans="1:2" x14ac:dyDescent="0.3">
      <c r="A122" s="7">
        <v>44</v>
      </c>
      <c r="B122" s="7">
        <v>30</v>
      </c>
    </row>
    <row r="123" spans="1:2" x14ac:dyDescent="0.3">
      <c r="A123" s="8">
        <v>57</v>
      </c>
      <c r="B123" s="8">
        <v>42</v>
      </c>
    </row>
    <row r="124" spans="1:2" x14ac:dyDescent="0.3">
      <c r="A124" s="7">
        <v>9</v>
      </c>
      <c r="B124" s="7">
        <v>12</v>
      </c>
    </row>
    <row r="125" spans="1:2" x14ac:dyDescent="0.3">
      <c r="A125" s="8">
        <v>16</v>
      </c>
      <c r="B125" s="8">
        <v>35</v>
      </c>
    </row>
    <row r="126" spans="1:2" x14ac:dyDescent="0.3">
      <c r="A126" s="7">
        <v>58</v>
      </c>
      <c r="B126" s="7">
        <v>43</v>
      </c>
    </row>
    <row r="127" spans="1:2" x14ac:dyDescent="0.3">
      <c r="A127" s="8">
        <v>38</v>
      </c>
      <c r="B127" s="8">
        <v>14</v>
      </c>
    </row>
    <row r="128" spans="1:2" x14ac:dyDescent="0.3">
      <c r="A128" s="7">
        <v>55</v>
      </c>
      <c r="B128" s="7">
        <v>28</v>
      </c>
    </row>
    <row r="129" spans="1:2" x14ac:dyDescent="0.3">
      <c r="A129" s="8">
        <v>28</v>
      </c>
      <c r="B129" s="8">
        <v>24</v>
      </c>
    </row>
    <row r="130" spans="1:2" x14ac:dyDescent="0.3">
      <c r="A130" s="7">
        <v>7</v>
      </c>
      <c r="B130" s="7">
        <v>12</v>
      </c>
    </row>
    <row r="131" spans="1:2" x14ac:dyDescent="0.3">
      <c r="A131" s="8">
        <v>22</v>
      </c>
      <c r="B131" s="8">
        <v>16</v>
      </c>
    </row>
    <row r="132" spans="1:2" x14ac:dyDescent="0.3">
      <c r="A132" s="7">
        <v>49</v>
      </c>
      <c r="B132" s="7">
        <v>43</v>
      </c>
    </row>
    <row r="133" spans="1:2" x14ac:dyDescent="0.3">
      <c r="A133" s="8">
        <v>46</v>
      </c>
      <c r="B133" s="8">
        <v>35</v>
      </c>
    </row>
    <row r="134" spans="1:2" x14ac:dyDescent="0.3">
      <c r="A134" s="7">
        <v>13</v>
      </c>
      <c r="B134" s="7">
        <v>29</v>
      </c>
    </row>
    <row r="135" spans="1:2" x14ac:dyDescent="0.3">
      <c r="A135" s="8">
        <v>17</v>
      </c>
      <c r="B135" s="8">
        <v>9</v>
      </c>
    </row>
    <row r="136" spans="1:2" x14ac:dyDescent="0.3">
      <c r="A136" s="7">
        <v>58</v>
      </c>
      <c r="B136" s="7">
        <v>40</v>
      </c>
    </row>
    <row r="137" spans="1:2" x14ac:dyDescent="0.3">
      <c r="A137" s="8">
        <v>46</v>
      </c>
      <c r="B137" s="8">
        <v>8</v>
      </c>
    </row>
    <row r="138" spans="1:2" x14ac:dyDescent="0.3">
      <c r="A138" s="7">
        <v>41</v>
      </c>
      <c r="B138" s="7">
        <v>35</v>
      </c>
    </row>
    <row r="139" spans="1:2" x14ac:dyDescent="0.3">
      <c r="A139" s="8">
        <v>57</v>
      </c>
      <c r="B139" s="8">
        <v>6</v>
      </c>
    </row>
    <row r="140" spans="1:2" x14ac:dyDescent="0.3">
      <c r="A140" s="7">
        <v>14</v>
      </c>
      <c r="B140" s="7">
        <v>47</v>
      </c>
    </row>
    <row r="141" spans="1:2" x14ac:dyDescent="0.3">
      <c r="A141" s="8">
        <v>36</v>
      </c>
      <c r="B141" s="8">
        <v>38</v>
      </c>
    </row>
    <row r="142" spans="1:2" x14ac:dyDescent="0.3">
      <c r="A142" s="7">
        <v>58</v>
      </c>
      <c r="B142" s="7">
        <v>14</v>
      </c>
    </row>
    <row r="143" spans="1:2" x14ac:dyDescent="0.3">
      <c r="A143" s="8">
        <v>27</v>
      </c>
      <c r="B143" s="8">
        <v>44</v>
      </c>
    </row>
    <row r="144" spans="1:2" x14ac:dyDescent="0.3">
      <c r="A144" s="7">
        <v>34</v>
      </c>
      <c r="B144" s="7">
        <v>16</v>
      </c>
    </row>
    <row r="145" spans="1:2" x14ac:dyDescent="0.3">
      <c r="A145" s="8">
        <v>46</v>
      </c>
      <c r="B145" s="8">
        <v>49</v>
      </c>
    </row>
    <row r="146" spans="1:2" x14ac:dyDescent="0.3">
      <c r="A146" s="7">
        <v>39</v>
      </c>
      <c r="B146" s="7">
        <v>11</v>
      </c>
    </row>
    <row r="147" spans="1:2" x14ac:dyDescent="0.3">
      <c r="A147" s="8">
        <v>54</v>
      </c>
      <c r="B147" s="8">
        <v>23</v>
      </c>
    </row>
    <row r="148" spans="1:2" x14ac:dyDescent="0.3">
      <c r="A148" s="7">
        <v>14</v>
      </c>
      <c r="B148" s="7">
        <v>23</v>
      </c>
    </row>
    <row r="149" spans="1:2" x14ac:dyDescent="0.3">
      <c r="A149" s="8">
        <v>21</v>
      </c>
      <c r="B149" s="8">
        <v>49</v>
      </c>
    </row>
    <row r="150" spans="1:2" x14ac:dyDescent="0.3">
      <c r="A150" s="7">
        <v>44</v>
      </c>
      <c r="B150" s="7">
        <v>26</v>
      </c>
    </row>
    <row r="151" spans="1:2" x14ac:dyDescent="0.3">
      <c r="A151" s="8">
        <v>41</v>
      </c>
      <c r="B151" s="8">
        <v>31</v>
      </c>
    </row>
    <row r="152" spans="1:2" x14ac:dyDescent="0.3">
      <c r="A152" s="7">
        <v>27</v>
      </c>
      <c r="B152" s="7">
        <v>39</v>
      </c>
    </row>
    <row r="153" spans="1:2" x14ac:dyDescent="0.3">
      <c r="A153" s="8">
        <v>25</v>
      </c>
      <c r="B153" s="8">
        <v>43</v>
      </c>
    </row>
    <row r="154" spans="1:2" x14ac:dyDescent="0.3">
      <c r="A154" s="7">
        <v>52</v>
      </c>
      <c r="B154" s="7">
        <v>23</v>
      </c>
    </row>
    <row r="155" spans="1:2" x14ac:dyDescent="0.3">
      <c r="A155" s="8">
        <v>47</v>
      </c>
      <c r="B155" s="8">
        <v>35</v>
      </c>
    </row>
    <row r="156" spans="1:2" x14ac:dyDescent="0.3">
      <c r="A156" s="7">
        <v>35</v>
      </c>
      <c r="B156" s="7">
        <v>45</v>
      </c>
    </row>
    <row r="157" spans="1:2" x14ac:dyDescent="0.3">
      <c r="A157" s="8">
        <v>32</v>
      </c>
      <c r="B157" s="8">
        <v>46</v>
      </c>
    </row>
    <row r="158" spans="1:2" x14ac:dyDescent="0.3">
      <c r="A158" s="7">
        <v>8</v>
      </c>
      <c r="B158" s="7">
        <v>20</v>
      </c>
    </row>
    <row r="159" spans="1:2" x14ac:dyDescent="0.3">
      <c r="A159" s="8">
        <v>19</v>
      </c>
      <c r="B159" s="8">
        <v>40</v>
      </c>
    </row>
    <row r="160" spans="1:2" x14ac:dyDescent="0.3">
      <c r="A160" s="7">
        <v>30</v>
      </c>
      <c r="B160" s="7">
        <v>28</v>
      </c>
    </row>
    <row r="161" spans="1:2" x14ac:dyDescent="0.3">
      <c r="A161" s="8">
        <v>24</v>
      </c>
      <c r="B161" s="8">
        <v>21</v>
      </c>
    </row>
    <row r="162" spans="1:2" x14ac:dyDescent="0.3">
      <c r="A162" s="7">
        <v>5</v>
      </c>
      <c r="B162" s="7">
        <v>28</v>
      </c>
    </row>
    <row r="163" spans="1:2" x14ac:dyDescent="0.3">
      <c r="A163" s="8">
        <v>38</v>
      </c>
      <c r="B163" s="8">
        <v>23</v>
      </c>
    </row>
    <row r="164" spans="1:2" x14ac:dyDescent="0.3">
      <c r="A164" s="7">
        <v>46</v>
      </c>
      <c r="B164" s="7">
        <v>10</v>
      </c>
    </row>
    <row r="165" spans="1:2" x14ac:dyDescent="0.3">
      <c r="A165" s="8">
        <v>19</v>
      </c>
      <c r="B165" s="8">
        <v>36</v>
      </c>
    </row>
    <row r="166" spans="1:2" x14ac:dyDescent="0.3">
      <c r="A166" s="7">
        <v>19</v>
      </c>
      <c r="B166" s="7">
        <v>18</v>
      </c>
    </row>
    <row r="167" spans="1:2" x14ac:dyDescent="0.3">
      <c r="A167" s="8">
        <v>54</v>
      </c>
      <c r="B167" s="8">
        <v>49</v>
      </c>
    </row>
    <row r="168" spans="1:2" x14ac:dyDescent="0.3">
      <c r="A168" s="7">
        <v>21</v>
      </c>
      <c r="B168" s="7">
        <v>50</v>
      </c>
    </row>
    <row r="169" spans="1:2" x14ac:dyDescent="0.3">
      <c r="A169" s="8">
        <v>56</v>
      </c>
      <c r="B169" s="8">
        <v>42</v>
      </c>
    </row>
    <row r="170" spans="1:2" x14ac:dyDescent="0.3">
      <c r="A170" s="7">
        <v>34</v>
      </c>
      <c r="B170" s="7">
        <v>39</v>
      </c>
    </row>
    <row r="171" spans="1:2" x14ac:dyDescent="0.3">
      <c r="A171" s="8">
        <v>46</v>
      </c>
      <c r="B171" s="8">
        <v>24</v>
      </c>
    </row>
    <row r="172" spans="1:2" x14ac:dyDescent="0.3">
      <c r="A172" s="7">
        <v>57</v>
      </c>
      <c r="B172" s="7">
        <v>9</v>
      </c>
    </row>
    <row r="173" spans="1:2" x14ac:dyDescent="0.3">
      <c r="A173" s="8">
        <v>13</v>
      </c>
      <c r="B173" s="8">
        <v>18</v>
      </c>
    </row>
    <row r="174" spans="1:2" x14ac:dyDescent="0.3">
      <c r="A174" s="7">
        <v>42</v>
      </c>
      <c r="B174" s="7">
        <v>14</v>
      </c>
    </row>
    <row r="175" spans="1:2" x14ac:dyDescent="0.3">
      <c r="A175" s="8">
        <v>14</v>
      </c>
      <c r="B175" s="8">
        <v>23</v>
      </c>
    </row>
    <row r="176" spans="1:2" x14ac:dyDescent="0.3">
      <c r="A176" s="7">
        <v>42</v>
      </c>
      <c r="B176" s="7">
        <v>16</v>
      </c>
    </row>
    <row r="177" spans="1:2" x14ac:dyDescent="0.3">
      <c r="A177" s="8">
        <v>28</v>
      </c>
      <c r="B177" s="8">
        <v>36</v>
      </c>
    </row>
    <row r="178" spans="1:2" x14ac:dyDescent="0.3">
      <c r="A178" s="7">
        <v>30</v>
      </c>
      <c r="B178" s="7">
        <v>39</v>
      </c>
    </row>
    <row r="179" spans="1:2" x14ac:dyDescent="0.3">
      <c r="A179" s="8">
        <v>37</v>
      </c>
      <c r="B179" s="8">
        <v>42</v>
      </c>
    </row>
    <row r="180" spans="1:2" x14ac:dyDescent="0.3">
      <c r="A180" s="7">
        <v>22</v>
      </c>
      <c r="B180" s="7">
        <v>5</v>
      </c>
    </row>
    <row r="181" spans="1:2" x14ac:dyDescent="0.3">
      <c r="A181" s="8">
        <v>14</v>
      </c>
      <c r="B181" s="8">
        <v>8</v>
      </c>
    </row>
    <row r="182" spans="1:2" x14ac:dyDescent="0.3">
      <c r="A182" s="7">
        <v>33</v>
      </c>
      <c r="B182" s="7">
        <v>47</v>
      </c>
    </row>
    <row r="183" spans="1:2" x14ac:dyDescent="0.3">
      <c r="A183" s="8">
        <v>36</v>
      </c>
      <c r="B183" s="8">
        <v>28</v>
      </c>
    </row>
    <row r="184" spans="1:2" x14ac:dyDescent="0.3">
      <c r="A184" s="7">
        <v>7</v>
      </c>
      <c r="B184" s="7">
        <v>8</v>
      </c>
    </row>
    <row r="185" spans="1:2" x14ac:dyDescent="0.3">
      <c r="A185" s="8">
        <v>9</v>
      </c>
      <c r="B185" s="8">
        <v>39</v>
      </c>
    </row>
    <row r="186" spans="1:2" x14ac:dyDescent="0.3">
      <c r="A186" s="7">
        <v>37</v>
      </c>
      <c r="B186" s="7">
        <v>8</v>
      </c>
    </row>
    <row r="187" spans="1:2" x14ac:dyDescent="0.3">
      <c r="A187" s="8">
        <v>51</v>
      </c>
      <c r="B187" s="8">
        <v>8</v>
      </c>
    </row>
    <row r="188" spans="1:2" x14ac:dyDescent="0.3">
      <c r="A188" s="7">
        <v>5</v>
      </c>
      <c r="B188" s="7">
        <v>37</v>
      </c>
    </row>
    <row r="189" spans="1:2" x14ac:dyDescent="0.3">
      <c r="A189" s="8">
        <v>37</v>
      </c>
      <c r="B189" s="8">
        <v>37</v>
      </c>
    </row>
    <row r="190" spans="1:2" x14ac:dyDescent="0.3">
      <c r="A190" s="7">
        <v>10</v>
      </c>
      <c r="B190" s="7">
        <v>27</v>
      </c>
    </row>
    <row r="191" spans="1:2" x14ac:dyDescent="0.3">
      <c r="A191" s="8">
        <v>14</v>
      </c>
      <c r="B191" s="8">
        <v>32</v>
      </c>
    </row>
    <row r="192" spans="1:2" x14ac:dyDescent="0.3">
      <c r="A192" s="7">
        <v>21</v>
      </c>
      <c r="B192" s="7">
        <v>23</v>
      </c>
    </row>
    <row r="193" spans="1:2" x14ac:dyDescent="0.3">
      <c r="A193" s="8">
        <v>35</v>
      </c>
      <c r="B193" s="8">
        <v>39</v>
      </c>
    </row>
    <row r="194" spans="1:2" x14ac:dyDescent="0.3">
      <c r="A194" s="7">
        <v>8</v>
      </c>
      <c r="B194" s="7">
        <v>22</v>
      </c>
    </row>
    <row r="195" spans="1:2" x14ac:dyDescent="0.3">
      <c r="A195" s="8">
        <v>42</v>
      </c>
      <c r="B195" s="8">
        <v>10</v>
      </c>
    </row>
    <row r="196" spans="1:2" x14ac:dyDescent="0.3">
      <c r="A196" s="7">
        <v>13</v>
      </c>
      <c r="B196" s="7">
        <v>26</v>
      </c>
    </row>
    <row r="197" spans="1:2" x14ac:dyDescent="0.3">
      <c r="A197" s="8">
        <v>45</v>
      </c>
      <c r="B197" s="8">
        <v>20</v>
      </c>
    </row>
    <row r="198" spans="1:2" x14ac:dyDescent="0.3">
      <c r="A198" s="7">
        <v>29</v>
      </c>
      <c r="B198" s="7">
        <v>40</v>
      </c>
    </row>
    <row r="199" spans="1:2" x14ac:dyDescent="0.3">
      <c r="A199" s="8">
        <v>30</v>
      </c>
      <c r="B199" s="8">
        <v>23</v>
      </c>
    </row>
    <row r="200" spans="1:2" x14ac:dyDescent="0.3">
      <c r="A200" s="7">
        <v>18</v>
      </c>
      <c r="B200" s="7">
        <v>7</v>
      </c>
    </row>
    <row r="201" spans="1:2" x14ac:dyDescent="0.3">
      <c r="A201" s="8">
        <v>25</v>
      </c>
      <c r="B201" s="8">
        <v>5</v>
      </c>
    </row>
    <row r="202" spans="1:2" x14ac:dyDescent="0.3">
      <c r="A202" s="7">
        <v>34</v>
      </c>
      <c r="B202" s="7">
        <v>9</v>
      </c>
    </row>
    <row r="203" spans="1:2" x14ac:dyDescent="0.3">
      <c r="A203" s="8">
        <v>41</v>
      </c>
      <c r="B203" s="8">
        <v>10</v>
      </c>
    </row>
    <row r="204" spans="1:2" x14ac:dyDescent="0.3">
      <c r="A204" s="7">
        <v>56</v>
      </c>
      <c r="B204" s="7">
        <v>48</v>
      </c>
    </row>
    <row r="205" spans="1:2" x14ac:dyDescent="0.3">
      <c r="A205" s="8">
        <v>56</v>
      </c>
      <c r="B205" s="8">
        <v>10</v>
      </c>
    </row>
    <row r="206" spans="1:2" x14ac:dyDescent="0.3">
      <c r="A206" s="7">
        <v>57</v>
      </c>
      <c r="B206" s="7">
        <v>18</v>
      </c>
    </row>
    <row r="207" spans="1:2" x14ac:dyDescent="0.3">
      <c r="A207" s="8">
        <v>60</v>
      </c>
      <c r="B207" s="8">
        <v>35</v>
      </c>
    </row>
    <row r="208" spans="1:2" x14ac:dyDescent="0.3">
      <c r="A208" s="7">
        <v>34</v>
      </c>
      <c r="B208" s="7">
        <v>41</v>
      </c>
    </row>
    <row r="209" spans="1:2" x14ac:dyDescent="0.3">
      <c r="A209" s="8">
        <v>22</v>
      </c>
      <c r="B209" s="8">
        <v>10</v>
      </c>
    </row>
    <row r="210" spans="1:2" x14ac:dyDescent="0.3">
      <c r="A210" s="7">
        <v>6</v>
      </c>
      <c r="B210" s="7">
        <v>48</v>
      </c>
    </row>
    <row r="211" spans="1:2" x14ac:dyDescent="0.3">
      <c r="A211" s="8">
        <v>21</v>
      </c>
      <c r="B211" s="8">
        <v>30</v>
      </c>
    </row>
    <row r="212" spans="1:2" x14ac:dyDescent="0.3">
      <c r="A212" s="7">
        <v>13</v>
      </c>
      <c r="B212" s="7">
        <v>25</v>
      </c>
    </row>
    <row r="213" spans="1:2" x14ac:dyDescent="0.3">
      <c r="A213" s="8">
        <v>29</v>
      </c>
      <c r="B213" s="8">
        <v>23</v>
      </c>
    </row>
    <row r="214" spans="1:2" x14ac:dyDescent="0.3">
      <c r="A214" s="7">
        <v>47</v>
      </c>
      <c r="B214" s="7">
        <v>31</v>
      </c>
    </row>
    <row r="215" spans="1:2" x14ac:dyDescent="0.3">
      <c r="A215" s="8">
        <v>6</v>
      </c>
      <c r="B215" s="8">
        <v>10</v>
      </c>
    </row>
    <row r="216" spans="1:2" x14ac:dyDescent="0.3">
      <c r="A216" s="7">
        <v>45</v>
      </c>
      <c r="B216" s="7">
        <v>41</v>
      </c>
    </row>
    <row r="217" spans="1:2" x14ac:dyDescent="0.3">
      <c r="A217" s="8">
        <v>15</v>
      </c>
      <c r="B217" s="8">
        <v>30</v>
      </c>
    </row>
    <row r="218" spans="1:2" x14ac:dyDescent="0.3">
      <c r="A218" s="7">
        <v>57</v>
      </c>
      <c r="B218" s="7">
        <v>43</v>
      </c>
    </row>
    <row r="219" spans="1:2" x14ac:dyDescent="0.3">
      <c r="A219" s="8">
        <v>42</v>
      </c>
      <c r="B219" s="8">
        <v>30</v>
      </c>
    </row>
    <row r="220" spans="1:2" x14ac:dyDescent="0.3">
      <c r="A220" s="7">
        <v>16</v>
      </c>
      <c r="B220" s="7">
        <v>33</v>
      </c>
    </row>
    <row r="221" spans="1:2" x14ac:dyDescent="0.3">
      <c r="A221" s="8">
        <v>6</v>
      </c>
      <c r="B221" s="8">
        <v>41</v>
      </c>
    </row>
    <row r="222" spans="1:2" x14ac:dyDescent="0.3">
      <c r="A222" s="7">
        <v>43</v>
      </c>
      <c r="B222" s="7">
        <v>41</v>
      </c>
    </row>
    <row r="223" spans="1:2" x14ac:dyDescent="0.3">
      <c r="A223" s="8">
        <v>43</v>
      </c>
      <c r="B223" s="8">
        <v>17</v>
      </c>
    </row>
    <row r="224" spans="1:2" x14ac:dyDescent="0.3">
      <c r="A224" s="7">
        <v>28</v>
      </c>
      <c r="B224" s="7">
        <v>18</v>
      </c>
    </row>
    <row r="225" spans="1:2" x14ac:dyDescent="0.3">
      <c r="A225" s="8">
        <v>42</v>
      </c>
      <c r="B225" s="8">
        <v>25</v>
      </c>
    </row>
    <row r="226" spans="1:2" x14ac:dyDescent="0.3">
      <c r="A226" s="7">
        <v>53</v>
      </c>
      <c r="B226" s="7">
        <v>26</v>
      </c>
    </row>
    <row r="227" spans="1:2" x14ac:dyDescent="0.3">
      <c r="A227" s="8">
        <v>52</v>
      </c>
      <c r="B227" s="8">
        <v>7</v>
      </c>
    </row>
    <row r="228" spans="1:2" x14ac:dyDescent="0.3">
      <c r="A228" s="7">
        <v>49</v>
      </c>
      <c r="B228" s="7">
        <v>30</v>
      </c>
    </row>
    <row r="229" spans="1:2" x14ac:dyDescent="0.3">
      <c r="A229" s="8">
        <v>7</v>
      </c>
      <c r="B229" s="8">
        <v>49</v>
      </c>
    </row>
    <row r="230" spans="1:2" x14ac:dyDescent="0.3">
      <c r="A230" s="7">
        <v>9</v>
      </c>
      <c r="B230" s="7">
        <v>26</v>
      </c>
    </row>
    <row r="231" spans="1:2" x14ac:dyDescent="0.3">
      <c r="A231" s="8">
        <v>11</v>
      </c>
      <c r="B231" s="8">
        <v>27</v>
      </c>
    </row>
    <row r="232" spans="1:2" x14ac:dyDescent="0.3">
      <c r="A232" s="7">
        <v>33</v>
      </c>
      <c r="B232" s="7">
        <v>6</v>
      </c>
    </row>
    <row r="233" spans="1:2" x14ac:dyDescent="0.3">
      <c r="A233" s="8">
        <v>47</v>
      </c>
      <c r="B233" s="8">
        <v>48</v>
      </c>
    </row>
    <row r="234" spans="1:2" x14ac:dyDescent="0.3">
      <c r="A234" s="7">
        <v>15</v>
      </c>
      <c r="B234" s="7">
        <v>12</v>
      </c>
    </row>
    <row r="235" spans="1:2" x14ac:dyDescent="0.3">
      <c r="A235" s="8">
        <v>19</v>
      </c>
      <c r="B235" s="8">
        <v>9</v>
      </c>
    </row>
    <row r="236" spans="1:2" x14ac:dyDescent="0.3">
      <c r="A236" s="7">
        <v>54</v>
      </c>
      <c r="B236" s="7">
        <v>30</v>
      </c>
    </row>
    <row r="237" spans="1:2" x14ac:dyDescent="0.3">
      <c r="A237" s="8">
        <v>31</v>
      </c>
      <c r="B237" s="8">
        <v>15</v>
      </c>
    </row>
    <row r="238" spans="1:2" x14ac:dyDescent="0.3">
      <c r="A238" s="7">
        <v>50</v>
      </c>
      <c r="B238" s="7">
        <v>39</v>
      </c>
    </row>
    <row r="239" spans="1:2" x14ac:dyDescent="0.3">
      <c r="A239" s="8">
        <v>19</v>
      </c>
      <c r="B239" s="8">
        <v>41</v>
      </c>
    </row>
    <row r="240" spans="1:2" x14ac:dyDescent="0.3">
      <c r="A240" s="7">
        <v>12</v>
      </c>
      <c r="B240" s="7">
        <v>48</v>
      </c>
    </row>
    <row r="241" spans="1:2" x14ac:dyDescent="0.3">
      <c r="A241" s="8">
        <v>52</v>
      </c>
      <c r="B241" s="8">
        <v>26</v>
      </c>
    </row>
    <row r="242" spans="1:2" x14ac:dyDescent="0.3">
      <c r="A242" s="7">
        <v>56</v>
      </c>
      <c r="B242" s="7">
        <v>21</v>
      </c>
    </row>
    <row r="243" spans="1:2" x14ac:dyDescent="0.3">
      <c r="A243" s="8">
        <v>32</v>
      </c>
      <c r="B243" s="8">
        <v>9</v>
      </c>
    </row>
    <row r="244" spans="1:2" x14ac:dyDescent="0.3">
      <c r="A244" s="7">
        <v>20</v>
      </c>
      <c r="B244" s="7">
        <v>46</v>
      </c>
    </row>
    <row r="245" spans="1:2" x14ac:dyDescent="0.3">
      <c r="A245" s="8">
        <v>19</v>
      </c>
      <c r="B245" s="8">
        <v>21</v>
      </c>
    </row>
    <row r="246" spans="1:2" x14ac:dyDescent="0.3">
      <c r="A246" s="7">
        <v>48</v>
      </c>
      <c r="B246" s="7">
        <v>18</v>
      </c>
    </row>
    <row r="247" spans="1:2" x14ac:dyDescent="0.3">
      <c r="A247" s="8">
        <v>9</v>
      </c>
      <c r="B247" s="8">
        <v>37</v>
      </c>
    </row>
    <row r="248" spans="1:2" x14ac:dyDescent="0.3">
      <c r="A248" s="7">
        <v>14</v>
      </c>
      <c r="B248" s="7">
        <v>30</v>
      </c>
    </row>
    <row r="249" spans="1:2" x14ac:dyDescent="0.3">
      <c r="A249" s="8">
        <v>11</v>
      </c>
      <c r="B249" s="8">
        <v>27</v>
      </c>
    </row>
    <row r="250" spans="1:2" x14ac:dyDescent="0.3">
      <c r="A250" s="7">
        <v>59</v>
      </c>
      <c r="B250" s="7">
        <v>46</v>
      </c>
    </row>
    <row r="251" spans="1:2" x14ac:dyDescent="0.3">
      <c r="A251" s="8">
        <v>51</v>
      </c>
      <c r="B251" s="8">
        <v>47</v>
      </c>
    </row>
    <row r="252" spans="1:2" x14ac:dyDescent="0.3">
      <c r="A252" s="7">
        <v>49</v>
      </c>
      <c r="B252" s="7">
        <v>29</v>
      </c>
    </row>
    <row r="253" spans="1:2" x14ac:dyDescent="0.3">
      <c r="A253" s="8">
        <v>37</v>
      </c>
      <c r="B253" s="8">
        <v>26</v>
      </c>
    </row>
    <row r="254" spans="1:2" x14ac:dyDescent="0.3">
      <c r="A254" s="7">
        <v>12</v>
      </c>
      <c r="B254" s="7">
        <v>11</v>
      </c>
    </row>
    <row r="255" spans="1:2" x14ac:dyDescent="0.3">
      <c r="A255" s="8">
        <v>46</v>
      </c>
      <c r="B255" s="8">
        <v>50</v>
      </c>
    </row>
    <row r="256" spans="1:2" x14ac:dyDescent="0.3">
      <c r="A256" s="7">
        <v>11</v>
      </c>
      <c r="B256" s="7">
        <v>27</v>
      </c>
    </row>
    <row r="257" spans="1:2" x14ac:dyDescent="0.3">
      <c r="A257" s="8">
        <v>44</v>
      </c>
      <c r="B257" s="8">
        <v>50</v>
      </c>
    </row>
    <row r="258" spans="1:2" x14ac:dyDescent="0.3">
      <c r="A258" s="7">
        <v>11</v>
      </c>
      <c r="B258" s="7">
        <v>22</v>
      </c>
    </row>
    <row r="259" spans="1:2" x14ac:dyDescent="0.3">
      <c r="A259" s="8">
        <v>46</v>
      </c>
      <c r="B259" s="8">
        <v>11</v>
      </c>
    </row>
    <row r="260" spans="1:2" x14ac:dyDescent="0.3">
      <c r="A260" s="7">
        <v>53</v>
      </c>
      <c r="B260" s="7">
        <v>27</v>
      </c>
    </row>
    <row r="261" spans="1:2" x14ac:dyDescent="0.3">
      <c r="A261" s="8">
        <v>29</v>
      </c>
      <c r="B261" s="8">
        <v>12</v>
      </c>
    </row>
    <row r="262" spans="1:2" x14ac:dyDescent="0.3">
      <c r="A262" s="7">
        <v>23</v>
      </c>
      <c r="B262" s="7">
        <v>29</v>
      </c>
    </row>
    <row r="263" spans="1:2" x14ac:dyDescent="0.3">
      <c r="A263" s="8">
        <v>6</v>
      </c>
      <c r="B263" s="8">
        <v>14</v>
      </c>
    </row>
    <row r="264" spans="1:2" x14ac:dyDescent="0.3">
      <c r="A264" s="7">
        <v>32</v>
      </c>
      <c r="B264" s="7">
        <v>43</v>
      </c>
    </row>
    <row r="265" spans="1:2" x14ac:dyDescent="0.3">
      <c r="A265" s="8">
        <v>49</v>
      </c>
      <c r="B265" s="8">
        <v>14</v>
      </c>
    </row>
    <row r="266" spans="1:2" x14ac:dyDescent="0.3">
      <c r="A266" s="7">
        <v>39</v>
      </c>
      <c r="B266" s="7">
        <v>43</v>
      </c>
    </row>
    <row r="267" spans="1:2" x14ac:dyDescent="0.3">
      <c r="A267" s="8">
        <v>28</v>
      </c>
      <c r="B267" s="8">
        <v>47</v>
      </c>
    </row>
    <row r="268" spans="1:2" x14ac:dyDescent="0.3">
      <c r="A268" s="7">
        <v>20</v>
      </c>
      <c r="B268" s="7">
        <v>12</v>
      </c>
    </row>
    <row r="269" spans="1:2" x14ac:dyDescent="0.3">
      <c r="A269" s="8">
        <v>15</v>
      </c>
      <c r="B269" s="8">
        <v>14</v>
      </c>
    </row>
    <row r="270" spans="1:2" x14ac:dyDescent="0.3">
      <c r="A270" s="7">
        <v>34</v>
      </c>
      <c r="B270" s="7">
        <v>35</v>
      </c>
    </row>
    <row r="271" spans="1:2" x14ac:dyDescent="0.3">
      <c r="A271" s="8">
        <v>8</v>
      </c>
      <c r="B271" s="8">
        <v>17</v>
      </c>
    </row>
    <row r="272" spans="1:2" x14ac:dyDescent="0.3">
      <c r="A272" s="7">
        <v>14</v>
      </c>
      <c r="B272" s="7">
        <v>26</v>
      </c>
    </row>
    <row r="273" spans="1:2" x14ac:dyDescent="0.3">
      <c r="A273" s="8">
        <v>19</v>
      </c>
      <c r="B273" s="8">
        <v>11</v>
      </c>
    </row>
    <row r="274" spans="1:2" x14ac:dyDescent="0.3">
      <c r="A274" s="7">
        <v>57</v>
      </c>
      <c r="B274" s="7">
        <v>17</v>
      </c>
    </row>
    <row r="275" spans="1:2" x14ac:dyDescent="0.3">
      <c r="A275" s="8">
        <v>27</v>
      </c>
      <c r="B275" s="8">
        <v>8</v>
      </c>
    </row>
    <row r="276" spans="1:2" x14ac:dyDescent="0.3">
      <c r="A276" s="7">
        <v>27</v>
      </c>
      <c r="B276" s="7">
        <v>6</v>
      </c>
    </row>
    <row r="277" spans="1:2" x14ac:dyDescent="0.3">
      <c r="A277" s="8">
        <v>53</v>
      </c>
      <c r="B277" s="8">
        <v>30</v>
      </c>
    </row>
    <row r="278" spans="1:2" x14ac:dyDescent="0.3">
      <c r="A278" s="7">
        <v>56</v>
      </c>
      <c r="B278" s="7">
        <v>41</v>
      </c>
    </row>
    <row r="279" spans="1:2" x14ac:dyDescent="0.3">
      <c r="A279" s="8">
        <v>11</v>
      </c>
      <c r="B279" s="8">
        <v>37</v>
      </c>
    </row>
    <row r="280" spans="1:2" x14ac:dyDescent="0.3">
      <c r="A280" s="7">
        <v>7</v>
      </c>
      <c r="B280" s="7">
        <v>13</v>
      </c>
    </row>
    <row r="281" spans="1:2" x14ac:dyDescent="0.3">
      <c r="A281" s="8">
        <v>8</v>
      </c>
      <c r="B281" s="8">
        <v>10</v>
      </c>
    </row>
    <row r="282" spans="1:2" x14ac:dyDescent="0.3">
      <c r="A282" s="7">
        <v>38</v>
      </c>
      <c r="B282" s="7">
        <v>26</v>
      </c>
    </row>
    <row r="283" spans="1:2" x14ac:dyDescent="0.3">
      <c r="A283" s="8">
        <v>7</v>
      </c>
      <c r="B283" s="8">
        <v>22</v>
      </c>
    </row>
    <row r="284" spans="1:2" x14ac:dyDescent="0.3">
      <c r="A284" s="7">
        <v>45</v>
      </c>
      <c r="B284" s="7">
        <v>41</v>
      </c>
    </row>
    <row r="285" spans="1:2" x14ac:dyDescent="0.3">
      <c r="A285" s="8">
        <v>12</v>
      </c>
      <c r="B285" s="8">
        <v>24</v>
      </c>
    </row>
    <row r="286" spans="1:2" x14ac:dyDescent="0.3">
      <c r="A286" s="7">
        <v>31</v>
      </c>
      <c r="B286" s="7">
        <v>9</v>
      </c>
    </row>
    <row r="287" spans="1:2" x14ac:dyDescent="0.3">
      <c r="A287" s="8">
        <v>24</v>
      </c>
      <c r="B287" s="8">
        <v>46</v>
      </c>
    </row>
    <row r="288" spans="1:2" x14ac:dyDescent="0.3">
      <c r="A288" s="7">
        <v>25</v>
      </c>
      <c r="B288" s="7">
        <v>19</v>
      </c>
    </row>
    <row r="289" spans="1:2" x14ac:dyDescent="0.3">
      <c r="A289" s="8">
        <v>6</v>
      </c>
      <c r="B289" s="8">
        <v>42</v>
      </c>
    </row>
    <row r="290" spans="1:2" x14ac:dyDescent="0.3">
      <c r="A290" s="7">
        <v>52</v>
      </c>
      <c r="B290" s="7">
        <v>9</v>
      </c>
    </row>
    <row r="291" spans="1:2" x14ac:dyDescent="0.3">
      <c r="A291" s="8">
        <v>39</v>
      </c>
      <c r="B291" s="8">
        <v>24</v>
      </c>
    </row>
    <row r="292" spans="1:2" x14ac:dyDescent="0.3">
      <c r="A292" s="7">
        <v>52</v>
      </c>
      <c r="B292" s="7">
        <v>48</v>
      </c>
    </row>
    <row r="293" spans="1:2" x14ac:dyDescent="0.3">
      <c r="A293" s="8">
        <v>51</v>
      </c>
      <c r="B293" s="8">
        <v>37</v>
      </c>
    </row>
    <row r="294" spans="1:2" x14ac:dyDescent="0.3">
      <c r="A294" s="7">
        <v>32</v>
      </c>
      <c r="B294" s="7">
        <v>25</v>
      </c>
    </row>
    <row r="295" spans="1:2" x14ac:dyDescent="0.3">
      <c r="A295" s="8">
        <v>12</v>
      </c>
      <c r="B295" s="8">
        <v>43</v>
      </c>
    </row>
    <row r="296" spans="1:2" x14ac:dyDescent="0.3">
      <c r="A296" s="7">
        <v>14</v>
      </c>
      <c r="B296" s="7">
        <v>25</v>
      </c>
    </row>
    <row r="297" spans="1:2" x14ac:dyDescent="0.3">
      <c r="A297" s="8">
        <v>29</v>
      </c>
      <c r="B297" s="8">
        <v>43</v>
      </c>
    </row>
    <row r="298" spans="1:2" x14ac:dyDescent="0.3">
      <c r="A298" s="7">
        <v>36</v>
      </c>
      <c r="B298" s="7">
        <v>28</v>
      </c>
    </row>
    <row r="299" spans="1:2" x14ac:dyDescent="0.3">
      <c r="A299" s="8">
        <v>22</v>
      </c>
      <c r="B299" s="8">
        <v>16</v>
      </c>
    </row>
    <row r="300" spans="1:2" x14ac:dyDescent="0.3">
      <c r="A300" s="7">
        <v>60</v>
      </c>
      <c r="B300" s="7">
        <v>41</v>
      </c>
    </row>
    <row r="301" spans="1:2" x14ac:dyDescent="0.3">
      <c r="A301" s="8">
        <v>39</v>
      </c>
      <c r="B301" s="8">
        <v>16</v>
      </c>
    </row>
    <row r="302" spans="1:2" x14ac:dyDescent="0.3">
      <c r="A302" s="7">
        <v>38</v>
      </c>
      <c r="B302" s="7">
        <v>40</v>
      </c>
    </row>
    <row r="303" spans="1:2" x14ac:dyDescent="0.3">
      <c r="A303" s="8">
        <v>10</v>
      </c>
      <c r="B303" s="8">
        <v>38</v>
      </c>
    </row>
    <row r="304" spans="1:2" x14ac:dyDescent="0.3">
      <c r="A304" s="7">
        <v>53</v>
      </c>
      <c r="B304" s="7">
        <v>36</v>
      </c>
    </row>
    <row r="305" spans="1:2" x14ac:dyDescent="0.3">
      <c r="A305" s="8">
        <v>22</v>
      </c>
      <c r="B305" s="8">
        <v>16</v>
      </c>
    </row>
    <row r="306" spans="1:2" x14ac:dyDescent="0.3">
      <c r="A306" s="7">
        <v>6</v>
      </c>
      <c r="B306" s="7">
        <v>35</v>
      </c>
    </row>
    <row r="307" spans="1:2" x14ac:dyDescent="0.3">
      <c r="A307" s="8">
        <v>26</v>
      </c>
      <c r="B307" s="8">
        <v>27</v>
      </c>
    </row>
    <row r="308" spans="1:2" x14ac:dyDescent="0.3">
      <c r="A308" s="7">
        <v>49</v>
      </c>
      <c r="B308" s="7">
        <v>44</v>
      </c>
    </row>
    <row r="309" spans="1:2" x14ac:dyDescent="0.3">
      <c r="A309" s="8">
        <v>20</v>
      </c>
      <c r="B309" s="8">
        <v>38</v>
      </c>
    </row>
    <row r="310" spans="1:2" x14ac:dyDescent="0.3">
      <c r="A310" s="7">
        <v>58</v>
      </c>
      <c r="B310" s="7">
        <v>10</v>
      </c>
    </row>
    <row r="311" spans="1:2" x14ac:dyDescent="0.3">
      <c r="A311" s="8">
        <v>28</v>
      </c>
      <c r="B311" s="8">
        <v>37</v>
      </c>
    </row>
    <row r="312" spans="1:2" x14ac:dyDescent="0.3">
      <c r="A312" s="7">
        <v>5</v>
      </c>
      <c r="B312" s="7">
        <v>50</v>
      </c>
    </row>
    <row r="313" spans="1:2" x14ac:dyDescent="0.3">
      <c r="A313" s="8">
        <v>9</v>
      </c>
      <c r="B313" s="8">
        <v>28</v>
      </c>
    </row>
    <row r="314" spans="1:2" x14ac:dyDescent="0.3">
      <c r="A314" s="7">
        <v>6</v>
      </c>
      <c r="B314" s="7">
        <v>14</v>
      </c>
    </row>
    <row r="315" spans="1:2" x14ac:dyDescent="0.3">
      <c r="A315" s="8">
        <v>29</v>
      </c>
      <c r="B315" s="8">
        <v>35</v>
      </c>
    </row>
    <row r="316" spans="1:2" x14ac:dyDescent="0.3">
      <c r="A316" s="7">
        <v>9</v>
      </c>
      <c r="B316" s="7">
        <v>31</v>
      </c>
    </row>
    <row r="317" spans="1:2" x14ac:dyDescent="0.3">
      <c r="A317" s="8">
        <v>28</v>
      </c>
      <c r="B317" s="8">
        <v>6</v>
      </c>
    </row>
    <row r="318" spans="1:2" x14ac:dyDescent="0.3">
      <c r="A318" s="7">
        <v>53</v>
      </c>
      <c r="B318" s="7">
        <v>35</v>
      </c>
    </row>
    <row r="319" spans="1:2" x14ac:dyDescent="0.3">
      <c r="A319" s="8">
        <v>29</v>
      </c>
      <c r="B319" s="8">
        <v>35</v>
      </c>
    </row>
    <row r="320" spans="1:2" x14ac:dyDescent="0.3">
      <c r="A320" s="7">
        <v>22</v>
      </c>
      <c r="B320" s="7">
        <v>8</v>
      </c>
    </row>
    <row r="321" spans="1:2" x14ac:dyDescent="0.3">
      <c r="A321" s="8">
        <v>16</v>
      </c>
      <c r="B321" s="8">
        <v>28</v>
      </c>
    </row>
    <row r="322" spans="1:2" x14ac:dyDescent="0.3">
      <c r="A322" s="7">
        <v>28</v>
      </c>
      <c r="B322" s="7">
        <v>31</v>
      </c>
    </row>
    <row r="323" spans="1:2" x14ac:dyDescent="0.3">
      <c r="A323" s="8">
        <v>27</v>
      </c>
      <c r="B323" s="8">
        <v>47</v>
      </c>
    </row>
    <row r="324" spans="1:2" x14ac:dyDescent="0.3">
      <c r="A324" s="7">
        <v>32</v>
      </c>
      <c r="B324" s="7">
        <v>43</v>
      </c>
    </row>
    <row r="325" spans="1:2" x14ac:dyDescent="0.3">
      <c r="A325" s="8">
        <v>57</v>
      </c>
      <c r="B325" s="8">
        <v>14</v>
      </c>
    </row>
    <row r="326" spans="1:2" x14ac:dyDescent="0.3">
      <c r="A326" s="7">
        <v>18</v>
      </c>
      <c r="B326" s="7">
        <v>19</v>
      </c>
    </row>
    <row r="327" spans="1:2" x14ac:dyDescent="0.3">
      <c r="A327" s="8">
        <v>19</v>
      </c>
      <c r="B327" s="8">
        <v>17</v>
      </c>
    </row>
    <row r="328" spans="1:2" x14ac:dyDescent="0.3">
      <c r="A328" s="7">
        <v>38</v>
      </c>
      <c r="B328" s="7">
        <v>9</v>
      </c>
    </row>
    <row r="329" spans="1:2" x14ac:dyDescent="0.3">
      <c r="A329" s="8">
        <v>22</v>
      </c>
      <c r="B329" s="8">
        <v>10</v>
      </c>
    </row>
    <row r="330" spans="1:2" x14ac:dyDescent="0.3">
      <c r="A330" s="7">
        <v>6</v>
      </c>
      <c r="B330" s="7">
        <v>10</v>
      </c>
    </row>
    <row r="331" spans="1:2" x14ac:dyDescent="0.3">
      <c r="A331" s="8">
        <v>20</v>
      </c>
      <c r="B331" s="8">
        <v>50</v>
      </c>
    </row>
    <row r="332" spans="1:2" x14ac:dyDescent="0.3">
      <c r="A332" s="7">
        <v>31</v>
      </c>
      <c r="B332" s="7">
        <v>19</v>
      </c>
    </row>
    <row r="333" spans="1:2" x14ac:dyDescent="0.3">
      <c r="A333" s="8">
        <v>15</v>
      </c>
      <c r="B333" s="8">
        <v>13</v>
      </c>
    </row>
    <row r="334" spans="1:2" x14ac:dyDescent="0.3">
      <c r="A334" s="7">
        <v>8</v>
      </c>
      <c r="B334" s="7">
        <v>9</v>
      </c>
    </row>
    <row r="335" spans="1:2" x14ac:dyDescent="0.3">
      <c r="A335" s="8">
        <v>29</v>
      </c>
      <c r="B335" s="8">
        <v>14</v>
      </c>
    </row>
    <row r="336" spans="1:2" x14ac:dyDescent="0.3">
      <c r="A336" s="7">
        <v>29</v>
      </c>
      <c r="B336" s="7">
        <v>48</v>
      </c>
    </row>
    <row r="337" spans="1:2" x14ac:dyDescent="0.3">
      <c r="A337" s="8">
        <v>28</v>
      </c>
      <c r="B337" s="8">
        <v>34</v>
      </c>
    </row>
    <row r="338" spans="1:2" x14ac:dyDescent="0.3">
      <c r="A338" s="7">
        <v>42</v>
      </c>
      <c r="B338" s="7">
        <v>10</v>
      </c>
    </row>
    <row r="339" spans="1:2" x14ac:dyDescent="0.3">
      <c r="A339" s="8">
        <v>46</v>
      </c>
      <c r="B339" s="8">
        <v>11</v>
      </c>
    </row>
    <row r="340" spans="1:2" x14ac:dyDescent="0.3">
      <c r="A340" s="7">
        <v>41</v>
      </c>
      <c r="B340" s="7">
        <v>12</v>
      </c>
    </row>
    <row r="341" spans="1:2" x14ac:dyDescent="0.3">
      <c r="A341" s="8">
        <v>33</v>
      </c>
      <c r="B341" s="8">
        <v>31</v>
      </c>
    </row>
    <row r="342" spans="1:2" x14ac:dyDescent="0.3">
      <c r="A342" s="7">
        <v>14</v>
      </c>
      <c r="B342" s="7">
        <v>50</v>
      </c>
    </row>
    <row r="343" spans="1:2" x14ac:dyDescent="0.3">
      <c r="A343" s="8">
        <v>51</v>
      </c>
      <c r="B343" s="8">
        <v>36</v>
      </c>
    </row>
    <row r="344" spans="1:2" x14ac:dyDescent="0.3">
      <c r="A344" s="7">
        <v>51</v>
      </c>
      <c r="B344" s="7">
        <v>28</v>
      </c>
    </row>
    <row r="345" spans="1:2" x14ac:dyDescent="0.3">
      <c r="A345" s="8">
        <v>32</v>
      </c>
      <c r="B345" s="8">
        <v>22</v>
      </c>
    </row>
    <row r="346" spans="1:2" x14ac:dyDescent="0.3">
      <c r="A346" s="7">
        <v>15</v>
      </c>
      <c r="B346" s="7">
        <v>48</v>
      </c>
    </row>
    <row r="347" spans="1:2" x14ac:dyDescent="0.3">
      <c r="A347" s="8">
        <v>31</v>
      </c>
      <c r="B347" s="8">
        <v>46</v>
      </c>
    </row>
    <row r="348" spans="1:2" x14ac:dyDescent="0.3">
      <c r="A348" s="7">
        <v>11</v>
      </c>
      <c r="B348" s="7">
        <v>18</v>
      </c>
    </row>
    <row r="349" spans="1:2" x14ac:dyDescent="0.3">
      <c r="A349" s="8">
        <v>49</v>
      </c>
      <c r="B349" s="8">
        <v>49</v>
      </c>
    </row>
    <row r="350" spans="1:2" x14ac:dyDescent="0.3">
      <c r="A350" s="7">
        <v>7</v>
      </c>
      <c r="B350" s="7">
        <v>37</v>
      </c>
    </row>
    <row r="351" spans="1:2" x14ac:dyDescent="0.3">
      <c r="A351" s="8">
        <v>11</v>
      </c>
      <c r="B351" s="8">
        <v>25</v>
      </c>
    </row>
    <row r="352" spans="1:2" x14ac:dyDescent="0.3">
      <c r="A352" s="7">
        <v>36</v>
      </c>
      <c r="B352" s="7">
        <v>33</v>
      </c>
    </row>
    <row r="353" spans="1:2" x14ac:dyDescent="0.3">
      <c r="A353" s="8">
        <v>16</v>
      </c>
      <c r="B353" s="8">
        <v>21</v>
      </c>
    </row>
    <row r="354" spans="1:2" x14ac:dyDescent="0.3">
      <c r="A354" s="7">
        <v>57</v>
      </c>
      <c r="B354" s="7">
        <v>19</v>
      </c>
    </row>
    <row r="355" spans="1:2" x14ac:dyDescent="0.3">
      <c r="A355" s="8">
        <v>57</v>
      </c>
      <c r="B355" s="8">
        <v>16</v>
      </c>
    </row>
    <row r="356" spans="1:2" x14ac:dyDescent="0.3">
      <c r="A356" s="7">
        <v>40</v>
      </c>
      <c r="B356" s="7">
        <v>7</v>
      </c>
    </row>
    <row r="357" spans="1:2" x14ac:dyDescent="0.3">
      <c r="A357" s="8">
        <v>33</v>
      </c>
      <c r="B357" s="8">
        <v>5</v>
      </c>
    </row>
    <row r="358" spans="1:2" x14ac:dyDescent="0.3">
      <c r="A358" s="7">
        <v>17</v>
      </c>
      <c r="B358" s="7">
        <v>34</v>
      </c>
    </row>
    <row r="359" spans="1:2" x14ac:dyDescent="0.3">
      <c r="A359" s="8">
        <v>56</v>
      </c>
      <c r="B359" s="8">
        <v>35</v>
      </c>
    </row>
    <row r="360" spans="1:2" x14ac:dyDescent="0.3">
      <c r="A360" s="7">
        <v>29</v>
      </c>
      <c r="B360" s="7">
        <v>17</v>
      </c>
    </row>
    <row r="361" spans="1:2" x14ac:dyDescent="0.3">
      <c r="A361" s="8">
        <v>25</v>
      </c>
      <c r="B361" s="8">
        <v>28</v>
      </c>
    </row>
    <row r="362" spans="1:2" x14ac:dyDescent="0.3">
      <c r="A362" s="7">
        <v>10</v>
      </c>
      <c r="B362" s="7">
        <v>38</v>
      </c>
    </row>
    <row r="363" spans="1:2" x14ac:dyDescent="0.3">
      <c r="A363" s="8">
        <v>34</v>
      </c>
      <c r="B363" s="8">
        <v>5</v>
      </c>
    </row>
    <row r="364" spans="1:2" x14ac:dyDescent="0.3">
      <c r="A364" s="7">
        <v>58</v>
      </c>
      <c r="B364" s="7">
        <v>37</v>
      </c>
    </row>
    <row r="365" spans="1:2" x14ac:dyDescent="0.3">
      <c r="A365" s="8">
        <v>8</v>
      </c>
      <c r="B365" s="8">
        <v>20</v>
      </c>
    </row>
    <row r="366" spans="1:2" x14ac:dyDescent="0.3">
      <c r="A366" s="7">
        <v>38</v>
      </c>
      <c r="B366" s="7">
        <v>45</v>
      </c>
    </row>
    <row r="367" spans="1:2" x14ac:dyDescent="0.3">
      <c r="A367" s="8">
        <v>14</v>
      </c>
      <c r="B367" s="8">
        <v>6</v>
      </c>
    </row>
    <row r="368" spans="1:2" x14ac:dyDescent="0.3">
      <c r="A368" s="7">
        <v>38</v>
      </c>
      <c r="B368" s="7">
        <v>5</v>
      </c>
    </row>
    <row r="369" spans="1:2" x14ac:dyDescent="0.3">
      <c r="A369" s="8">
        <v>41</v>
      </c>
      <c r="B369" s="8">
        <v>36</v>
      </c>
    </row>
    <row r="370" spans="1:2" x14ac:dyDescent="0.3">
      <c r="A370" s="7">
        <v>26</v>
      </c>
      <c r="B370" s="7">
        <v>41</v>
      </c>
    </row>
    <row r="371" spans="1:2" x14ac:dyDescent="0.3">
      <c r="A371" s="8">
        <v>60</v>
      </c>
      <c r="B371" s="8">
        <v>9</v>
      </c>
    </row>
    <row r="372" spans="1:2" x14ac:dyDescent="0.3">
      <c r="A372" s="7">
        <v>35</v>
      </c>
      <c r="B372" s="7">
        <v>29</v>
      </c>
    </row>
    <row r="373" spans="1:2" x14ac:dyDescent="0.3">
      <c r="A373" s="8">
        <v>30</v>
      </c>
      <c r="B373" s="8">
        <v>13</v>
      </c>
    </row>
    <row r="374" spans="1:2" x14ac:dyDescent="0.3">
      <c r="A374" s="7">
        <v>29</v>
      </c>
      <c r="B374" s="7">
        <v>44</v>
      </c>
    </row>
    <row r="375" spans="1:2" x14ac:dyDescent="0.3">
      <c r="A375" s="8">
        <v>46</v>
      </c>
      <c r="B375" s="8">
        <v>5</v>
      </c>
    </row>
    <row r="376" spans="1:2" x14ac:dyDescent="0.3">
      <c r="A376" s="7">
        <v>10</v>
      </c>
      <c r="B376" s="7">
        <v>35</v>
      </c>
    </row>
    <row r="377" spans="1:2" x14ac:dyDescent="0.3">
      <c r="A377" s="8">
        <v>29</v>
      </c>
      <c r="B377" s="8">
        <v>40</v>
      </c>
    </row>
    <row r="378" spans="1:2" x14ac:dyDescent="0.3">
      <c r="A378" s="7">
        <v>25</v>
      </c>
      <c r="B378" s="7">
        <v>21</v>
      </c>
    </row>
    <row r="379" spans="1:2" x14ac:dyDescent="0.3">
      <c r="A379" s="8">
        <v>5</v>
      </c>
      <c r="B379" s="8">
        <v>35</v>
      </c>
    </row>
    <row r="380" spans="1:2" x14ac:dyDescent="0.3">
      <c r="A380" s="7">
        <v>48</v>
      </c>
      <c r="B380" s="7">
        <v>28</v>
      </c>
    </row>
    <row r="381" spans="1:2" x14ac:dyDescent="0.3">
      <c r="A381" s="8">
        <v>13</v>
      </c>
      <c r="B381" s="8">
        <v>15</v>
      </c>
    </row>
    <row r="382" spans="1:2" x14ac:dyDescent="0.3">
      <c r="A382" s="7">
        <v>17</v>
      </c>
      <c r="B382" s="7">
        <v>22</v>
      </c>
    </row>
    <row r="383" spans="1:2" x14ac:dyDescent="0.3">
      <c r="A383" s="8">
        <v>10</v>
      </c>
      <c r="B383" s="8">
        <v>18</v>
      </c>
    </row>
    <row r="384" spans="1:2" x14ac:dyDescent="0.3">
      <c r="A384" s="7">
        <v>9</v>
      </c>
      <c r="B384" s="7">
        <v>30</v>
      </c>
    </row>
    <row r="385" spans="1:2" x14ac:dyDescent="0.3">
      <c r="A385" s="8">
        <v>31</v>
      </c>
      <c r="B385" s="8">
        <v>7</v>
      </c>
    </row>
    <row r="386" spans="1:2" x14ac:dyDescent="0.3">
      <c r="A386" s="7">
        <v>47</v>
      </c>
      <c r="B386" s="7">
        <v>49</v>
      </c>
    </row>
    <row r="387" spans="1:2" x14ac:dyDescent="0.3">
      <c r="A387" s="8">
        <v>31</v>
      </c>
      <c r="B387" s="8">
        <v>44</v>
      </c>
    </row>
    <row r="388" spans="1:2" x14ac:dyDescent="0.3">
      <c r="A388" s="7">
        <v>7</v>
      </c>
      <c r="B388" s="7">
        <v>5</v>
      </c>
    </row>
    <row r="389" spans="1:2" x14ac:dyDescent="0.3">
      <c r="A389" s="8">
        <v>6</v>
      </c>
      <c r="B389" s="8">
        <v>6</v>
      </c>
    </row>
    <row r="390" spans="1:2" x14ac:dyDescent="0.3">
      <c r="A390" s="7">
        <v>40</v>
      </c>
      <c r="B390" s="7">
        <v>19</v>
      </c>
    </row>
    <row r="391" spans="1:2" x14ac:dyDescent="0.3">
      <c r="A391" s="8">
        <v>31</v>
      </c>
      <c r="B391" s="8">
        <v>47</v>
      </c>
    </row>
    <row r="392" spans="1:2" x14ac:dyDescent="0.3">
      <c r="A392" s="7">
        <v>57</v>
      </c>
      <c r="B392" s="7">
        <v>32</v>
      </c>
    </row>
    <row r="393" spans="1:2" x14ac:dyDescent="0.3">
      <c r="A393" s="8">
        <v>25</v>
      </c>
      <c r="B393" s="8">
        <v>17</v>
      </c>
    </row>
    <row r="394" spans="1:2" x14ac:dyDescent="0.3">
      <c r="A394" s="7">
        <v>11</v>
      </c>
      <c r="B394" s="7">
        <v>10</v>
      </c>
    </row>
    <row r="395" spans="1:2" x14ac:dyDescent="0.3">
      <c r="A395" s="8">
        <v>38</v>
      </c>
      <c r="B395" s="8">
        <v>41</v>
      </c>
    </row>
    <row r="396" spans="1:2" x14ac:dyDescent="0.3">
      <c r="A396" s="7">
        <v>24</v>
      </c>
      <c r="B396" s="7">
        <v>27</v>
      </c>
    </row>
    <row r="397" spans="1:2" x14ac:dyDescent="0.3">
      <c r="A397" s="8">
        <v>14</v>
      </c>
      <c r="B397" s="8">
        <v>47</v>
      </c>
    </row>
    <row r="398" spans="1:2" x14ac:dyDescent="0.3">
      <c r="A398" s="7">
        <v>45</v>
      </c>
      <c r="B398" s="7">
        <v>32</v>
      </c>
    </row>
    <row r="399" spans="1:2" x14ac:dyDescent="0.3">
      <c r="A399" s="8">
        <v>53</v>
      </c>
      <c r="B399" s="8">
        <v>5</v>
      </c>
    </row>
    <row r="400" spans="1:2" x14ac:dyDescent="0.3">
      <c r="A400" s="7">
        <v>52</v>
      </c>
      <c r="B400" s="7">
        <v>22</v>
      </c>
    </row>
    <row r="401" spans="1:2" x14ac:dyDescent="0.3">
      <c r="A401" s="8">
        <v>5</v>
      </c>
      <c r="B401" s="8">
        <v>23</v>
      </c>
    </row>
    <row r="402" spans="1:2" x14ac:dyDescent="0.3">
      <c r="A402" s="7">
        <v>17</v>
      </c>
      <c r="B402" s="7">
        <v>29</v>
      </c>
    </row>
    <row r="403" spans="1:2" x14ac:dyDescent="0.3">
      <c r="A403" s="8">
        <v>54</v>
      </c>
      <c r="B403" s="8">
        <v>41</v>
      </c>
    </row>
    <row r="404" spans="1:2" x14ac:dyDescent="0.3">
      <c r="A404" s="7">
        <v>54</v>
      </c>
      <c r="B404" s="7">
        <v>49</v>
      </c>
    </row>
    <row r="405" spans="1:2" x14ac:dyDescent="0.3">
      <c r="A405" s="8">
        <v>47</v>
      </c>
      <c r="B405" s="8">
        <v>50</v>
      </c>
    </row>
    <row r="406" spans="1:2" x14ac:dyDescent="0.3">
      <c r="A406" s="7">
        <v>39</v>
      </c>
      <c r="B406" s="7">
        <v>35</v>
      </c>
    </row>
    <row r="407" spans="1:2" x14ac:dyDescent="0.3">
      <c r="A407" s="8">
        <v>29</v>
      </c>
      <c r="B407" s="8">
        <v>29</v>
      </c>
    </row>
    <row r="408" spans="1:2" x14ac:dyDescent="0.3">
      <c r="A408" s="7">
        <v>28</v>
      </c>
      <c r="B408" s="7">
        <v>25</v>
      </c>
    </row>
    <row r="409" spans="1:2" x14ac:dyDescent="0.3">
      <c r="A409" s="8">
        <v>17</v>
      </c>
      <c r="B409" s="8">
        <v>30</v>
      </c>
    </row>
    <row r="410" spans="1:2" x14ac:dyDescent="0.3">
      <c r="A410" s="7">
        <v>40</v>
      </c>
      <c r="B410" s="7">
        <v>33</v>
      </c>
    </row>
    <row r="411" spans="1:2" x14ac:dyDescent="0.3">
      <c r="A411" s="8">
        <v>58</v>
      </c>
      <c r="B411" s="8">
        <v>9</v>
      </c>
    </row>
    <row r="412" spans="1:2" x14ac:dyDescent="0.3">
      <c r="A412" s="7">
        <v>9</v>
      </c>
      <c r="B412" s="7">
        <v>26</v>
      </c>
    </row>
    <row r="413" spans="1:2" x14ac:dyDescent="0.3">
      <c r="A413" s="8">
        <v>58</v>
      </c>
      <c r="B413" s="8">
        <v>11</v>
      </c>
    </row>
    <row r="414" spans="1:2" x14ac:dyDescent="0.3">
      <c r="A414" s="7">
        <v>42</v>
      </c>
      <c r="B414" s="7">
        <v>34</v>
      </c>
    </row>
    <row r="415" spans="1:2" x14ac:dyDescent="0.3">
      <c r="A415" s="8">
        <v>10</v>
      </c>
      <c r="B415" s="8">
        <v>50</v>
      </c>
    </row>
    <row r="416" spans="1:2" x14ac:dyDescent="0.3">
      <c r="A416" s="7">
        <v>21</v>
      </c>
      <c r="B416" s="7">
        <v>12</v>
      </c>
    </row>
    <row r="417" spans="1:2" x14ac:dyDescent="0.3">
      <c r="A417" s="8">
        <v>45</v>
      </c>
      <c r="B417" s="8">
        <v>7</v>
      </c>
    </row>
    <row r="418" spans="1:2" x14ac:dyDescent="0.3">
      <c r="A418" s="7">
        <v>39</v>
      </c>
      <c r="B418" s="7">
        <v>20</v>
      </c>
    </row>
    <row r="419" spans="1:2" x14ac:dyDescent="0.3">
      <c r="A419" s="8">
        <v>6</v>
      </c>
      <c r="B419" s="8">
        <v>19</v>
      </c>
    </row>
    <row r="420" spans="1:2" x14ac:dyDescent="0.3">
      <c r="A420" s="7">
        <v>50</v>
      </c>
      <c r="B420" s="7">
        <v>37</v>
      </c>
    </row>
    <row r="421" spans="1:2" x14ac:dyDescent="0.3">
      <c r="A421" s="8">
        <v>36</v>
      </c>
      <c r="B421" s="8">
        <v>38</v>
      </c>
    </row>
    <row r="422" spans="1:2" x14ac:dyDescent="0.3">
      <c r="A422" s="7">
        <v>33</v>
      </c>
      <c r="B422" s="7">
        <v>28</v>
      </c>
    </row>
    <row r="423" spans="1:2" x14ac:dyDescent="0.3">
      <c r="A423" s="8">
        <v>7</v>
      </c>
      <c r="B423" s="8">
        <v>11</v>
      </c>
    </row>
    <row r="424" spans="1:2" x14ac:dyDescent="0.3">
      <c r="A424" s="7">
        <v>45</v>
      </c>
      <c r="B424" s="7">
        <v>39</v>
      </c>
    </row>
    <row r="425" spans="1:2" x14ac:dyDescent="0.3">
      <c r="A425" s="8">
        <v>15</v>
      </c>
      <c r="B425" s="8">
        <v>22</v>
      </c>
    </row>
    <row r="426" spans="1:2" x14ac:dyDescent="0.3">
      <c r="A426" s="7">
        <v>39</v>
      </c>
      <c r="B426" s="7">
        <v>47</v>
      </c>
    </row>
    <row r="427" spans="1:2" x14ac:dyDescent="0.3">
      <c r="A427" s="8">
        <v>14</v>
      </c>
      <c r="B427" s="8">
        <v>12</v>
      </c>
    </row>
    <row r="428" spans="1:2" x14ac:dyDescent="0.3">
      <c r="A428" s="7">
        <v>17</v>
      </c>
      <c r="B428" s="7">
        <v>30</v>
      </c>
    </row>
    <row r="429" spans="1:2" x14ac:dyDescent="0.3">
      <c r="A429" s="8">
        <v>52</v>
      </c>
      <c r="B429" s="8">
        <v>22</v>
      </c>
    </row>
    <row r="430" spans="1:2" x14ac:dyDescent="0.3">
      <c r="A430" s="7">
        <v>14</v>
      </c>
      <c r="B430" s="7">
        <v>33</v>
      </c>
    </row>
    <row r="431" spans="1:2" x14ac:dyDescent="0.3">
      <c r="A431" s="8">
        <v>18</v>
      </c>
      <c r="B431" s="8">
        <v>33</v>
      </c>
    </row>
    <row r="432" spans="1:2" x14ac:dyDescent="0.3">
      <c r="A432" s="7">
        <v>52</v>
      </c>
      <c r="B432" s="7">
        <v>8</v>
      </c>
    </row>
    <row r="433" spans="1:2" x14ac:dyDescent="0.3">
      <c r="A433" s="8">
        <v>49</v>
      </c>
      <c r="B433" s="8">
        <v>45</v>
      </c>
    </row>
    <row r="434" spans="1:2" x14ac:dyDescent="0.3">
      <c r="A434" s="7">
        <v>24</v>
      </c>
      <c r="B434" s="7">
        <v>24</v>
      </c>
    </row>
    <row r="435" spans="1:2" x14ac:dyDescent="0.3">
      <c r="A435" s="8">
        <v>6</v>
      </c>
      <c r="B435" s="8">
        <v>12</v>
      </c>
    </row>
    <row r="436" spans="1:2" x14ac:dyDescent="0.3">
      <c r="A436" s="7">
        <v>55</v>
      </c>
      <c r="B436" s="7">
        <v>24</v>
      </c>
    </row>
    <row r="437" spans="1:2" x14ac:dyDescent="0.3">
      <c r="A437" s="8">
        <v>7</v>
      </c>
      <c r="B437" s="8">
        <v>27</v>
      </c>
    </row>
    <row r="438" spans="1:2" x14ac:dyDescent="0.3">
      <c r="A438" s="7">
        <v>20</v>
      </c>
      <c r="B438" s="7">
        <v>19</v>
      </c>
    </row>
    <row r="439" spans="1:2" x14ac:dyDescent="0.3">
      <c r="A439" s="8">
        <v>29</v>
      </c>
      <c r="B439" s="8">
        <v>9</v>
      </c>
    </row>
    <row r="440" spans="1:2" x14ac:dyDescent="0.3">
      <c r="A440" s="7">
        <v>23</v>
      </c>
      <c r="B440" s="7">
        <v>24</v>
      </c>
    </row>
    <row r="441" spans="1:2" x14ac:dyDescent="0.3">
      <c r="A441" s="8">
        <v>33</v>
      </c>
      <c r="B441" s="8">
        <v>29</v>
      </c>
    </row>
    <row r="442" spans="1:2" x14ac:dyDescent="0.3">
      <c r="A442" s="7">
        <v>32</v>
      </c>
      <c r="B442" s="7">
        <v>31</v>
      </c>
    </row>
    <row r="443" spans="1:2" x14ac:dyDescent="0.3">
      <c r="A443" s="8">
        <v>56</v>
      </c>
      <c r="B443" s="8">
        <v>35</v>
      </c>
    </row>
    <row r="444" spans="1:2" x14ac:dyDescent="0.3">
      <c r="A444" s="7">
        <v>49</v>
      </c>
      <c r="B444" s="7">
        <v>6</v>
      </c>
    </row>
    <row r="445" spans="1:2" x14ac:dyDescent="0.3">
      <c r="A445" s="8">
        <v>15</v>
      </c>
      <c r="B445" s="8">
        <v>24</v>
      </c>
    </row>
    <row r="446" spans="1:2" x14ac:dyDescent="0.3">
      <c r="A446" s="7">
        <v>32</v>
      </c>
      <c r="B446" s="7">
        <v>5</v>
      </c>
    </row>
    <row r="447" spans="1:2" x14ac:dyDescent="0.3">
      <c r="A447" s="8">
        <v>39</v>
      </c>
      <c r="B447" s="8">
        <v>42</v>
      </c>
    </row>
    <row r="448" spans="1:2" x14ac:dyDescent="0.3">
      <c r="A448" s="7">
        <v>22</v>
      </c>
      <c r="B448" s="7">
        <v>13</v>
      </c>
    </row>
    <row r="449" spans="1:2" x14ac:dyDescent="0.3">
      <c r="A449" s="8">
        <v>12</v>
      </c>
      <c r="B449" s="8">
        <v>13</v>
      </c>
    </row>
    <row r="450" spans="1:2" x14ac:dyDescent="0.3">
      <c r="A450" s="7">
        <v>24</v>
      </c>
      <c r="B450" s="7">
        <v>20</v>
      </c>
    </row>
    <row r="451" spans="1:2" x14ac:dyDescent="0.3">
      <c r="A451" s="8">
        <v>34</v>
      </c>
      <c r="B451" s="8">
        <v>32</v>
      </c>
    </row>
    <row r="452" spans="1:2" x14ac:dyDescent="0.3">
      <c r="A452" s="7">
        <v>52</v>
      </c>
      <c r="B452" s="7">
        <v>11</v>
      </c>
    </row>
    <row r="453" spans="1:2" x14ac:dyDescent="0.3">
      <c r="A453" s="8">
        <v>54</v>
      </c>
      <c r="B453" s="8">
        <v>27</v>
      </c>
    </row>
    <row r="454" spans="1:2" x14ac:dyDescent="0.3">
      <c r="A454" s="7">
        <v>37</v>
      </c>
      <c r="B454" s="7">
        <v>35</v>
      </c>
    </row>
    <row r="455" spans="1:2" x14ac:dyDescent="0.3">
      <c r="A455" s="8">
        <v>34</v>
      </c>
      <c r="B455" s="8">
        <v>13</v>
      </c>
    </row>
    <row r="456" spans="1:2" x14ac:dyDescent="0.3">
      <c r="A456" s="7">
        <v>40</v>
      </c>
      <c r="B456" s="7">
        <v>35</v>
      </c>
    </row>
    <row r="457" spans="1:2" x14ac:dyDescent="0.3">
      <c r="A457" s="8">
        <v>24</v>
      </c>
      <c r="B457" s="8">
        <v>20</v>
      </c>
    </row>
    <row r="458" spans="1:2" x14ac:dyDescent="0.3">
      <c r="A458" s="7">
        <v>25</v>
      </c>
      <c r="B458" s="7">
        <v>12</v>
      </c>
    </row>
    <row r="459" spans="1:2" x14ac:dyDescent="0.3">
      <c r="A459" s="8">
        <v>7</v>
      </c>
      <c r="B459" s="8">
        <v>33</v>
      </c>
    </row>
    <row r="460" spans="1:2" x14ac:dyDescent="0.3">
      <c r="A460" s="7">
        <v>18</v>
      </c>
      <c r="B460" s="7">
        <v>43</v>
      </c>
    </row>
    <row r="461" spans="1:2" x14ac:dyDescent="0.3">
      <c r="A461" s="8">
        <v>39</v>
      </c>
      <c r="B461" s="8">
        <v>35</v>
      </c>
    </row>
    <row r="462" spans="1:2" x14ac:dyDescent="0.3">
      <c r="A462" s="7">
        <v>33</v>
      </c>
      <c r="B462" s="7">
        <v>15</v>
      </c>
    </row>
    <row r="463" spans="1:2" x14ac:dyDescent="0.3">
      <c r="A463" s="8">
        <v>48</v>
      </c>
      <c r="B463" s="8">
        <v>24</v>
      </c>
    </row>
    <row r="464" spans="1:2" x14ac:dyDescent="0.3">
      <c r="A464" s="7">
        <v>6</v>
      </c>
      <c r="B464" s="7">
        <v>37</v>
      </c>
    </row>
    <row r="465" spans="1:2" x14ac:dyDescent="0.3">
      <c r="A465" s="8">
        <v>9</v>
      </c>
      <c r="B465" s="8">
        <v>29</v>
      </c>
    </row>
    <row r="466" spans="1:2" x14ac:dyDescent="0.3">
      <c r="A466" s="7">
        <v>47</v>
      </c>
      <c r="B466" s="7">
        <v>9</v>
      </c>
    </row>
    <row r="467" spans="1:2" x14ac:dyDescent="0.3">
      <c r="A467" s="8">
        <v>9</v>
      </c>
      <c r="B467" s="8">
        <v>34</v>
      </c>
    </row>
    <row r="468" spans="1:2" x14ac:dyDescent="0.3">
      <c r="A468" s="7">
        <v>54</v>
      </c>
      <c r="B468" s="7">
        <v>21</v>
      </c>
    </row>
    <row r="469" spans="1:2" x14ac:dyDescent="0.3">
      <c r="A469" s="8">
        <v>13</v>
      </c>
      <c r="B469" s="8">
        <v>48</v>
      </c>
    </row>
    <row r="470" spans="1:2" x14ac:dyDescent="0.3">
      <c r="A470" s="7">
        <v>20</v>
      </c>
      <c r="B470" s="7">
        <v>35</v>
      </c>
    </row>
    <row r="471" spans="1:2" x14ac:dyDescent="0.3">
      <c r="A471" s="8">
        <v>13</v>
      </c>
      <c r="B471" s="8">
        <v>13</v>
      </c>
    </row>
    <row r="472" spans="1:2" x14ac:dyDescent="0.3">
      <c r="A472" s="7">
        <v>51</v>
      </c>
      <c r="B472" s="7">
        <v>39</v>
      </c>
    </row>
    <row r="473" spans="1:2" x14ac:dyDescent="0.3">
      <c r="A473" s="8">
        <v>44</v>
      </c>
      <c r="B473" s="8">
        <v>11</v>
      </c>
    </row>
    <row r="474" spans="1:2" x14ac:dyDescent="0.3">
      <c r="A474" s="7">
        <v>46</v>
      </c>
      <c r="B474" s="7">
        <v>12</v>
      </c>
    </row>
    <row r="475" spans="1:2" x14ac:dyDescent="0.3">
      <c r="A475" s="8">
        <v>35</v>
      </c>
      <c r="B475" s="8">
        <v>42</v>
      </c>
    </row>
    <row r="476" spans="1:2" x14ac:dyDescent="0.3">
      <c r="A476" s="7">
        <v>34</v>
      </c>
      <c r="B476" s="7">
        <v>23</v>
      </c>
    </row>
    <row r="477" spans="1:2" x14ac:dyDescent="0.3">
      <c r="A477" s="8">
        <v>16</v>
      </c>
      <c r="B477" s="8">
        <v>41</v>
      </c>
    </row>
    <row r="478" spans="1:2" x14ac:dyDescent="0.3">
      <c r="A478" s="7">
        <v>47</v>
      </c>
      <c r="B478" s="7">
        <v>35</v>
      </c>
    </row>
    <row r="479" spans="1:2" x14ac:dyDescent="0.3">
      <c r="A479" s="8">
        <v>17</v>
      </c>
      <c r="B479" s="8">
        <v>20</v>
      </c>
    </row>
    <row r="480" spans="1:2" x14ac:dyDescent="0.3">
      <c r="A480" s="7">
        <v>14</v>
      </c>
      <c r="B480" s="7">
        <v>34</v>
      </c>
    </row>
    <row r="481" spans="1:2" x14ac:dyDescent="0.3">
      <c r="A481" s="8">
        <v>6</v>
      </c>
      <c r="B481" s="8">
        <v>33</v>
      </c>
    </row>
    <row r="482" spans="1:2" x14ac:dyDescent="0.3">
      <c r="A482" s="7">
        <v>24</v>
      </c>
      <c r="B482" s="7">
        <v>9</v>
      </c>
    </row>
    <row r="483" spans="1:2" x14ac:dyDescent="0.3">
      <c r="A483" s="8">
        <v>46</v>
      </c>
      <c r="B483" s="8">
        <v>25</v>
      </c>
    </row>
    <row r="484" spans="1:2" x14ac:dyDescent="0.3">
      <c r="A484" s="7">
        <v>31</v>
      </c>
      <c r="B484" s="7">
        <v>33</v>
      </c>
    </row>
    <row r="485" spans="1:2" x14ac:dyDescent="0.3">
      <c r="A485" s="8">
        <v>39</v>
      </c>
      <c r="B485" s="8">
        <v>47</v>
      </c>
    </row>
    <row r="486" spans="1:2" x14ac:dyDescent="0.3">
      <c r="A486" s="7">
        <v>12</v>
      </c>
      <c r="B486" s="7">
        <v>42</v>
      </c>
    </row>
    <row r="487" spans="1:2" x14ac:dyDescent="0.3">
      <c r="A487" s="8">
        <v>24</v>
      </c>
      <c r="B487" s="8">
        <v>19</v>
      </c>
    </row>
    <row r="488" spans="1:2" x14ac:dyDescent="0.3">
      <c r="A488" s="7">
        <v>50</v>
      </c>
      <c r="B488" s="7">
        <v>11</v>
      </c>
    </row>
    <row r="489" spans="1:2" x14ac:dyDescent="0.3">
      <c r="A489" s="8">
        <v>50</v>
      </c>
      <c r="B489" s="8">
        <v>9</v>
      </c>
    </row>
    <row r="490" spans="1:2" x14ac:dyDescent="0.3">
      <c r="A490" s="7">
        <v>8</v>
      </c>
      <c r="B490" s="7">
        <v>15</v>
      </c>
    </row>
    <row r="491" spans="1:2" x14ac:dyDescent="0.3">
      <c r="A491" s="8">
        <v>14</v>
      </c>
      <c r="B491" s="8">
        <v>25</v>
      </c>
    </row>
    <row r="492" spans="1:2" x14ac:dyDescent="0.3">
      <c r="A492" s="7">
        <v>37</v>
      </c>
      <c r="B492" s="7">
        <v>24</v>
      </c>
    </row>
    <row r="493" spans="1:2" x14ac:dyDescent="0.3">
      <c r="A493" s="8">
        <v>45</v>
      </c>
      <c r="B493" s="8">
        <v>18</v>
      </c>
    </row>
    <row r="494" spans="1:2" x14ac:dyDescent="0.3">
      <c r="A494" s="7">
        <v>43</v>
      </c>
      <c r="B494" s="7">
        <v>16</v>
      </c>
    </row>
    <row r="495" spans="1:2" x14ac:dyDescent="0.3">
      <c r="A495" s="8">
        <v>18</v>
      </c>
      <c r="B495" s="8">
        <v>13</v>
      </c>
    </row>
    <row r="496" spans="1:2" x14ac:dyDescent="0.3">
      <c r="A496" s="7">
        <v>32</v>
      </c>
      <c r="B496" s="7">
        <v>25</v>
      </c>
    </row>
    <row r="497" spans="1:2" x14ac:dyDescent="0.3">
      <c r="A497" s="8">
        <v>40</v>
      </c>
      <c r="B497" s="8">
        <v>45</v>
      </c>
    </row>
    <row r="498" spans="1:2" x14ac:dyDescent="0.3">
      <c r="A498" s="7">
        <v>8</v>
      </c>
      <c r="B498" s="7">
        <v>34</v>
      </c>
    </row>
    <row r="499" spans="1:2" x14ac:dyDescent="0.3">
      <c r="A499" s="8">
        <v>33</v>
      </c>
      <c r="B499" s="8">
        <v>41</v>
      </c>
    </row>
    <row r="500" spans="1:2" x14ac:dyDescent="0.3">
      <c r="A500" s="7">
        <v>6</v>
      </c>
      <c r="B500" s="7">
        <v>32</v>
      </c>
    </row>
    <row r="501" spans="1:2" x14ac:dyDescent="0.3">
      <c r="A501" s="8">
        <v>16</v>
      </c>
      <c r="B501" s="8">
        <v>10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DE536-9620-4DC2-A41A-54B218EE1E9B}">
  <dimension ref="A3:B60"/>
  <sheetViews>
    <sheetView workbookViewId="0">
      <selection activeCell="G23" sqref="G23"/>
    </sheetView>
  </sheetViews>
  <sheetFormatPr defaultRowHeight="14.4" x14ac:dyDescent="0.3"/>
  <cols>
    <col min="1" max="1" width="12.5546875" bestFit="1" customWidth="1"/>
    <col min="2" max="2" width="27.6640625" bestFit="1" customWidth="1"/>
    <col min="3" max="12" width="3" bestFit="1" customWidth="1"/>
    <col min="13" max="13" width="10.77734375" bestFit="1" customWidth="1"/>
  </cols>
  <sheetData>
    <row r="3" spans="1:2" x14ac:dyDescent="0.3">
      <c r="A3" s="1" t="s">
        <v>24</v>
      </c>
      <c r="B3" t="s">
        <v>40</v>
      </c>
    </row>
    <row r="4" spans="1:2" x14ac:dyDescent="0.3">
      <c r="A4" s="2">
        <v>5</v>
      </c>
      <c r="B4">
        <v>5</v>
      </c>
    </row>
    <row r="5" spans="1:2" x14ac:dyDescent="0.3">
      <c r="A5" s="2">
        <v>6</v>
      </c>
      <c r="B5">
        <v>14</v>
      </c>
    </row>
    <row r="6" spans="1:2" x14ac:dyDescent="0.3">
      <c r="A6" s="2">
        <v>7</v>
      </c>
      <c r="B6">
        <v>14</v>
      </c>
    </row>
    <row r="7" spans="1:2" x14ac:dyDescent="0.3">
      <c r="A7" s="2">
        <v>8</v>
      </c>
      <c r="B7">
        <v>10</v>
      </c>
    </row>
    <row r="8" spans="1:2" x14ac:dyDescent="0.3">
      <c r="A8" s="2">
        <v>9</v>
      </c>
      <c r="B8">
        <v>12</v>
      </c>
    </row>
    <row r="9" spans="1:2" x14ac:dyDescent="0.3">
      <c r="A9" s="2">
        <v>10</v>
      </c>
      <c r="B9">
        <v>11</v>
      </c>
    </row>
    <row r="10" spans="1:2" x14ac:dyDescent="0.3">
      <c r="A10" s="2">
        <v>11</v>
      </c>
      <c r="B10">
        <v>9</v>
      </c>
    </row>
    <row r="11" spans="1:2" x14ac:dyDescent="0.3">
      <c r="A11" s="2">
        <v>12</v>
      </c>
      <c r="B11">
        <v>8</v>
      </c>
    </row>
    <row r="12" spans="1:2" x14ac:dyDescent="0.3">
      <c r="A12" s="2">
        <v>13</v>
      </c>
      <c r="B12">
        <v>9</v>
      </c>
    </row>
    <row r="13" spans="1:2" x14ac:dyDescent="0.3">
      <c r="A13" s="2">
        <v>14</v>
      </c>
      <c r="B13">
        <v>17</v>
      </c>
    </row>
    <row r="14" spans="1:2" x14ac:dyDescent="0.3">
      <c r="A14" s="2">
        <v>15</v>
      </c>
      <c r="B14">
        <v>9</v>
      </c>
    </row>
    <row r="15" spans="1:2" x14ac:dyDescent="0.3">
      <c r="A15" s="2">
        <v>16</v>
      </c>
      <c r="B15">
        <v>10</v>
      </c>
    </row>
    <row r="16" spans="1:2" x14ac:dyDescent="0.3">
      <c r="A16" s="2">
        <v>17</v>
      </c>
      <c r="B16">
        <v>9</v>
      </c>
    </row>
    <row r="17" spans="1:2" x14ac:dyDescent="0.3">
      <c r="A17" s="2">
        <v>18</v>
      </c>
      <c r="B17">
        <v>10</v>
      </c>
    </row>
    <row r="18" spans="1:2" x14ac:dyDescent="0.3">
      <c r="A18" s="2">
        <v>19</v>
      </c>
      <c r="B18">
        <v>11</v>
      </c>
    </row>
    <row r="19" spans="1:2" x14ac:dyDescent="0.3">
      <c r="A19" s="2">
        <v>20</v>
      </c>
      <c r="B19">
        <v>6</v>
      </c>
    </row>
    <row r="20" spans="1:2" x14ac:dyDescent="0.3">
      <c r="A20" s="2">
        <v>21</v>
      </c>
      <c r="B20">
        <v>8</v>
      </c>
    </row>
    <row r="21" spans="1:2" x14ac:dyDescent="0.3">
      <c r="A21" s="2">
        <v>22</v>
      </c>
      <c r="B21">
        <v>10</v>
      </c>
    </row>
    <row r="22" spans="1:2" x14ac:dyDescent="0.3">
      <c r="A22" s="2">
        <v>23</v>
      </c>
      <c r="B22">
        <v>3</v>
      </c>
    </row>
    <row r="23" spans="1:2" x14ac:dyDescent="0.3">
      <c r="A23" s="2">
        <v>24</v>
      </c>
      <c r="B23">
        <v>10</v>
      </c>
    </row>
    <row r="24" spans="1:2" x14ac:dyDescent="0.3">
      <c r="A24" s="2">
        <v>25</v>
      </c>
      <c r="B24">
        <v>9</v>
      </c>
    </row>
    <row r="25" spans="1:2" x14ac:dyDescent="0.3">
      <c r="A25" s="2">
        <v>26</v>
      </c>
      <c r="B25">
        <v>2</v>
      </c>
    </row>
    <row r="26" spans="1:2" x14ac:dyDescent="0.3">
      <c r="A26" s="2">
        <v>27</v>
      </c>
      <c r="B26">
        <v>7</v>
      </c>
    </row>
    <row r="27" spans="1:2" x14ac:dyDescent="0.3">
      <c r="A27" s="2">
        <v>28</v>
      </c>
      <c r="B27">
        <v>10</v>
      </c>
    </row>
    <row r="28" spans="1:2" x14ac:dyDescent="0.3">
      <c r="A28" s="2">
        <v>29</v>
      </c>
      <c r="B28">
        <v>15</v>
      </c>
    </row>
    <row r="29" spans="1:2" x14ac:dyDescent="0.3">
      <c r="A29" s="2">
        <v>30</v>
      </c>
      <c r="B29">
        <v>6</v>
      </c>
    </row>
    <row r="30" spans="1:2" x14ac:dyDescent="0.3">
      <c r="A30" s="2">
        <v>31</v>
      </c>
      <c r="B30">
        <v>11</v>
      </c>
    </row>
    <row r="31" spans="1:2" x14ac:dyDescent="0.3">
      <c r="A31" s="2">
        <v>32</v>
      </c>
      <c r="B31">
        <v>10</v>
      </c>
    </row>
    <row r="32" spans="1:2" x14ac:dyDescent="0.3">
      <c r="A32" s="2">
        <v>33</v>
      </c>
      <c r="B32">
        <v>10</v>
      </c>
    </row>
    <row r="33" spans="1:2" x14ac:dyDescent="0.3">
      <c r="A33" s="2">
        <v>34</v>
      </c>
      <c r="B33">
        <v>13</v>
      </c>
    </row>
    <row r="34" spans="1:2" x14ac:dyDescent="0.3">
      <c r="A34" s="2">
        <v>35</v>
      </c>
      <c r="B34">
        <v>8</v>
      </c>
    </row>
    <row r="35" spans="1:2" x14ac:dyDescent="0.3">
      <c r="A35" s="2">
        <v>36</v>
      </c>
      <c r="B35">
        <v>8</v>
      </c>
    </row>
    <row r="36" spans="1:2" x14ac:dyDescent="0.3">
      <c r="A36" s="2">
        <v>37</v>
      </c>
      <c r="B36">
        <v>11</v>
      </c>
    </row>
    <row r="37" spans="1:2" x14ac:dyDescent="0.3">
      <c r="A37" s="2">
        <v>38</v>
      </c>
      <c r="B37">
        <v>12</v>
      </c>
    </row>
    <row r="38" spans="1:2" x14ac:dyDescent="0.3">
      <c r="A38" s="2">
        <v>39</v>
      </c>
      <c r="B38">
        <v>13</v>
      </c>
    </row>
    <row r="39" spans="1:2" x14ac:dyDescent="0.3">
      <c r="A39" s="2">
        <v>40</v>
      </c>
      <c r="B39">
        <v>7</v>
      </c>
    </row>
    <row r="40" spans="1:2" x14ac:dyDescent="0.3">
      <c r="A40" s="2">
        <v>41</v>
      </c>
      <c r="B40">
        <v>8</v>
      </c>
    </row>
    <row r="41" spans="1:2" x14ac:dyDescent="0.3">
      <c r="A41" s="2">
        <v>42</v>
      </c>
      <c r="B41">
        <v>10</v>
      </c>
    </row>
    <row r="42" spans="1:2" x14ac:dyDescent="0.3">
      <c r="A42" s="2">
        <v>43</v>
      </c>
      <c r="B42">
        <v>8</v>
      </c>
    </row>
    <row r="43" spans="1:2" x14ac:dyDescent="0.3">
      <c r="A43" s="2">
        <v>44</v>
      </c>
      <c r="B43">
        <v>5</v>
      </c>
    </row>
    <row r="44" spans="1:2" x14ac:dyDescent="0.3">
      <c r="A44" s="2">
        <v>45</v>
      </c>
      <c r="B44">
        <v>8</v>
      </c>
    </row>
    <row r="45" spans="1:2" x14ac:dyDescent="0.3">
      <c r="A45" s="2">
        <v>46</v>
      </c>
      <c r="B45">
        <v>14</v>
      </c>
    </row>
    <row r="46" spans="1:2" x14ac:dyDescent="0.3">
      <c r="A46" s="2">
        <v>47</v>
      </c>
      <c r="B46">
        <v>11</v>
      </c>
    </row>
    <row r="47" spans="1:2" x14ac:dyDescent="0.3">
      <c r="A47" s="2">
        <v>48</v>
      </c>
      <c r="B47">
        <v>3</v>
      </c>
    </row>
    <row r="48" spans="1:2" x14ac:dyDescent="0.3">
      <c r="A48" s="2">
        <v>49</v>
      </c>
      <c r="B48">
        <v>8</v>
      </c>
    </row>
    <row r="49" spans="1:2" x14ac:dyDescent="0.3">
      <c r="A49" s="2">
        <v>50</v>
      </c>
      <c r="B49">
        <v>5</v>
      </c>
    </row>
    <row r="50" spans="1:2" x14ac:dyDescent="0.3">
      <c r="A50" s="2">
        <v>51</v>
      </c>
      <c r="B50">
        <v>7</v>
      </c>
    </row>
    <row r="51" spans="1:2" x14ac:dyDescent="0.3">
      <c r="A51" s="2">
        <v>52</v>
      </c>
      <c r="B51">
        <v>11</v>
      </c>
    </row>
    <row r="52" spans="1:2" x14ac:dyDescent="0.3">
      <c r="A52" s="2">
        <v>53</v>
      </c>
      <c r="B52">
        <v>6</v>
      </c>
    </row>
    <row r="53" spans="1:2" x14ac:dyDescent="0.3">
      <c r="A53" s="2">
        <v>54</v>
      </c>
      <c r="B53">
        <v>9</v>
      </c>
    </row>
    <row r="54" spans="1:2" x14ac:dyDescent="0.3">
      <c r="A54" s="2">
        <v>55</v>
      </c>
      <c r="B54">
        <v>3</v>
      </c>
    </row>
    <row r="55" spans="1:2" x14ac:dyDescent="0.3">
      <c r="A55" s="2">
        <v>56</v>
      </c>
      <c r="B55">
        <v>9</v>
      </c>
    </row>
    <row r="56" spans="1:2" x14ac:dyDescent="0.3">
      <c r="A56" s="2">
        <v>57</v>
      </c>
      <c r="B56">
        <v>11</v>
      </c>
    </row>
    <row r="57" spans="1:2" x14ac:dyDescent="0.3">
      <c r="A57" s="2">
        <v>58</v>
      </c>
      <c r="B57">
        <v>8</v>
      </c>
    </row>
    <row r="58" spans="1:2" x14ac:dyDescent="0.3">
      <c r="A58" s="2">
        <v>59</v>
      </c>
      <c r="B58">
        <v>3</v>
      </c>
    </row>
    <row r="59" spans="1:2" x14ac:dyDescent="0.3">
      <c r="A59" s="2">
        <v>60</v>
      </c>
      <c r="B59">
        <v>6</v>
      </c>
    </row>
    <row r="60" spans="1:2" x14ac:dyDescent="0.3">
      <c r="A60" s="2" t="s">
        <v>22</v>
      </c>
      <c r="B60">
        <v>500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ecommerce_customer_data</vt:lpstr>
      <vt:lpstr>Dash Board</vt:lpstr>
      <vt:lpstr>Distribution of age</vt:lpstr>
      <vt:lpstr>Gender Distribution</vt:lpstr>
      <vt:lpstr>Device type</vt:lpstr>
      <vt:lpstr>Avg Total pages viewed  gender</vt:lpstr>
      <vt:lpstr>Customer Segmentation By CLV</vt:lpstr>
      <vt:lpstr>Scatter Plot</vt:lpstr>
      <vt:lpstr>Conversion Funnel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 Saatwika Bendalam</dc:creator>
  <cp:lastModifiedBy>Sree Saatwika</cp:lastModifiedBy>
  <dcterms:created xsi:type="dcterms:W3CDTF">2024-02-23T09:52:03Z</dcterms:created>
  <dcterms:modified xsi:type="dcterms:W3CDTF">2024-03-02T07:43:08Z</dcterms:modified>
</cp:coreProperties>
</file>