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DE79E135-484D-4F20-BF86-9EE7C70B748D}" xr6:coauthVersionLast="45" xr6:coauthVersionMax="45" xr10:uidLastSave="{00000000-0000-0000-0000-000000000000}"/>
  <bookViews>
    <workbookView xWindow="-108" yWindow="-108" windowWidth="23256" windowHeight="12720" firstSheet="6" activeTab="12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Umf~" sheetId="12" r:id="rId7"/>
    <sheet name="Umf+Ut~Simulationvalues" sheetId="5" r:id="rId8"/>
    <sheet name="Datasheet" sheetId="2" r:id="rId9"/>
    <sheet name="Sim_CASES" sheetId="9" r:id="rId10"/>
    <sheet name="CASES_STEP" sheetId="8" r:id="rId11"/>
    <sheet name="V_DP" sheetId="13" r:id="rId12"/>
    <sheet name="Sheet1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K82" i="15" l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K44" i="15"/>
  <c r="K45" i="15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3" i="15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2" i="15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H7" i="5"/>
  <c r="L9" i="12"/>
  <c r="L8" i="12"/>
  <c r="L4" i="12"/>
  <c r="L6" i="12"/>
  <c r="C8" i="12"/>
  <c r="C17" i="12"/>
  <c r="C13" i="12"/>
  <c r="C38" i="9" l="1"/>
  <c r="C31" i="9"/>
  <c r="C32" i="9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C8" i="5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C12" i="5" s="1"/>
  <c r="D13" i="2"/>
  <c r="C13" i="2"/>
  <c r="B14" i="2"/>
  <c r="C11" i="5" l="1"/>
  <c r="C10" i="5"/>
  <c r="D14" i="2"/>
  <c r="E14" i="2" s="1"/>
  <c r="C14" i="2"/>
  <c r="B15" i="2"/>
  <c r="E13" i="2"/>
  <c r="D15" i="2" l="1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<sst xmlns="http://schemas.openxmlformats.org/spreadsheetml/2006/main" count="1386" uniqueCount="456">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</sst>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1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7" borderId="0" xfId="0" applyNumberFormat="1" applyFont="1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13" zoomScaleNormal="100" workbookViewId="0">
      <selection activeCell="A47" sqref="A47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37.666446664064274</v>
      </c>
      <c r="D22" s="8">
        <f>150*(1-H12)/H12^3/C23^2</f>
        <v>2340.9849702042602</v>
      </c>
      <c r="F22" s="1"/>
      <c r="G22" s="2" t="s">
        <v>32</v>
      </c>
      <c r="H22" s="11">
        <f>D12/H6/D10*(-D22+SQRT(D22*D22+4*C22*H10))/2/C22</f>
        <v>14.317661400697565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0.85721999999999998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25" workbookViewId="0">
      <selection activeCell="C34" sqref="C34"/>
    </sheetView>
  </sheetViews>
  <sheetFormatPr defaultRowHeight="12"/>
  <cols>
    <col min="3" max="3" width="22.109375" customWidth="1"/>
  </cols>
  <sheetData>
    <row r="1" spans="1:21">
      <c r="A1" s="68" t="s">
        <v>115</v>
      </c>
      <c r="B1" s="68"/>
      <c r="C1" s="68"/>
      <c r="D1" s="68"/>
      <c r="E1" s="55"/>
      <c r="F1" s="55"/>
      <c r="G1" s="55"/>
      <c r="H1" s="55"/>
      <c r="I1" s="69" t="s">
        <v>127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8" t="s">
        <v>107</v>
      </c>
      <c r="B6" s="68"/>
      <c r="C6" s="68"/>
      <c r="D6" s="68"/>
      <c r="E6" s="68"/>
      <c r="F6" s="68"/>
      <c r="G6" s="68"/>
      <c r="H6" s="68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8" t="s">
        <v>117</v>
      </c>
      <c r="B11" s="68"/>
      <c r="C11" s="68"/>
      <c r="D11" s="68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8" t="s">
        <v>116</v>
      </c>
      <c r="B16" s="68"/>
      <c r="C16" s="68"/>
      <c r="D16" s="68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8" t="s">
        <v>121</v>
      </c>
      <c r="B21" s="68"/>
      <c r="C21" s="68"/>
      <c r="D21" s="68"/>
      <c r="E21" s="68"/>
      <c r="F21" s="68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/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36157.295210850891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72558.196045360164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1401874.1723681756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-1293158.6811119646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0.14311045492083774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14.311045492083775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15706521.723241797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1131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3.2560000000000002E-3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0.37844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0.85699999999999998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AU1" sqref="AU1:AX316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opLeftCell="A70" zoomScaleNormal="100" workbookViewId="0">
      <selection activeCell="B175" sqref="B175:B200"/>
    </sheetView>
  </sheetViews>
  <sheetFormatPr defaultRowHeight="12"/>
  <cols>
    <col min="1" max="1" width="8.7773437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</row>
    <row r="10" spans="1:181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</row>
    <row r="17" spans="1:7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</row>
    <row r="18" spans="1:7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</row>
    <row r="19" spans="1:7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</row>
    <row r="20" spans="1:7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</row>
    <row r="21" spans="1:7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</row>
    <row r="22" spans="1:7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</row>
    <row r="23" spans="1:7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</row>
    <row r="24" spans="1:7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</row>
    <row r="25" spans="1:7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</row>
    <row r="26" spans="1:7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</row>
    <row r="27" spans="1:7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</row>
    <row r="28" spans="1:7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</row>
    <row r="29" spans="1:7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7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7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7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K177"/>
  <sheetViews>
    <sheetView tabSelected="1" workbookViewId="0">
      <selection activeCell="K1" sqref="K1"/>
    </sheetView>
  </sheetViews>
  <sheetFormatPr defaultRowHeight="12"/>
  <cols>
    <col min="2" max="2" width="26" customWidth="1"/>
    <col min="4" max="4" width="19.5546875" customWidth="1"/>
  </cols>
  <sheetData>
    <row r="1" spans="1:11">
      <c r="A1" s="70" t="s">
        <v>451</v>
      </c>
      <c r="B1" s="70">
        <f>4*3.14/3*B5^3*B6/((1-B4)*3.14*B8^2)</f>
        <v>1.5243136796711201E-2</v>
      </c>
      <c r="C1" s="70"/>
      <c r="D1" s="70">
        <f>B1-B5</f>
        <v>1.4743136796711201E-2</v>
      </c>
      <c r="E1" s="9">
        <v>1.4670000000000001E-2</v>
      </c>
      <c r="F1" t="s">
        <v>455</v>
      </c>
      <c r="I1">
        <v>0</v>
      </c>
      <c r="J1">
        <v>0</v>
      </c>
      <c r="K1">
        <v>1E-4</v>
      </c>
    </row>
    <row r="2" spans="1:11">
      <c r="A2" s="70"/>
      <c r="B2" s="70"/>
      <c r="C2" s="70"/>
      <c r="D2" s="70"/>
      <c r="I2">
        <v>0</v>
      </c>
      <c r="J2">
        <v>0</v>
      </c>
      <c r="K2">
        <f>K1+0.0025</f>
        <v>2.5999999999999999E-3</v>
      </c>
    </row>
    <row r="3" spans="1:11">
      <c r="A3" s="70"/>
      <c r="B3" s="70"/>
      <c r="C3" s="70"/>
      <c r="D3" s="70"/>
      <c r="I3">
        <v>0</v>
      </c>
      <c r="J3">
        <v>0</v>
      </c>
      <c r="K3">
        <f t="shared" ref="K3:K66" si="0">K2+0.0025</f>
        <v>5.1000000000000004E-3</v>
      </c>
    </row>
    <row r="4" spans="1:11">
      <c r="A4" s="70" t="s">
        <v>449</v>
      </c>
      <c r="B4" s="70">
        <v>0.43</v>
      </c>
      <c r="C4" s="70"/>
      <c r="D4" s="70"/>
      <c r="I4">
        <v>0</v>
      </c>
      <c r="J4">
        <v>0</v>
      </c>
      <c r="K4">
        <f t="shared" si="0"/>
        <v>7.6000000000000009E-3</v>
      </c>
    </row>
    <row r="5" spans="1:11">
      <c r="A5" s="70" t="s">
        <v>452</v>
      </c>
      <c r="B5" s="70">
        <v>5.0000000000000001E-4</v>
      </c>
      <c r="C5" s="70"/>
      <c r="D5" s="70"/>
      <c r="I5">
        <v>0</v>
      </c>
      <c r="J5">
        <v>0</v>
      </c>
      <c r="K5">
        <f t="shared" si="0"/>
        <v>1.0100000000000001E-2</v>
      </c>
    </row>
    <row r="6" spans="1:11">
      <c r="A6" s="70" t="s">
        <v>446</v>
      </c>
      <c r="B6" s="70">
        <v>10000</v>
      </c>
      <c r="C6" s="70"/>
      <c r="D6" s="70"/>
      <c r="I6">
        <v>0</v>
      </c>
      <c r="J6">
        <v>0</v>
      </c>
      <c r="K6">
        <f t="shared" si="0"/>
        <v>1.2600000000000002E-2</v>
      </c>
    </row>
    <row r="7" spans="1:11">
      <c r="A7" s="70"/>
      <c r="B7" s="70"/>
      <c r="C7" s="70"/>
      <c r="D7" s="70"/>
      <c r="I7">
        <v>0</v>
      </c>
      <c r="J7">
        <v>0</v>
      </c>
      <c r="K7">
        <f t="shared" si="0"/>
        <v>1.5100000000000002E-2</v>
      </c>
    </row>
    <row r="8" spans="1:11">
      <c r="A8" s="70" t="s">
        <v>453</v>
      </c>
      <c r="B8" s="70">
        <v>1.3849999999999999E-2</v>
      </c>
      <c r="C8" s="70"/>
      <c r="D8" s="70"/>
      <c r="I8">
        <v>0</v>
      </c>
      <c r="J8">
        <v>0</v>
      </c>
      <c r="K8">
        <f t="shared" si="0"/>
        <v>1.7600000000000001E-2</v>
      </c>
    </row>
    <row r="9" spans="1:11">
      <c r="A9" s="70"/>
      <c r="B9" s="70"/>
      <c r="C9" s="70"/>
      <c r="D9" s="70"/>
      <c r="I9">
        <v>0</v>
      </c>
      <c r="J9">
        <v>0</v>
      </c>
      <c r="K9">
        <f t="shared" si="0"/>
        <v>2.01E-2</v>
      </c>
    </row>
    <row r="10" spans="1:11">
      <c r="A10" s="70"/>
      <c r="B10" s="70"/>
      <c r="C10" s="70"/>
      <c r="D10" s="70"/>
      <c r="I10">
        <v>0</v>
      </c>
      <c r="J10">
        <v>0</v>
      </c>
      <c r="K10">
        <f t="shared" si="0"/>
        <v>2.2599999999999999E-2</v>
      </c>
    </row>
    <row r="11" spans="1:11">
      <c r="A11" s="70"/>
      <c r="B11" s="70"/>
      <c r="C11" s="70"/>
      <c r="D11" s="70"/>
      <c r="I11">
        <v>0</v>
      </c>
      <c r="J11">
        <v>0</v>
      </c>
      <c r="K11">
        <f t="shared" si="0"/>
        <v>2.5099999999999997E-2</v>
      </c>
    </row>
    <row r="12" spans="1:11">
      <c r="I12">
        <v>0</v>
      </c>
      <c r="J12">
        <v>0</v>
      </c>
      <c r="K12">
        <f t="shared" si="0"/>
        <v>2.7599999999999996E-2</v>
      </c>
    </row>
    <row r="13" spans="1:11">
      <c r="I13">
        <v>0</v>
      </c>
      <c r="J13">
        <v>0</v>
      </c>
      <c r="K13">
        <f t="shared" si="0"/>
        <v>3.0099999999999995E-2</v>
      </c>
    </row>
    <row r="14" spans="1:11">
      <c r="I14">
        <v>0</v>
      </c>
      <c r="J14">
        <v>0</v>
      </c>
      <c r="K14">
        <f t="shared" si="0"/>
        <v>3.2599999999999997E-2</v>
      </c>
    </row>
    <row r="15" spans="1:11">
      <c r="A15" t="s">
        <v>450</v>
      </c>
      <c r="B15">
        <f>B18/B19/((1-B16)*3.141592654*B20^2)</f>
        <v>5.9439695708681031E-3</v>
      </c>
      <c r="D15">
        <f>B15-B17</f>
        <v>5.6939695708681029E-3</v>
      </c>
      <c r="F15">
        <v>0.44</v>
      </c>
      <c r="I15">
        <v>0</v>
      </c>
      <c r="J15">
        <v>0</v>
      </c>
      <c r="K15">
        <f t="shared" si="0"/>
        <v>3.5099999999999999E-2</v>
      </c>
    </row>
    <row r="16" spans="1:11">
      <c r="A16" t="s">
        <v>448</v>
      </c>
      <c r="B16">
        <v>0.37840000000000001</v>
      </c>
      <c r="I16">
        <v>0</v>
      </c>
      <c r="J16">
        <v>0</v>
      </c>
      <c r="K16">
        <f t="shared" si="0"/>
        <v>3.7600000000000001E-2</v>
      </c>
    </row>
    <row r="17" spans="1:11">
      <c r="A17" t="s">
        <v>445</v>
      </c>
      <c r="B17">
        <v>2.5000000000000001E-4</v>
      </c>
      <c r="I17">
        <v>0</v>
      </c>
      <c r="J17">
        <v>0</v>
      </c>
      <c r="K17">
        <f t="shared" si="0"/>
        <v>4.0100000000000004E-2</v>
      </c>
    </row>
    <row r="18" spans="1:11">
      <c r="A18" t="s">
        <v>454</v>
      </c>
      <c r="B18">
        <v>0.02</v>
      </c>
      <c r="I18">
        <v>0</v>
      </c>
      <c r="J18">
        <v>0</v>
      </c>
      <c r="K18">
        <f t="shared" si="0"/>
        <v>4.2600000000000006E-2</v>
      </c>
    </row>
    <row r="19" spans="1:11" ht="15.6">
      <c r="A19" s="19" t="s">
        <v>96</v>
      </c>
      <c r="B19">
        <v>2670.7</v>
      </c>
      <c r="I19">
        <v>0</v>
      </c>
      <c r="J19">
        <v>0</v>
      </c>
      <c r="K19">
        <f t="shared" si="0"/>
        <v>4.5100000000000008E-2</v>
      </c>
    </row>
    <row r="20" spans="1:11">
      <c r="A20" t="s">
        <v>447</v>
      </c>
      <c r="B20">
        <v>2.5399999999999999E-2</v>
      </c>
      <c r="I20">
        <v>0</v>
      </c>
      <c r="J20">
        <v>0</v>
      </c>
      <c r="K20">
        <f t="shared" si="0"/>
        <v>4.760000000000001E-2</v>
      </c>
    </row>
    <row r="21" spans="1:11">
      <c r="I21">
        <v>0</v>
      </c>
      <c r="J21">
        <v>0</v>
      </c>
      <c r="K21">
        <f t="shared" si="0"/>
        <v>5.0100000000000013E-2</v>
      </c>
    </row>
    <row r="22" spans="1:11">
      <c r="I22">
        <v>0</v>
      </c>
      <c r="J22">
        <v>0</v>
      </c>
      <c r="K22">
        <f t="shared" si="0"/>
        <v>5.2600000000000015E-2</v>
      </c>
    </row>
    <row r="23" spans="1:11">
      <c r="I23">
        <v>0</v>
      </c>
      <c r="J23">
        <v>0</v>
      </c>
      <c r="K23">
        <f t="shared" si="0"/>
        <v>5.5100000000000017E-2</v>
      </c>
    </row>
    <row r="24" spans="1:11">
      <c r="I24">
        <v>0</v>
      </c>
      <c r="J24">
        <v>0</v>
      </c>
      <c r="K24">
        <f t="shared" si="0"/>
        <v>5.7600000000000019E-2</v>
      </c>
    </row>
    <row r="25" spans="1:11">
      <c r="I25">
        <v>0</v>
      </c>
      <c r="J25">
        <v>0</v>
      </c>
      <c r="K25">
        <f t="shared" si="0"/>
        <v>6.0100000000000021E-2</v>
      </c>
    </row>
    <row r="26" spans="1:11">
      <c r="I26">
        <v>0</v>
      </c>
      <c r="J26">
        <v>0</v>
      </c>
      <c r="K26">
        <f t="shared" si="0"/>
        <v>6.2600000000000017E-2</v>
      </c>
    </row>
    <row r="27" spans="1:11">
      <c r="I27">
        <v>0</v>
      </c>
      <c r="J27">
        <v>0</v>
      </c>
      <c r="K27">
        <f t="shared" si="0"/>
        <v>6.5100000000000019E-2</v>
      </c>
    </row>
    <row r="28" spans="1:11">
      <c r="I28">
        <v>0</v>
      </c>
      <c r="J28">
        <v>0</v>
      </c>
      <c r="K28">
        <f t="shared" si="0"/>
        <v>6.7600000000000021E-2</v>
      </c>
    </row>
    <row r="29" spans="1:11">
      <c r="I29">
        <v>0</v>
      </c>
      <c r="J29">
        <v>0</v>
      </c>
      <c r="K29">
        <f t="shared" si="0"/>
        <v>7.0100000000000023E-2</v>
      </c>
    </row>
    <row r="30" spans="1:11">
      <c r="I30">
        <v>0</v>
      </c>
      <c r="J30">
        <v>0</v>
      </c>
      <c r="K30">
        <f t="shared" si="0"/>
        <v>7.2600000000000026E-2</v>
      </c>
    </row>
    <row r="31" spans="1:11">
      <c r="I31">
        <v>0</v>
      </c>
      <c r="J31">
        <v>0</v>
      </c>
      <c r="K31">
        <f t="shared" si="0"/>
        <v>7.5100000000000028E-2</v>
      </c>
    </row>
    <row r="32" spans="1:11">
      <c r="I32">
        <v>0</v>
      </c>
      <c r="J32">
        <v>0</v>
      </c>
      <c r="K32">
        <f t="shared" si="0"/>
        <v>7.760000000000003E-2</v>
      </c>
    </row>
    <row r="33" spans="9:11">
      <c r="I33">
        <v>0</v>
      </c>
      <c r="J33">
        <v>0</v>
      </c>
      <c r="K33">
        <f t="shared" si="0"/>
        <v>8.0100000000000032E-2</v>
      </c>
    </row>
    <row r="34" spans="9:11">
      <c r="I34">
        <v>0</v>
      </c>
      <c r="J34">
        <v>0</v>
      </c>
      <c r="K34">
        <f t="shared" si="0"/>
        <v>8.2600000000000035E-2</v>
      </c>
    </row>
    <row r="35" spans="9:11">
      <c r="I35">
        <v>0</v>
      </c>
      <c r="J35">
        <v>0</v>
      </c>
      <c r="K35">
        <f t="shared" si="0"/>
        <v>8.5100000000000037E-2</v>
      </c>
    </row>
    <row r="36" spans="9:11">
      <c r="I36">
        <v>0</v>
      </c>
      <c r="J36">
        <v>0</v>
      </c>
      <c r="K36">
        <f t="shared" si="0"/>
        <v>8.7600000000000039E-2</v>
      </c>
    </row>
    <row r="37" spans="9:11">
      <c r="I37">
        <v>0</v>
      </c>
      <c r="J37">
        <v>0</v>
      </c>
      <c r="K37">
        <f t="shared" si="0"/>
        <v>9.0100000000000041E-2</v>
      </c>
    </row>
    <row r="38" spans="9:11">
      <c r="I38">
        <v>0</v>
      </c>
      <c r="J38">
        <v>0</v>
      </c>
      <c r="K38">
        <f t="shared" si="0"/>
        <v>9.2600000000000043E-2</v>
      </c>
    </row>
    <row r="39" spans="9:11">
      <c r="I39">
        <v>0</v>
      </c>
      <c r="J39">
        <v>0</v>
      </c>
      <c r="K39">
        <f t="shared" si="0"/>
        <v>9.5100000000000046E-2</v>
      </c>
    </row>
    <row r="40" spans="9:11">
      <c r="I40">
        <v>0</v>
      </c>
      <c r="J40">
        <v>0</v>
      </c>
      <c r="K40">
        <f t="shared" si="0"/>
        <v>9.7600000000000048E-2</v>
      </c>
    </row>
    <row r="41" spans="9:11">
      <c r="I41">
        <v>0</v>
      </c>
      <c r="J41">
        <v>0</v>
      </c>
      <c r="K41">
        <f t="shared" si="0"/>
        <v>0.10010000000000005</v>
      </c>
    </row>
    <row r="42" spans="9:11">
      <c r="I42">
        <v>0</v>
      </c>
      <c r="J42">
        <v>0</v>
      </c>
      <c r="K42">
        <f t="shared" si="0"/>
        <v>0.10260000000000005</v>
      </c>
    </row>
    <row r="43" spans="9:11">
      <c r="I43">
        <v>0</v>
      </c>
      <c r="J43">
        <v>0</v>
      </c>
      <c r="K43">
        <f t="shared" si="0"/>
        <v>0.10510000000000005</v>
      </c>
    </row>
    <row r="44" spans="9:11">
      <c r="I44">
        <v>0</v>
      </c>
      <c r="J44">
        <v>0</v>
      </c>
      <c r="K44">
        <f>K43+0.0025</f>
        <v>0.10760000000000006</v>
      </c>
    </row>
    <row r="45" spans="9:11">
      <c r="I45">
        <v>0</v>
      </c>
      <c r="J45">
        <v>0</v>
      </c>
      <c r="K45">
        <f t="shared" si="0"/>
        <v>0.11010000000000006</v>
      </c>
    </row>
    <row r="46" spans="9:11">
      <c r="I46">
        <v>0</v>
      </c>
      <c r="J46">
        <v>0</v>
      </c>
      <c r="K46">
        <f t="shared" si="0"/>
        <v>0.11260000000000006</v>
      </c>
    </row>
    <row r="47" spans="9:11">
      <c r="I47">
        <v>0</v>
      </c>
      <c r="J47">
        <v>0</v>
      </c>
      <c r="K47">
        <f t="shared" si="0"/>
        <v>0.11510000000000006</v>
      </c>
    </row>
    <row r="48" spans="9:11">
      <c r="I48">
        <v>0</v>
      </c>
      <c r="J48">
        <v>0</v>
      </c>
      <c r="K48">
        <f t="shared" si="0"/>
        <v>0.11760000000000007</v>
      </c>
    </row>
    <row r="49" spans="9:11">
      <c r="I49">
        <v>0</v>
      </c>
      <c r="J49">
        <v>0</v>
      </c>
      <c r="K49">
        <f t="shared" si="0"/>
        <v>0.12010000000000007</v>
      </c>
    </row>
    <row r="50" spans="9:11">
      <c r="I50">
        <v>0</v>
      </c>
      <c r="J50">
        <v>0</v>
      </c>
      <c r="K50">
        <f t="shared" si="0"/>
        <v>0.12260000000000007</v>
      </c>
    </row>
    <row r="51" spans="9:11">
      <c r="I51">
        <v>0</v>
      </c>
      <c r="J51">
        <v>0</v>
      </c>
      <c r="K51">
        <f t="shared" si="0"/>
        <v>0.12510000000000007</v>
      </c>
    </row>
    <row r="52" spans="9:11">
      <c r="I52">
        <v>0</v>
      </c>
      <c r="J52">
        <v>0</v>
      </c>
      <c r="K52">
        <f t="shared" si="0"/>
        <v>0.12760000000000007</v>
      </c>
    </row>
    <row r="53" spans="9:11">
      <c r="I53">
        <v>0</v>
      </c>
      <c r="J53">
        <v>0</v>
      </c>
      <c r="K53">
        <f t="shared" si="0"/>
        <v>0.13010000000000008</v>
      </c>
    </row>
    <row r="54" spans="9:11">
      <c r="I54">
        <v>0</v>
      </c>
      <c r="J54">
        <v>0</v>
      </c>
      <c r="K54">
        <f t="shared" si="0"/>
        <v>0.13260000000000008</v>
      </c>
    </row>
    <row r="55" spans="9:11">
      <c r="I55">
        <v>0</v>
      </c>
      <c r="J55">
        <v>0</v>
      </c>
      <c r="K55">
        <f t="shared" si="0"/>
        <v>0.13510000000000008</v>
      </c>
    </row>
    <row r="56" spans="9:11">
      <c r="I56">
        <v>0</v>
      </c>
      <c r="J56">
        <v>0</v>
      </c>
      <c r="K56">
        <f t="shared" si="0"/>
        <v>0.13760000000000008</v>
      </c>
    </row>
    <row r="57" spans="9:11">
      <c r="I57">
        <v>0</v>
      </c>
      <c r="J57">
        <v>0</v>
      </c>
      <c r="K57">
        <f t="shared" si="0"/>
        <v>0.14010000000000009</v>
      </c>
    </row>
    <row r="58" spans="9:11">
      <c r="I58">
        <v>0</v>
      </c>
      <c r="J58">
        <v>0</v>
      </c>
      <c r="K58">
        <f t="shared" si="0"/>
        <v>0.14260000000000009</v>
      </c>
    </row>
    <row r="59" spans="9:11">
      <c r="I59">
        <v>0</v>
      </c>
      <c r="J59">
        <v>0</v>
      </c>
      <c r="K59">
        <f t="shared" si="0"/>
        <v>0.14510000000000009</v>
      </c>
    </row>
    <row r="60" spans="9:11">
      <c r="I60">
        <v>0</v>
      </c>
      <c r="J60">
        <v>0</v>
      </c>
      <c r="K60">
        <f t="shared" si="0"/>
        <v>0.14760000000000009</v>
      </c>
    </row>
    <row r="61" spans="9:11">
      <c r="I61">
        <v>0</v>
      </c>
      <c r="J61">
        <v>0</v>
      </c>
      <c r="K61">
        <f t="shared" si="0"/>
        <v>0.15010000000000009</v>
      </c>
    </row>
    <row r="62" spans="9:11">
      <c r="I62">
        <v>0</v>
      </c>
      <c r="J62">
        <v>0</v>
      </c>
      <c r="K62">
        <f t="shared" si="0"/>
        <v>0.1526000000000001</v>
      </c>
    </row>
    <row r="63" spans="9:11">
      <c r="I63">
        <v>0</v>
      </c>
      <c r="J63">
        <v>0</v>
      </c>
      <c r="K63">
        <f t="shared" si="0"/>
        <v>0.1551000000000001</v>
      </c>
    </row>
    <row r="64" spans="9:11">
      <c r="I64">
        <v>0</v>
      </c>
      <c r="J64">
        <v>0</v>
      </c>
      <c r="K64">
        <f t="shared" si="0"/>
        <v>0.1576000000000001</v>
      </c>
    </row>
    <row r="65" spans="9:11">
      <c r="I65">
        <v>0</v>
      </c>
      <c r="J65">
        <v>0</v>
      </c>
      <c r="K65">
        <f t="shared" si="0"/>
        <v>0.1601000000000001</v>
      </c>
    </row>
    <row r="66" spans="9:11">
      <c r="I66">
        <v>0</v>
      </c>
      <c r="J66">
        <v>0</v>
      </c>
      <c r="K66">
        <f t="shared" si="0"/>
        <v>0.16260000000000011</v>
      </c>
    </row>
    <row r="67" spans="9:11">
      <c r="I67">
        <v>0</v>
      </c>
      <c r="J67">
        <v>0</v>
      </c>
      <c r="K67">
        <f t="shared" ref="K67:K130" si="1">K66+0.0025</f>
        <v>0.16510000000000011</v>
      </c>
    </row>
    <row r="68" spans="9:11">
      <c r="I68">
        <v>0</v>
      </c>
      <c r="J68">
        <v>0</v>
      </c>
      <c r="K68">
        <f t="shared" si="1"/>
        <v>0.16760000000000011</v>
      </c>
    </row>
    <row r="69" spans="9:11">
      <c r="I69">
        <v>0</v>
      </c>
      <c r="J69">
        <v>0</v>
      </c>
      <c r="K69">
        <f t="shared" si="1"/>
        <v>0.17010000000000011</v>
      </c>
    </row>
    <row r="70" spans="9:11">
      <c r="I70">
        <v>0</v>
      </c>
      <c r="J70">
        <v>0</v>
      </c>
      <c r="K70">
        <f t="shared" si="1"/>
        <v>0.17260000000000011</v>
      </c>
    </row>
    <row r="71" spans="9:11">
      <c r="I71">
        <v>0</v>
      </c>
      <c r="J71">
        <v>0</v>
      </c>
      <c r="K71">
        <f t="shared" si="1"/>
        <v>0.17510000000000012</v>
      </c>
    </row>
    <row r="72" spans="9:11">
      <c r="I72">
        <v>0</v>
      </c>
      <c r="J72">
        <v>0</v>
      </c>
      <c r="K72">
        <f t="shared" si="1"/>
        <v>0.17760000000000012</v>
      </c>
    </row>
    <row r="73" spans="9:11">
      <c r="I73">
        <v>0</v>
      </c>
      <c r="J73">
        <v>0</v>
      </c>
      <c r="K73">
        <f t="shared" si="1"/>
        <v>0.18010000000000012</v>
      </c>
    </row>
    <row r="74" spans="9:11">
      <c r="I74">
        <v>0</v>
      </c>
      <c r="J74">
        <v>0</v>
      </c>
      <c r="K74">
        <f t="shared" si="1"/>
        <v>0.18260000000000012</v>
      </c>
    </row>
    <row r="75" spans="9:11">
      <c r="I75">
        <v>0</v>
      </c>
      <c r="J75">
        <v>0</v>
      </c>
      <c r="K75">
        <f t="shared" si="1"/>
        <v>0.18510000000000013</v>
      </c>
    </row>
    <row r="76" spans="9:11">
      <c r="I76">
        <v>0</v>
      </c>
      <c r="J76">
        <v>0</v>
      </c>
      <c r="K76">
        <f t="shared" si="1"/>
        <v>0.18760000000000013</v>
      </c>
    </row>
    <row r="77" spans="9:11">
      <c r="I77">
        <v>0</v>
      </c>
      <c r="J77">
        <v>0</v>
      </c>
      <c r="K77">
        <f t="shared" si="1"/>
        <v>0.19010000000000013</v>
      </c>
    </row>
    <row r="78" spans="9:11">
      <c r="I78">
        <v>0</v>
      </c>
      <c r="J78">
        <v>0</v>
      </c>
      <c r="K78">
        <f t="shared" si="1"/>
        <v>0.19260000000000013</v>
      </c>
    </row>
    <row r="79" spans="9:11">
      <c r="I79">
        <v>0</v>
      </c>
      <c r="J79">
        <v>0</v>
      </c>
      <c r="K79">
        <f t="shared" si="1"/>
        <v>0.19510000000000013</v>
      </c>
    </row>
    <row r="80" spans="9:11">
      <c r="I80">
        <v>0</v>
      </c>
      <c r="J80">
        <v>0</v>
      </c>
      <c r="K80">
        <f t="shared" si="1"/>
        <v>0.19760000000000014</v>
      </c>
    </row>
    <row r="81" spans="9:11">
      <c r="I81">
        <v>0</v>
      </c>
      <c r="J81">
        <v>0</v>
      </c>
      <c r="K81">
        <f t="shared" si="1"/>
        <v>0.20010000000000014</v>
      </c>
    </row>
    <row r="82" spans="9:11">
      <c r="I82">
        <v>0</v>
      </c>
      <c r="J82">
        <v>0</v>
      </c>
      <c r="K82">
        <f t="shared" si="1"/>
        <v>0.20260000000000014</v>
      </c>
    </row>
    <row r="83" spans="9:11">
      <c r="I83">
        <v>0</v>
      </c>
      <c r="J83">
        <v>0</v>
      </c>
      <c r="K83">
        <f t="shared" si="1"/>
        <v>0.20510000000000014</v>
      </c>
    </row>
    <row r="84" spans="9:11">
      <c r="I84">
        <v>0</v>
      </c>
      <c r="J84">
        <v>0</v>
      </c>
      <c r="K84">
        <f t="shared" si="1"/>
        <v>0.20760000000000015</v>
      </c>
    </row>
    <row r="85" spans="9:11">
      <c r="I85">
        <v>0</v>
      </c>
      <c r="J85">
        <v>0</v>
      </c>
      <c r="K85">
        <f t="shared" si="1"/>
        <v>0.21010000000000015</v>
      </c>
    </row>
    <row r="86" spans="9:11">
      <c r="I86">
        <v>0</v>
      </c>
      <c r="J86">
        <v>0</v>
      </c>
      <c r="K86">
        <f t="shared" si="1"/>
        <v>0.21260000000000015</v>
      </c>
    </row>
    <row r="87" spans="9:11">
      <c r="I87">
        <v>0</v>
      </c>
      <c r="J87">
        <v>0</v>
      </c>
      <c r="K87">
        <f t="shared" si="1"/>
        <v>0.21510000000000015</v>
      </c>
    </row>
    <row r="88" spans="9:11">
      <c r="I88">
        <v>0</v>
      </c>
      <c r="J88">
        <v>0</v>
      </c>
      <c r="K88">
        <f t="shared" si="1"/>
        <v>0.21760000000000015</v>
      </c>
    </row>
    <row r="89" spans="9:11">
      <c r="I89">
        <v>0</v>
      </c>
      <c r="J89">
        <v>0</v>
      </c>
      <c r="K89">
        <f t="shared" si="1"/>
        <v>0.22010000000000016</v>
      </c>
    </row>
    <row r="90" spans="9:11">
      <c r="I90">
        <v>0</v>
      </c>
      <c r="J90">
        <v>0</v>
      </c>
      <c r="K90">
        <f t="shared" si="1"/>
        <v>0.22260000000000016</v>
      </c>
    </row>
    <row r="91" spans="9:11">
      <c r="I91">
        <v>0</v>
      </c>
      <c r="J91">
        <v>0</v>
      </c>
      <c r="K91">
        <f t="shared" si="1"/>
        <v>0.22510000000000016</v>
      </c>
    </row>
    <row r="92" spans="9:11">
      <c r="I92">
        <v>0</v>
      </c>
      <c r="J92">
        <v>0</v>
      </c>
      <c r="K92">
        <f t="shared" si="1"/>
        <v>0.22760000000000016</v>
      </c>
    </row>
    <row r="93" spans="9:11">
      <c r="I93">
        <v>0</v>
      </c>
      <c r="J93">
        <v>0</v>
      </c>
      <c r="K93">
        <f t="shared" si="1"/>
        <v>0.23010000000000017</v>
      </c>
    </row>
    <row r="94" spans="9:11">
      <c r="I94">
        <v>0</v>
      </c>
      <c r="J94">
        <v>0</v>
      </c>
      <c r="K94">
        <f t="shared" si="1"/>
        <v>0.23260000000000017</v>
      </c>
    </row>
    <row r="95" spans="9:11">
      <c r="I95">
        <v>0</v>
      </c>
      <c r="J95">
        <v>0</v>
      </c>
      <c r="K95">
        <f t="shared" si="1"/>
        <v>0.23510000000000017</v>
      </c>
    </row>
    <row r="96" spans="9:11">
      <c r="I96">
        <v>0</v>
      </c>
      <c r="J96">
        <v>0</v>
      </c>
      <c r="K96">
        <f t="shared" si="1"/>
        <v>0.23760000000000017</v>
      </c>
    </row>
    <row r="97" spans="9:11">
      <c r="I97">
        <v>0</v>
      </c>
      <c r="J97">
        <v>0</v>
      </c>
      <c r="K97">
        <f t="shared" si="1"/>
        <v>0.24010000000000017</v>
      </c>
    </row>
    <row r="98" spans="9:11">
      <c r="I98">
        <v>0</v>
      </c>
      <c r="J98">
        <v>0</v>
      </c>
      <c r="K98">
        <f t="shared" si="1"/>
        <v>0.24260000000000018</v>
      </c>
    </row>
    <row r="99" spans="9:11">
      <c r="I99">
        <v>0</v>
      </c>
      <c r="J99">
        <v>0</v>
      </c>
      <c r="K99">
        <f t="shared" si="1"/>
        <v>0.24510000000000018</v>
      </c>
    </row>
    <row r="100" spans="9:11">
      <c r="I100">
        <v>0</v>
      </c>
      <c r="J100">
        <v>0</v>
      </c>
      <c r="K100">
        <f t="shared" si="1"/>
        <v>0.24760000000000018</v>
      </c>
    </row>
    <row r="101" spans="9:11">
      <c r="I101">
        <v>0</v>
      </c>
      <c r="J101">
        <v>0</v>
      </c>
      <c r="K101">
        <f t="shared" si="1"/>
        <v>0.25010000000000016</v>
      </c>
    </row>
    <row r="102" spans="9:11">
      <c r="I102">
        <v>0</v>
      </c>
      <c r="J102">
        <v>0</v>
      </c>
      <c r="K102">
        <f t="shared" si="1"/>
        <v>0.25260000000000016</v>
      </c>
    </row>
    <row r="103" spans="9:11">
      <c r="I103">
        <v>0</v>
      </c>
      <c r="J103">
        <v>0</v>
      </c>
      <c r="K103">
        <f t="shared" si="1"/>
        <v>0.25510000000000016</v>
      </c>
    </row>
    <row r="104" spans="9:11">
      <c r="I104">
        <v>0</v>
      </c>
      <c r="J104">
        <v>0</v>
      </c>
      <c r="K104">
        <f t="shared" si="1"/>
        <v>0.25760000000000016</v>
      </c>
    </row>
    <row r="105" spans="9:11">
      <c r="I105">
        <v>0</v>
      </c>
      <c r="J105">
        <v>0</v>
      </c>
      <c r="K105">
        <f t="shared" si="1"/>
        <v>0.26010000000000016</v>
      </c>
    </row>
    <row r="106" spans="9:11">
      <c r="I106">
        <v>0</v>
      </c>
      <c r="J106">
        <v>0</v>
      </c>
      <c r="K106">
        <f t="shared" si="1"/>
        <v>0.26260000000000017</v>
      </c>
    </row>
    <row r="107" spans="9:11">
      <c r="I107">
        <v>0</v>
      </c>
      <c r="J107">
        <v>0</v>
      </c>
      <c r="K107">
        <f t="shared" si="1"/>
        <v>0.26510000000000017</v>
      </c>
    </row>
    <row r="108" spans="9:11">
      <c r="I108">
        <v>0</v>
      </c>
      <c r="J108">
        <v>0</v>
      </c>
      <c r="K108">
        <f t="shared" si="1"/>
        <v>0.26760000000000017</v>
      </c>
    </row>
    <row r="109" spans="9:11">
      <c r="I109">
        <v>0</v>
      </c>
      <c r="J109">
        <v>0</v>
      </c>
      <c r="K109">
        <f t="shared" si="1"/>
        <v>0.27010000000000017</v>
      </c>
    </row>
    <row r="110" spans="9:11">
      <c r="I110">
        <v>0</v>
      </c>
      <c r="J110">
        <v>0</v>
      </c>
      <c r="K110">
        <f t="shared" si="1"/>
        <v>0.27260000000000018</v>
      </c>
    </row>
    <row r="111" spans="9:11">
      <c r="I111">
        <v>0</v>
      </c>
      <c r="J111">
        <v>0</v>
      </c>
      <c r="K111">
        <f t="shared" si="1"/>
        <v>0.27510000000000018</v>
      </c>
    </row>
    <row r="112" spans="9:11">
      <c r="I112">
        <v>0</v>
      </c>
      <c r="J112">
        <v>0</v>
      </c>
      <c r="K112">
        <f t="shared" si="1"/>
        <v>0.27760000000000018</v>
      </c>
    </row>
    <row r="113" spans="9:11">
      <c r="I113">
        <v>0</v>
      </c>
      <c r="J113">
        <v>0</v>
      </c>
      <c r="K113">
        <f t="shared" si="1"/>
        <v>0.28010000000000018</v>
      </c>
    </row>
    <row r="114" spans="9:11">
      <c r="I114">
        <v>0</v>
      </c>
      <c r="J114">
        <v>0</v>
      </c>
      <c r="K114">
        <f t="shared" si="1"/>
        <v>0.28260000000000018</v>
      </c>
    </row>
    <row r="115" spans="9:11">
      <c r="I115">
        <v>0</v>
      </c>
      <c r="J115">
        <v>0</v>
      </c>
      <c r="K115">
        <f t="shared" si="1"/>
        <v>0.28510000000000019</v>
      </c>
    </row>
    <row r="116" spans="9:11">
      <c r="I116">
        <v>0</v>
      </c>
      <c r="J116">
        <v>0</v>
      </c>
      <c r="K116">
        <f t="shared" si="1"/>
        <v>0.28760000000000019</v>
      </c>
    </row>
    <row r="117" spans="9:11">
      <c r="I117">
        <v>0</v>
      </c>
      <c r="J117">
        <v>0</v>
      </c>
      <c r="K117">
        <f t="shared" si="1"/>
        <v>0.29010000000000019</v>
      </c>
    </row>
    <row r="118" spans="9:11">
      <c r="I118">
        <v>0</v>
      </c>
      <c r="J118">
        <v>0</v>
      </c>
      <c r="K118">
        <f t="shared" si="1"/>
        <v>0.29260000000000019</v>
      </c>
    </row>
    <row r="119" spans="9:11">
      <c r="I119">
        <v>0</v>
      </c>
      <c r="J119">
        <v>0</v>
      </c>
      <c r="K119">
        <f t="shared" si="1"/>
        <v>0.2951000000000002</v>
      </c>
    </row>
    <row r="120" spans="9:11">
      <c r="I120">
        <v>0</v>
      </c>
      <c r="J120">
        <v>0</v>
      </c>
      <c r="K120">
        <f t="shared" si="1"/>
        <v>0.2976000000000002</v>
      </c>
    </row>
    <row r="121" spans="9:11">
      <c r="I121">
        <v>0</v>
      </c>
      <c r="J121">
        <v>0</v>
      </c>
      <c r="K121">
        <f t="shared" si="1"/>
        <v>0.3001000000000002</v>
      </c>
    </row>
    <row r="122" spans="9:11">
      <c r="I122">
        <v>0</v>
      </c>
      <c r="J122">
        <v>0</v>
      </c>
      <c r="K122">
        <f t="shared" si="1"/>
        <v>0.3026000000000002</v>
      </c>
    </row>
    <row r="123" spans="9:11">
      <c r="I123">
        <v>0</v>
      </c>
      <c r="J123">
        <v>0</v>
      </c>
      <c r="K123">
        <f t="shared" si="1"/>
        <v>0.3051000000000002</v>
      </c>
    </row>
    <row r="124" spans="9:11">
      <c r="I124">
        <v>0</v>
      </c>
      <c r="J124">
        <v>0</v>
      </c>
      <c r="K124">
        <f t="shared" si="1"/>
        <v>0.30760000000000021</v>
      </c>
    </row>
    <row r="125" spans="9:11">
      <c r="I125">
        <v>0</v>
      </c>
      <c r="J125">
        <v>0</v>
      </c>
      <c r="K125">
        <f t="shared" si="1"/>
        <v>0.31010000000000021</v>
      </c>
    </row>
    <row r="126" spans="9:11">
      <c r="I126">
        <v>0</v>
      </c>
      <c r="J126">
        <v>0</v>
      </c>
      <c r="K126">
        <f t="shared" si="1"/>
        <v>0.31260000000000021</v>
      </c>
    </row>
    <row r="127" spans="9:11">
      <c r="I127">
        <v>0</v>
      </c>
      <c r="J127">
        <v>0</v>
      </c>
      <c r="K127">
        <f t="shared" si="1"/>
        <v>0.31510000000000021</v>
      </c>
    </row>
    <row r="128" spans="9:11">
      <c r="I128">
        <v>0</v>
      </c>
      <c r="J128">
        <v>0</v>
      </c>
      <c r="K128">
        <f t="shared" si="1"/>
        <v>0.31760000000000022</v>
      </c>
    </row>
    <row r="129" spans="9:11">
      <c r="I129">
        <v>0</v>
      </c>
      <c r="J129">
        <v>0</v>
      </c>
      <c r="K129">
        <f t="shared" si="1"/>
        <v>0.32010000000000022</v>
      </c>
    </row>
    <row r="130" spans="9:11">
      <c r="I130">
        <v>0</v>
      </c>
      <c r="J130">
        <v>0</v>
      </c>
      <c r="K130">
        <f t="shared" si="1"/>
        <v>0.32260000000000022</v>
      </c>
    </row>
    <row r="131" spans="9:11">
      <c r="I131">
        <v>0</v>
      </c>
      <c r="J131">
        <v>0</v>
      </c>
      <c r="K131">
        <f t="shared" ref="K131:K194" si="2">K130+0.0025</f>
        <v>0.32510000000000022</v>
      </c>
    </row>
    <row r="132" spans="9:11">
      <c r="I132">
        <v>0</v>
      </c>
      <c r="J132">
        <v>0</v>
      </c>
      <c r="K132">
        <f t="shared" si="2"/>
        <v>0.32760000000000022</v>
      </c>
    </row>
    <row r="133" spans="9:11">
      <c r="I133">
        <v>0</v>
      </c>
      <c r="J133">
        <v>0</v>
      </c>
      <c r="K133">
        <f t="shared" si="2"/>
        <v>0.33010000000000023</v>
      </c>
    </row>
    <row r="134" spans="9:11">
      <c r="I134">
        <v>0</v>
      </c>
      <c r="J134">
        <v>0</v>
      </c>
      <c r="K134">
        <f t="shared" si="2"/>
        <v>0.33260000000000023</v>
      </c>
    </row>
    <row r="135" spans="9:11">
      <c r="I135">
        <v>0</v>
      </c>
      <c r="J135">
        <v>0</v>
      </c>
      <c r="K135">
        <f t="shared" si="2"/>
        <v>0.33510000000000023</v>
      </c>
    </row>
    <row r="136" spans="9:11">
      <c r="I136">
        <v>0</v>
      </c>
      <c r="J136">
        <v>0</v>
      </c>
      <c r="K136">
        <f t="shared" si="2"/>
        <v>0.33760000000000023</v>
      </c>
    </row>
    <row r="137" spans="9:11">
      <c r="I137">
        <v>0</v>
      </c>
      <c r="J137">
        <v>0</v>
      </c>
      <c r="K137">
        <f t="shared" si="2"/>
        <v>0.34010000000000024</v>
      </c>
    </row>
    <row r="138" spans="9:11">
      <c r="I138">
        <v>0</v>
      </c>
      <c r="J138">
        <v>0</v>
      </c>
      <c r="K138">
        <f t="shared" si="2"/>
        <v>0.34260000000000024</v>
      </c>
    </row>
    <row r="139" spans="9:11">
      <c r="I139">
        <v>0</v>
      </c>
      <c r="J139">
        <v>0</v>
      </c>
      <c r="K139">
        <f t="shared" si="2"/>
        <v>0.34510000000000024</v>
      </c>
    </row>
    <row r="140" spans="9:11">
      <c r="I140">
        <v>0</v>
      </c>
      <c r="J140">
        <v>0</v>
      </c>
      <c r="K140">
        <f t="shared" si="2"/>
        <v>0.34760000000000024</v>
      </c>
    </row>
    <row r="141" spans="9:11">
      <c r="I141">
        <v>0</v>
      </c>
      <c r="J141">
        <v>0</v>
      </c>
      <c r="K141">
        <f t="shared" si="2"/>
        <v>0.35010000000000024</v>
      </c>
    </row>
    <row r="142" spans="9:11">
      <c r="I142">
        <v>0</v>
      </c>
      <c r="J142">
        <v>0</v>
      </c>
      <c r="K142">
        <f t="shared" si="2"/>
        <v>0.35260000000000025</v>
      </c>
    </row>
    <row r="143" spans="9:11">
      <c r="I143">
        <v>0</v>
      </c>
      <c r="J143">
        <v>0</v>
      </c>
      <c r="K143">
        <f t="shared" si="2"/>
        <v>0.35510000000000025</v>
      </c>
    </row>
    <row r="144" spans="9:11">
      <c r="I144">
        <v>0</v>
      </c>
      <c r="J144">
        <v>0</v>
      </c>
      <c r="K144">
        <f t="shared" si="2"/>
        <v>0.35760000000000025</v>
      </c>
    </row>
    <row r="145" spans="9:11">
      <c r="I145">
        <v>0</v>
      </c>
      <c r="J145">
        <v>0</v>
      </c>
      <c r="K145">
        <f t="shared" si="2"/>
        <v>0.36010000000000025</v>
      </c>
    </row>
    <row r="146" spans="9:11">
      <c r="I146">
        <v>0</v>
      </c>
      <c r="J146">
        <v>0</v>
      </c>
      <c r="K146">
        <f t="shared" si="2"/>
        <v>0.36260000000000026</v>
      </c>
    </row>
    <row r="147" spans="9:11">
      <c r="I147">
        <v>0</v>
      </c>
      <c r="J147">
        <v>0</v>
      </c>
      <c r="K147">
        <f t="shared" si="2"/>
        <v>0.36510000000000026</v>
      </c>
    </row>
    <row r="148" spans="9:11">
      <c r="I148">
        <v>0</v>
      </c>
      <c r="J148">
        <v>0</v>
      </c>
      <c r="K148">
        <f t="shared" si="2"/>
        <v>0.36760000000000026</v>
      </c>
    </row>
    <row r="149" spans="9:11">
      <c r="I149">
        <v>0</v>
      </c>
      <c r="J149">
        <v>0</v>
      </c>
      <c r="K149">
        <f t="shared" si="2"/>
        <v>0.37010000000000026</v>
      </c>
    </row>
    <row r="150" spans="9:11">
      <c r="I150">
        <v>0</v>
      </c>
      <c r="J150">
        <v>0</v>
      </c>
      <c r="K150">
        <f t="shared" si="2"/>
        <v>0.37260000000000026</v>
      </c>
    </row>
    <row r="151" spans="9:11">
      <c r="I151">
        <v>0</v>
      </c>
      <c r="J151">
        <v>0</v>
      </c>
      <c r="K151">
        <f t="shared" si="2"/>
        <v>0.37510000000000027</v>
      </c>
    </row>
    <row r="152" spans="9:11">
      <c r="I152">
        <v>0</v>
      </c>
      <c r="J152">
        <v>0</v>
      </c>
      <c r="K152">
        <f t="shared" si="2"/>
        <v>0.37760000000000027</v>
      </c>
    </row>
    <row r="153" spans="9:11">
      <c r="I153">
        <v>0</v>
      </c>
      <c r="J153">
        <v>0</v>
      </c>
      <c r="K153">
        <f t="shared" si="2"/>
        <v>0.38010000000000027</v>
      </c>
    </row>
    <row r="154" spans="9:11">
      <c r="I154">
        <v>0</v>
      </c>
      <c r="J154">
        <v>0</v>
      </c>
      <c r="K154">
        <f t="shared" si="2"/>
        <v>0.38260000000000027</v>
      </c>
    </row>
    <row r="155" spans="9:11">
      <c r="I155">
        <v>0</v>
      </c>
      <c r="J155">
        <v>0</v>
      </c>
      <c r="K155">
        <f t="shared" si="2"/>
        <v>0.38510000000000028</v>
      </c>
    </row>
    <row r="156" spans="9:11">
      <c r="I156">
        <v>0</v>
      </c>
      <c r="J156">
        <v>0</v>
      </c>
      <c r="K156">
        <f t="shared" si="2"/>
        <v>0.38760000000000028</v>
      </c>
    </row>
    <row r="157" spans="9:11">
      <c r="I157">
        <v>0</v>
      </c>
      <c r="J157">
        <v>0</v>
      </c>
      <c r="K157">
        <f t="shared" si="2"/>
        <v>0.39010000000000028</v>
      </c>
    </row>
    <row r="158" spans="9:11">
      <c r="I158">
        <v>0</v>
      </c>
      <c r="J158">
        <v>0</v>
      </c>
      <c r="K158">
        <f t="shared" si="2"/>
        <v>0.39260000000000028</v>
      </c>
    </row>
    <row r="159" spans="9:11">
      <c r="I159">
        <v>0</v>
      </c>
      <c r="J159">
        <v>0</v>
      </c>
      <c r="K159">
        <f t="shared" si="2"/>
        <v>0.39510000000000028</v>
      </c>
    </row>
    <row r="160" spans="9:11">
      <c r="I160">
        <v>0</v>
      </c>
      <c r="J160">
        <v>0</v>
      </c>
      <c r="K160">
        <f t="shared" si="2"/>
        <v>0.39760000000000029</v>
      </c>
    </row>
    <row r="161" spans="9:11">
      <c r="I161">
        <v>0</v>
      </c>
      <c r="J161">
        <v>0</v>
      </c>
      <c r="K161">
        <f t="shared" si="2"/>
        <v>0.40010000000000029</v>
      </c>
    </row>
    <row r="162" spans="9:11">
      <c r="I162">
        <v>0</v>
      </c>
      <c r="J162">
        <v>0</v>
      </c>
      <c r="K162">
        <f t="shared" si="2"/>
        <v>0.40260000000000029</v>
      </c>
    </row>
    <row r="163" spans="9:11">
      <c r="I163">
        <v>0</v>
      </c>
      <c r="J163">
        <v>0</v>
      </c>
      <c r="K163">
        <f t="shared" si="2"/>
        <v>0.40510000000000029</v>
      </c>
    </row>
    <row r="164" spans="9:11">
      <c r="I164">
        <v>0</v>
      </c>
      <c r="J164">
        <v>0</v>
      </c>
      <c r="K164">
        <f t="shared" si="2"/>
        <v>0.4076000000000003</v>
      </c>
    </row>
    <row r="165" spans="9:11">
      <c r="I165">
        <v>0</v>
      </c>
      <c r="J165">
        <v>0</v>
      </c>
      <c r="K165">
        <f t="shared" si="2"/>
        <v>0.4101000000000003</v>
      </c>
    </row>
    <row r="166" spans="9:11">
      <c r="I166">
        <v>0</v>
      </c>
      <c r="J166">
        <v>0</v>
      </c>
      <c r="K166">
        <f t="shared" si="2"/>
        <v>0.4126000000000003</v>
      </c>
    </row>
    <row r="167" spans="9:11">
      <c r="I167">
        <v>0</v>
      </c>
      <c r="J167">
        <v>0</v>
      </c>
      <c r="K167">
        <f t="shared" si="2"/>
        <v>0.4151000000000003</v>
      </c>
    </row>
    <row r="168" spans="9:11">
      <c r="I168">
        <v>0</v>
      </c>
      <c r="J168">
        <v>0</v>
      </c>
      <c r="K168">
        <f t="shared" si="2"/>
        <v>0.4176000000000003</v>
      </c>
    </row>
    <row r="169" spans="9:11">
      <c r="I169">
        <v>0</v>
      </c>
      <c r="J169">
        <v>0</v>
      </c>
      <c r="K169">
        <f t="shared" si="2"/>
        <v>0.42010000000000031</v>
      </c>
    </row>
    <row r="170" spans="9:11">
      <c r="I170">
        <v>0</v>
      </c>
      <c r="J170">
        <v>0</v>
      </c>
      <c r="K170">
        <f t="shared" si="2"/>
        <v>0.42260000000000031</v>
      </c>
    </row>
    <row r="171" spans="9:11">
      <c r="I171">
        <v>0</v>
      </c>
      <c r="J171">
        <v>0</v>
      </c>
      <c r="K171">
        <f t="shared" si="2"/>
        <v>0.42510000000000031</v>
      </c>
    </row>
    <row r="172" spans="9:11">
      <c r="I172">
        <v>0</v>
      </c>
      <c r="J172">
        <v>0</v>
      </c>
      <c r="K172">
        <f t="shared" si="2"/>
        <v>0.42760000000000031</v>
      </c>
    </row>
    <row r="173" spans="9:11">
      <c r="I173">
        <v>0</v>
      </c>
      <c r="J173">
        <v>0</v>
      </c>
      <c r="K173">
        <f t="shared" si="2"/>
        <v>0.43010000000000032</v>
      </c>
    </row>
    <row r="174" spans="9:11">
      <c r="I174">
        <v>0</v>
      </c>
      <c r="J174">
        <v>0</v>
      </c>
      <c r="K174">
        <f t="shared" si="2"/>
        <v>0.43260000000000032</v>
      </c>
    </row>
    <row r="175" spans="9:11">
      <c r="I175">
        <v>0</v>
      </c>
      <c r="J175">
        <v>0</v>
      </c>
      <c r="K175">
        <f t="shared" si="2"/>
        <v>0.43510000000000032</v>
      </c>
    </row>
    <row r="176" spans="9:11">
      <c r="I176">
        <v>0</v>
      </c>
      <c r="J176">
        <v>0</v>
      </c>
      <c r="K176">
        <f t="shared" si="2"/>
        <v>0.43760000000000032</v>
      </c>
    </row>
    <row r="177" spans="9:11">
      <c r="I177">
        <v>0</v>
      </c>
      <c r="J177">
        <v>0</v>
      </c>
      <c r="K177">
        <f t="shared" si="2"/>
        <v>0.44010000000000032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A27" sqref="A27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6" t="s">
        <v>94</v>
      </c>
      <c r="Q8" s="66"/>
      <c r="R8" s="66"/>
      <c r="S8" s="66"/>
      <c r="T8" s="66"/>
      <c r="U8" s="66"/>
    </row>
    <row r="9" spans="1:21">
      <c r="P9" s="66"/>
      <c r="Q9" s="66"/>
      <c r="R9" s="66"/>
      <c r="S9" s="66"/>
      <c r="T9" s="66"/>
      <c r="U9" s="66"/>
    </row>
    <row r="10" spans="1:21">
      <c r="P10" s="66"/>
      <c r="Q10" s="66"/>
      <c r="R10" s="66"/>
      <c r="S10" s="66"/>
      <c r="T10" s="66"/>
      <c r="U10" s="66"/>
    </row>
    <row r="11" spans="1:21">
      <c r="P11" s="66"/>
      <c r="Q11" s="66"/>
      <c r="R11" s="66"/>
      <c r="S11" s="66"/>
      <c r="T11" s="66"/>
      <c r="U11" s="66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0.37844499999999998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0.85719999999999996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D3" sqref="D3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0.85699999999999998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0.15406911222140843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15.406911222140844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5.1214711524717638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0.15406911222140843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0.85699999999999998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7" t="s">
        <v>86</v>
      </c>
      <c r="C23" s="67"/>
      <c r="D23" s="67"/>
      <c r="E23" s="67"/>
      <c r="F23" s="67"/>
      <c r="G23" s="67"/>
      <c r="H23" s="67"/>
    </row>
    <row r="24" spans="1:17">
      <c r="B24" s="67"/>
      <c r="C24" s="67"/>
      <c r="D24" s="67"/>
      <c r="E24" s="67"/>
      <c r="F24" s="67"/>
      <c r="G24" s="67"/>
      <c r="H24" s="67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H27" sqref="H27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0.85699999999999998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B2" sqref="B2:H20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852.64284370799862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11142.229122444742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5.9069228154839948E-4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0.14311045492083774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14.311045492083775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370383.16247857374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0.37844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0.85699999999999998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7" t="s">
        <v>78</v>
      </c>
      <c r="C24" s="67"/>
      <c r="D24" s="67"/>
      <c r="E24" s="67"/>
      <c r="F24" s="67"/>
      <c r="G24" s="67"/>
      <c r="H24" s="67"/>
    </row>
    <row r="25" spans="1:14">
      <c r="B25" s="67"/>
      <c r="C25" s="67"/>
      <c r="D25" s="67"/>
      <c r="E25" s="67"/>
      <c r="F25" s="67"/>
      <c r="G25" s="67"/>
      <c r="H25" s="67"/>
    </row>
    <row r="26" spans="1:14">
      <c r="B26" s="67"/>
      <c r="C26" s="67"/>
      <c r="D26" s="67"/>
      <c r="E26" s="67"/>
      <c r="F26" s="67"/>
      <c r="G26" s="67"/>
      <c r="H26" s="67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L6" sqref="L6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39">
        <v>0.16539999999999999</v>
      </c>
      <c r="D3" s="35"/>
    </row>
    <row r="4" spans="2:14" ht="13.2">
      <c r="K4" t="s">
        <v>131</v>
      </c>
      <c r="L4">
        <f>(4*C15*(C14-C13)*C19/(3*C13*L6))^(1/2)</f>
        <v>1.4102519953090793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7.2775062091460638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0.37844499999999998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0.85699999999999998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7" t="s">
        <v>86</v>
      </c>
      <c r="C23" s="67"/>
      <c r="D23" s="67"/>
      <c r="E23" s="67"/>
      <c r="F23" s="67"/>
      <c r="G23" s="67"/>
      <c r="H23" s="67"/>
    </row>
    <row r="24" spans="2:8">
      <c r="B24" s="67"/>
      <c r="C24" s="67"/>
      <c r="D24" s="67"/>
      <c r="E24" s="67"/>
      <c r="F24" s="67"/>
      <c r="G24" s="67"/>
      <c r="H24" s="67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G7" sqref="G7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14.311045492083775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15.406911222140844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'Umf~'!L4</f>
        <v>1.4102519953090793</v>
      </c>
    </row>
    <row r="8" spans="2:9" ht="15.6">
      <c r="B8" s="38" t="s">
        <v>82</v>
      </c>
      <c r="C8" s="39">
        <f>AVERAGE(C4:C6)</f>
        <v>16.536565414969036</v>
      </c>
      <c r="D8" s="35" t="s">
        <v>23</v>
      </c>
    </row>
    <row r="9" spans="2:9">
      <c r="B9" s="35"/>
      <c r="C9" s="35"/>
      <c r="D9" s="35"/>
    </row>
    <row r="10" spans="2:9" ht="15.6">
      <c r="B10" s="40" t="s">
        <v>83</v>
      </c>
      <c r="C10" s="41">
        <f>3*$C$8</f>
        <v>49.609696244907113</v>
      </c>
      <c r="D10" s="42" t="s">
        <v>23</v>
      </c>
    </row>
    <row r="11" spans="2:9" ht="15.6">
      <c r="B11" s="40" t="s">
        <v>84</v>
      </c>
      <c r="C11" s="41">
        <f>4*$C$8</f>
        <v>66.146261659876146</v>
      </c>
      <c r="D11" s="42" t="s">
        <v>23</v>
      </c>
    </row>
    <row r="12" spans="2:9" ht="15.6">
      <c r="B12" s="40" t="s">
        <v>85</v>
      </c>
      <c r="C12" s="41">
        <f>5*$C$8</f>
        <v>82.682827074845179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4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Umf~</vt:lpstr>
      <vt:lpstr>Umf+Ut~Simulationvalues</vt:lpstr>
      <vt:lpstr>Datasheet</vt:lpstr>
      <vt:lpstr>Sim_CASES</vt:lpstr>
      <vt:lpstr>CASES_STEP</vt:lpstr>
      <vt:lpstr>V_DP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2020-09-26T04:30:59Z</dcterms:modified>
</cp:coreProperties>
</file>