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lair/Box/MP_SpatialPatternsWQPData/data/"/>
    </mc:Choice>
  </mc:AlternateContent>
  <xr:revisionPtr revIDLastSave="0" documentId="13_ncr:1_{909554A9-355E-1140-97C5-0174EE58BF6F}" xr6:coauthVersionLast="45" xr6:coauthVersionMax="47" xr10:uidLastSave="{00000000-0000-0000-0000-000000000000}"/>
  <bookViews>
    <workbookView xWindow="0" yWindow="460" windowWidth="25600" windowHeight="14560" xr2:uid="{00000000-000D-0000-FFFF-FFFF00000000}"/>
  </bookViews>
  <sheets>
    <sheet name="ProviderList" sheetId="1" r:id="rId1"/>
    <sheet name="OrganizationClassifications" sheetId="2" r:id="rId2"/>
    <sheet name="Providers by State " sheetId="3" r:id="rId3"/>
    <sheet name="Provider Breakdown by State" sheetId="4" r:id="rId4"/>
    <sheet name="Sheet2" sheetId="5" r:id="rId5"/>
    <sheet name="By Population" sheetId="6" r:id="rId6"/>
  </sheets>
  <definedNames>
    <definedName name="_xlnm._FilterDatabase" localSheetId="5" hidden="1">'By Population'!$B$1:$B$52</definedName>
    <definedName name="_xlnm._FilterDatabase" localSheetId="3" hidden="1">'Provider Breakdown by State'!$B$1:$B$53</definedName>
    <definedName name="_xlnm._FilterDatabase" localSheetId="0" hidden="1">ProviderList!$A$1:$C$1</definedName>
    <definedName name="_xlnm._FilterDatabase" localSheetId="2" hidden="1">'Providers by State '!$D$1:$D$375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4" l="1"/>
  <c r="B55" i="4"/>
  <c r="B45" i="4"/>
  <c r="E3" i="4" l="1"/>
  <c r="B3" i="4" s="1"/>
  <c r="Q3" i="4" s="1"/>
  <c r="B18" i="4" l="1"/>
  <c r="Q18" i="4" s="1"/>
  <c r="B6" i="4"/>
  <c r="Q6" i="4" s="1"/>
  <c r="B4" i="4"/>
  <c r="Q4" i="4" s="1"/>
  <c r="B7" i="4"/>
  <c r="Q7" i="4" s="1"/>
  <c r="B9" i="4"/>
  <c r="Q9" i="4" s="1"/>
  <c r="B11" i="4"/>
  <c r="Q11" i="4" s="1"/>
  <c r="B8" i="4"/>
  <c r="Q8" i="4" s="1"/>
  <c r="B5" i="4"/>
  <c r="Q5" i="4" s="1"/>
  <c r="B10" i="4"/>
  <c r="Q10" i="4" s="1"/>
  <c r="B12" i="4"/>
  <c r="Q12" i="4" s="1"/>
  <c r="B13" i="4"/>
  <c r="Q13" i="4" s="1"/>
  <c r="B14" i="4"/>
  <c r="Q14" i="4" s="1"/>
  <c r="B15" i="4"/>
  <c r="Q15" i="4" s="1"/>
  <c r="B16" i="4"/>
  <c r="Q16" i="4" s="1"/>
  <c r="B19" i="4"/>
  <c r="Q19" i="4" s="1"/>
  <c r="B20" i="4"/>
  <c r="Q20" i="4" s="1"/>
  <c r="B21" i="4"/>
  <c r="Q21" i="4" s="1"/>
  <c r="B22" i="4"/>
  <c r="Q22" i="4" s="1"/>
  <c r="B17" i="4"/>
  <c r="B26" i="4"/>
  <c r="Q26" i="4" s="1"/>
  <c r="B23" i="4"/>
  <c r="Q23" i="4" s="1"/>
  <c r="B27" i="4"/>
  <c r="Q27" i="4" s="1"/>
  <c r="B28" i="4"/>
  <c r="Q28" i="4" s="1"/>
  <c r="B29" i="4"/>
  <c r="B36" i="4"/>
  <c r="B33" i="4"/>
  <c r="B37" i="4"/>
  <c r="B30" i="4"/>
  <c r="B25" i="4"/>
  <c r="Q25" i="4" s="1"/>
  <c r="B24" i="4"/>
  <c r="Q24" i="4" s="1"/>
  <c r="B31" i="4"/>
  <c r="B34" i="4"/>
  <c r="B32" i="4"/>
  <c r="B46" i="4"/>
  <c r="B38" i="4"/>
  <c r="B39" i="4"/>
  <c r="B40" i="4"/>
  <c r="B41" i="4"/>
  <c r="B35" i="4"/>
  <c r="B42" i="4"/>
  <c r="B43" i="4"/>
  <c r="B44" i="4"/>
  <c r="B47" i="4"/>
  <c r="B48" i="4"/>
  <c r="B49" i="4"/>
  <c r="B50" i="4"/>
  <c r="B51" i="4"/>
  <c r="B52" i="4"/>
  <c r="B2" i="4"/>
  <c r="Q2" i="4" s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Q30" i="4" l="1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29" i="4"/>
  <c r="M24" i="4"/>
  <c r="N24" i="4"/>
  <c r="O24" i="4"/>
  <c r="P24" i="4"/>
  <c r="M25" i="4"/>
  <c r="N25" i="4"/>
  <c r="O25" i="4"/>
  <c r="P25" i="4"/>
  <c r="M26" i="4"/>
  <c r="N26" i="4"/>
  <c r="O26" i="4"/>
  <c r="P26" i="4"/>
  <c r="M27" i="4"/>
  <c r="N27" i="4"/>
  <c r="O27" i="4"/>
  <c r="P27" i="4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32" i="4"/>
  <c r="N32" i="4"/>
  <c r="O32" i="4"/>
  <c r="P32" i="4"/>
  <c r="M33" i="4"/>
  <c r="N33" i="4"/>
  <c r="O33" i="4"/>
  <c r="P33" i="4"/>
  <c r="M34" i="4"/>
  <c r="N34" i="4"/>
  <c r="O34" i="4"/>
  <c r="P34" i="4"/>
  <c r="M35" i="4"/>
  <c r="N35" i="4"/>
  <c r="O35" i="4"/>
  <c r="P35" i="4"/>
  <c r="M36" i="4"/>
  <c r="N36" i="4"/>
  <c r="O36" i="4"/>
  <c r="P36" i="4"/>
  <c r="M37" i="4"/>
  <c r="N37" i="4"/>
  <c r="O37" i="4"/>
  <c r="P37" i="4"/>
  <c r="M38" i="4"/>
  <c r="N38" i="4"/>
  <c r="O38" i="4"/>
  <c r="P38" i="4"/>
  <c r="M39" i="4"/>
  <c r="N39" i="4"/>
  <c r="O39" i="4"/>
  <c r="P39" i="4"/>
  <c r="M40" i="4"/>
  <c r="N40" i="4"/>
  <c r="O40" i="4"/>
  <c r="P40" i="4"/>
  <c r="M41" i="4"/>
  <c r="N41" i="4"/>
  <c r="O41" i="4"/>
  <c r="P41" i="4"/>
  <c r="M42" i="4"/>
  <c r="N42" i="4"/>
  <c r="O42" i="4"/>
  <c r="P42" i="4"/>
  <c r="M43" i="4"/>
  <c r="N43" i="4"/>
  <c r="O43" i="4"/>
  <c r="P43" i="4"/>
  <c r="M44" i="4"/>
  <c r="N44" i="4"/>
  <c r="O44" i="4"/>
  <c r="P44" i="4"/>
  <c r="M45" i="4"/>
  <c r="N45" i="4"/>
  <c r="O45" i="4"/>
  <c r="P45" i="4"/>
  <c r="M46" i="4"/>
  <c r="N46" i="4"/>
  <c r="O46" i="4"/>
  <c r="P46" i="4"/>
  <c r="M47" i="4"/>
  <c r="N47" i="4"/>
  <c r="O47" i="4"/>
  <c r="P47" i="4"/>
  <c r="M48" i="4"/>
  <c r="N48" i="4"/>
  <c r="O48" i="4"/>
  <c r="P48" i="4"/>
  <c r="M49" i="4"/>
  <c r="N49" i="4"/>
  <c r="O49" i="4"/>
  <c r="P49" i="4"/>
  <c r="M50" i="4"/>
  <c r="N50" i="4"/>
  <c r="O50" i="4"/>
  <c r="P50" i="4"/>
  <c r="M51" i="4"/>
  <c r="N51" i="4"/>
  <c r="O51" i="4"/>
  <c r="P51" i="4"/>
  <c r="M52" i="4"/>
  <c r="N52" i="4"/>
  <c r="O52" i="4"/>
  <c r="P52" i="4"/>
  <c r="N23" i="4"/>
  <c r="O23" i="4"/>
  <c r="P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Q17" i="4"/>
  <c r="P13" i="4"/>
  <c r="P14" i="4"/>
  <c r="P15" i="4"/>
  <c r="P16" i="4"/>
  <c r="P17" i="4"/>
  <c r="P18" i="4"/>
  <c r="P19" i="4"/>
  <c r="P20" i="4"/>
  <c r="P21" i="4"/>
  <c r="P22" i="4"/>
  <c r="O13" i="4"/>
  <c r="O14" i="4"/>
  <c r="O15" i="4"/>
  <c r="O16" i="4"/>
  <c r="O17" i="4"/>
  <c r="O18" i="4"/>
  <c r="O19" i="4"/>
  <c r="O20" i="4"/>
  <c r="O21" i="4"/>
  <c r="O22" i="4"/>
  <c r="N13" i="4"/>
  <c r="N14" i="4"/>
  <c r="N15" i="4"/>
  <c r="N16" i="4"/>
  <c r="N17" i="4"/>
  <c r="N18" i="4"/>
  <c r="N19" i="4"/>
  <c r="N20" i="4"/>
  <c r="N21" i="4"/>
  <c r="N22" i="4"/>
  <c r="M12" i="4"/>
  <c r="M13" i="4"/>
  <c r="M14" i="4"/>
  <c r="M15" i="4"/>
  <c r="M16" i="4"/>
  <c r="M17" i="4"/>
  <c r="M18" i="4"/>
  <c r="M19" i="4"/>
  <c r="M20" i="4"/>
  <c r="M21" i="4"/>
  <c r="M22" i="4"/>
  <c r="M23" i="4"/>
  <c r="L12" i="4"/>
  <c r="L13" i="4"/>
  <c r="L14" i="4"/>
  <c r="L15" i="4"/>
  <c r="L16" i="4"/>
  <c r="L17" i="4"/>
  <c r="L18" i="4"/>
  <c r="L19" i="4"/>
  <c r="L20" i="4"/>
  <c r="L21" i="4"/>
  <c r="L22" i="4"/>
  <c r="L23" i="4"/>
  <c r="K12" i="4"/>
  <c r="K13" i="4"/>
  <c r="K14" i="4"/>
  <c r="K15" i="4"/>
  <c r="K16" i="4"/>
  <c r="K17" i="4"/>
  <c r="K18" i="4"/>
  <c r="K19" i="4"/>
  <c r="K20" i="4"/>
  <c r="K21" i="4"/>
  <c r="K22" i="4"/>
  <c r="K23" i="4"/>
  <c r="P8" i="4"/>
  <c r="P9" i="4"/>
  <c r="P10" i="4"/>
  <c r="P11" i="4"/>
  <c r="P12" i="4"/>
  <c r="O8" i="4"/>
  <c r="O9" i="4"/>
  <c r="O10" i="4"/>
  <c r="O11" i="4"/>
  <c r="O12" i="4"/>
  <c r="N8" i="4"/>
  <c r="N9" i="4"/>
  <c r="N10" i="4"/>
  <c r="N11" i="4"/>
  <c r="N12" i="4"/>
  <c r="M8" i="4"/>
  <c r="M9" i="4"/>
  <c r="M10" i="4"/>
  <c r="M11" i="4"/>
  <c r="L8" i="4"/>
  <c r="L9" i="4"/>
  <c r="L10" i="4"/>
  <c r="L11" i="4"/>
  <c r="K11" i="4"/>
  <c r="K10" i="4"/>
  <c r="K8" i="4"/>
  <c r="K9" i="4"/>
  <c r="L7" i="4"/>
  <c r="M7" i="4"/>
  <c r="N7" i="4"/>
  <c r="O7" i="4"/>
  <c r="P7" i="4"/>
  <c r="K7" i="4"/>
  <c r="Q53" i="4" l="1"/>
  <c r="L6" i="4"/>
  <c r="M6" i="4"/>
  <c r="N6" i="4"/>
  <c r="O6" i="4"/>
  <c r="P6" i="4"/>
  <c r="K6" i="4"/>
  <c r="L5" i="4"/>
  <c r="M5" i="4"/>
  <c r="N5" i="4"/>
  <c r="O5" i="4"/>
  <c r="P5" i="4"/>
  <c r="K5" i="4"/>
  <c r="L4" i="4"/>
  <c r="M4" i="4"/>
  <c r="N4" i="4"/>
  <c r="O4" i="4"/>
  <c r="P4" i="4"/>
  <c r="K4" i="4"/>
  <c r="L3" i="4"/>
  <c r="M3" i="4"/>
  <c r="N3" i="4"/>
  <c r="O3" i="4"/>
  <c r="P3" i="4"/>
  <c r="K3" i="4"/>
  <c r="L2" i="4"/>
  <c r="M2" i="4"/>
  <c r="N2" i="4"/>
  <c r="O2" i="4"/>
  <c r="P2" i="4"/>
  <c r="K2" i="4"/>
  <c r="N53" i="4" l="1"/>
  <c r="K53" i="4"/>
  <c r="P53" i="4"/>
  <c r="M53" i="4"/>
  <c r="O53" i="4"/>
  <c r="L53" i="4"/>
</calcChain>
</file>

<file path=xl/sharedStrings.xml><?xml version="1.0" encoding="utf-8"?>
<sst xmlns="http://schemas.openxmlformats.org/spreadsheetml/2006/main" count="3451" uniqueCount="929">
  <si>
    <t>OrganizationIdentifier</t>
  </si>
  <si>
    <t>OrganizationFormalName</t>
  </si>
  <si>
    <t>OrganizationTypeClassification</t>
  </si>
  <si>
    <t>State</t>
  </si>
  <si>
    <t>AKDECWQ</t>
  </si>
  <si>
    <t>Alaska Dept of Environmental Conservation - Water Quality</t>
  </si>
  <si>
    <t>state</t>
  </si>
  <si>
    <t>AK</t>
  </si>
  <si>
    <t>USGS-AK</t>
  </si>
  <si>
    <t>USGS Alaska Water Science Center</t>
  </si>
  <si>
    <t>GTC_WQX</t>
  </si>
  <si>
    <t>Native Village of Georgetown (Tribal)</t>
  </si>
  <si>
    <t>tribal</t>
  </si>
  <si>
    <t>CHICKALOONNATIVEVILLAGE_WQX</t>
  </si>
  <si>
    <t>Chickaloon Native Village (Tribal)</t>
  </si>
  <si>
    <t>21AWIC</t>
  </si>
  <si>
    <t>ALABAMA DEPT. OF ENVIRONMENTAL MANAGEMENT - WATER QUALITY DATA</t>
  </si>
  <si>
    <t>AL</t>
  </si>
  <si>
    <t>USGS-AL</t>
  </si>
  <si>
    <t>USGS Alabama Water Science Center</t>
  </si>
  <si>
    <t>POARCHCRK_WQX</t>
  </si>
  <si>
    <t>Poarch Band of Creeks (Tribal)</t>
  </si>
  <si>
    <t>21ALBCH</t>
  </si>
  <si>
    <t>Alabama Department of Environmental Management (BEACH)</t>
  </si>
  <si>
    <t>21AKBCH</t>
  </si>
  <si>
    <t>Alaska Department of Environmental Conservation (BEACH)</t>
  </si>
  <si>
    <t>USGS-AR</t>
  </si>
  <si>
    <t>USGS Arkansas Water Science Center</t>
  </si>
  <si>
    <t>AR</t>
  </si>
  <si>
    <t>ASUERF</t>
  </si>
  <si>
    <t>Arkansas State University Ecotoxicology Research Facility</t>
  </si>
  <si>
    <t xml:space="preserve">academic </t>
  </si>
  <si>
    <t>AWRC</t>
  </si>
  <si>
    <t>Arkansas Water Resources Center</t>
  </si>
  <si>
    <t>USGS-AZ</t>
  </si>
  <si>
    <t>USGS Arizona Water Science Center</t>
  </si>
  <si>
    <t>AZ</t>
  </si>
  <si>
    <t>AZDEQ_WPD</t>
  </si>
  <si>
    <t>AZDEQ_SW</t>
  </si>
  <si>
    <t>FMYN_WQX</t>
  </si>
  <si>
    <t>Fort McDowell Yavapai Nation, Arizona (Tribal)</t>
  </si>
  <si>
    <t>SRPMIC</t>
  </si>
  <si>
    <t>Salt River Pima-Maricopa Indian Community (SRPMIC) (Tribal)</t>
  </si>
  <si>
    <t>WMAT_WQX</t>
  </si>
  <si>
    <t>White Mountain Apache Tribe of the Fort Apache Reservation, Arizona (Tribal)</t>
  </si>
  <si>
    <t>YAN_WQX</t>
  </si>
  <si>
    <t>Yavapai-Apache Nation of the Camp Verde Indian Reservation, Arizona (Tribal)</t>
  </si>
  <si>
    <t>COCOPAH_INDIAN</t>
  </si>
  <si>
    <t>Cocopah Tribe of Arizona (Tribal)</t>
  </si>
  <si>
    <t>QUECHAN_WQX</t>
  </si>
  <si>
    <t>Quechan Tribe of the Fort Yuma Indian Reservation, California &amp;amp; Arizona (Tribal)</t>
  </si>
  <si>
    <t>USGS-CA</t>
  </si>
  <si>
    <t>USGS California Water Science Center</t>
  </si>
  <si>
    <t>CA</t>
  </si>
  <si>
    <t>HVTEPA_WQX</t>
  </si>
  <si>
    <t>Hoopa Valley Tribe</t>
  </si>
  <si>
    <t>PPNPROGRAM</t>
  </si>
  <si>
    <t>Pinoleville Pomo Nation, California (Tribal)</t>
  </si>
  <si>
    <t>KARUKDNR_WQX</t>
  </si>
  <si>
    <t>Karuk Tribe (Tribal)</t>
  </si>
  <si>
    <t>MORONGO1_WQX</t>
  </si>
  <si>
    <t>Morongo Band of Mission Indians</t>
  </si>
  <si>
    <t>OVIWC</t>
  </si>
  <si>
    <t>Owens Valley Indian Water Commission (Tribal)</t>
  </si>
  <si>
    <t>BVR</t>
  </si>
  <si>
    <t>Buena Vista Rancheria of Me-Wuk Indians of California (Tribal)</t>
  </si>
  <si>
    <t>BRB</t>
  </si>
  <si>
    <t>Bear River Band of the Rohnerville Rancheria, California (Tribal)</t>
  </si>
  <si>
    <t>PECHANGA_WQX</t>
  </si>
  <si>
    <t>Pechanga Band of Luiseno Mission Indians of the Pechanga Reservation, California (Tribal)</t>
  </si>
  <si>
    <t>RVRPOMO</t>
  </si>
  <si>
    <t>Redwood Valley Rancheria</t>
  </si>
  <si>
    <t>CEDEN</t>
  </si>
  <si>
    <t>California State Water Resources Control Board</t>
  </si>
  <si>
    <t>CABEACH_WQX</t>
  </si>
  <si>
    <t>California State Water Resource Control Board</t>
  </si>
  <si>
    <t>ELKVALLEYCA_WQX</t>
  </si>
  <si>
    <t>Elk Valley Rancheria, California (Tribal)</t>
  </si>
  <si>
    <t>FIIR</t>
  </si>
  <si>
    <t>Fort Independence Indian Community of Paiute Indians of the Fort Independence Reservation, California</t>
  </si>
  <si>
    <t>POMO989_WQX</t>
  </si>
  <si>
    <t>Elem Indian Colony (Tribal)</t>
  </si>
  <si>
    <t>TRINIDADRANCHERIAEPA</t>
  </si>
  <si>
    <t>Cher-Ae Heights Indian Community of the Trinidad Rancheria, California (Tribal)</t>
  </si>
  <si>
    <t>BLR_WQX</t>
  </si>
  <si>
    <t>BLUELAKERANCHERIA_WQX (Tribal)</t>
  </si>
  <si>
    <t>TEPA29</t>
  </si>
  <si>
    <t>Twenty-Nine Palms Tribal EPA</t>
  </si>
  <si>
    <t>LOSCOYOTESBANDOFCAHUILLACUPENO</t>
  </si>
  <si>
    <t>Los Coyotes Band of Cahuilla and Cupeno Indians, California (Tribal)</t>
  </si>
  <si>
    <t>RREPA_WQX</t>
  </si>
  <si>
    <t>Resighini Rancheria, California (Tribal)</t>
  </si>
  <si>
    <t>YUROKTEP_WQX</t>
  </si>
  <si>
    <t>Yurok Tribe of the Yurok Reservation, California (Tribal)</t>
  </si>
  <si>
    <t>SOBOBA_WQX</t>
  </si>
  <si>
    <t>Soboba Band of Luiseno Indians, California (Tribal)</t>
  </si>
  <si>
    <t>SYCEO_WQX</t>
  </si>
  <si>
    <t>Santa Ynez Band of Chumash Indians</t>
  </si>
  <si>
    <t>PAUMATRIBE</t>
  </si>
  <si>
    <t>Pauma Band of Luiseno Mission Indians of the Pauma &amp;amp; Yuima Reservation, California (Tribal)</t>
  </si>
  <si>
    <t>TABLEMOUNTAINRANCHERIA_WQX</t>
  </si>
  <si>
    <t>Table Mountain Rancheria of California (Tribal)</t>
  </si>
  <si>
    <t>COYOTEVAL_WQX</t>
  </si>
  <si>
    <t>Coyote Valley Band of Pomo Indians of California (Tribal)</t>
  </si>
  <si>
    <t>Hoopa Valley Tribe (Tribal)</t>
  </si>
  <si>
    <t>Morongo Band of Mission Indians (Tribal)</t>
  </si>
  <si>
    <t>Owens Valley Indian Water Commission</t>
  </si>
  <si>
    <t>QVIR</t>
  </si>
  <si>
    <t>Quartz Valley Indian Community of the Quartz Valley Reservation of California (Tribal)</t>
  </si>
  <si>
    <t>Redwood Valley Rancheria (Tribal)</t>
  </si>
  <si>
    <t>Santa Ynez Band of Chumash Indians (Tribal)</t>
  </si>
  <si>
    <t>21NEB001_WQX</t>
  </si>
  <si>
    <t>Nebraska Department of Environment and Energy</t>
  </si>
  <si>
    <t>NE</t>
  </si>
  <si>
    <t>P4_PRODUCTION_IDAHO</t>
  </si>
  <si>
    <t>P4 Production LLC, Soda Springs Plant, Idaho</t>
  </si>
  <si>
    <t>private</t>
  </si>
  <si>
    <t>ID</t>
  </si>
  <si>
    <t>CNA</t>
  </si>
  <si>
    <t>Cheyenne and Arapaho Tribes of Oklahoma (Tribal)</t>
  </si>
  <si>
    <t>OK</t>
  </si>
  <si>
    <t>USACOEND</t>
  </si>
  <si>
    <t>US Army Corps of Engineers, Nashville District</t>
  </si>
  <si>
    <t>municipal</t>
  </si>
  <si>
    <t>TN</t>
  </si>
  <si>
    <t>21LABCH</t>
  </si>
  <si>
    <t>Louisiana Department of Health</t>
  </si>
  <si>
    <t>LA</t>
  </si>
  <si>
    <t>GNLK01_WQX</t>
  </si>
  <si>
    <t>Match-e-be-nash-she-wish Band of Pottawatomi Indians of Michigan (Gun Lake) (Tribal)</t>
  </si>
  <si>
    <t>MI</t>
  </si>
  <si>
    <t>LRBOI_WQX</t>
  </si>
  <si>
    <t>Little River Band of Ottawa Indians (Tribal)</t>
  </si>
  <si>
    <t>LTBBWATR_WQX</t>
  </si>
  <si>
    <t>Little Traverse Bay Bands of Odawa Indians (Tribal)</t>
  </si>
  <si>
    <t>FONDULAC_WQX</t>
  </si>
  <si>
    <t>Fond du Lac Band of Chippewa (MN) (Tribal)</t>
  </si>
  <si>
    <t>MN</t>
  </si>
  <si>
    <t>MLBO_DNR_WQX</t>
  </si>
  <si>
    <t>Mille Lacs Band of Ojibwe DNR/Environment (Tribal)</t>
  </si>
  <si>
    <t>MNDA_PESTICIDE</t>
  </si>
  <si>
    <t>Minnesota Department of Agriculture - Pesticide Monitoring</t>
  </si>
  <si>
    <t>SMSCGOV_WQX</t>
  </si>
  <si>
    <t>Shakopee Mdewakanton Sioux Community of Minnesota (Tribal)</t>
  </si>
  <si>
    <t>MBCI_OEP</t>
  </si>
  <si>
    <t>Mississippi Band of Choctaw Indians (Tribal)</t>
  </si>
  <si>
    <t>MS</t>
  </si>
  <si>
    <t>CHIPCREE_WQX</t>
  </si>
  <si>
    <t>Chippewa Cree Tribe @ Rocky Boy Indian Reservation (Tribal)</t>
  </si>
  <si>
    <t>MT</t>
  </si>
  <si>
    <t>FORTPECK</t>
  </si>
  <si>
    <t>Assiniboine &amp; Sioux Tribes Fort Peck Indian Reservation (MT) (Tribal)</t>
  </si>
  <si>
    <t>FTBLKNAP</t>
  </si>
  <si>
    <t>Gros Ventre and Assiniboine Tribe (Fort Belknap Indian Res) (Tribal)</t>
  </si>
  <si>
    <t>21NMEX_WQX</t>
  </si>
  <si>
    <t>NM Environmental Dept./SWQB</t>
  </si>
  <si>
    <t>NM</t>
  </si>
  <si>
    <t>NAMBEPBLO_WQX</t>
  </si>
  <si>
    <t>Nambe Pueblo (Tribal)</t>
  </si>
  <si>
    <t>POLSWATER_WQX</t>
  </si>
  <si>
    <t>Pueblo of Laguna (Tribal)</t>
  </si>
  <si>
    <t>PUEBLO_POJOAQUE</t>
  </si>
  <si>
    <t>Pueblo of Pojoaque (Tribal)</t>
  </si>
  <si>
    <t>PUEBLOISLETA</t>
  </si>
  <si>
    <t>Pueblo of Isleta, New Mexico (Tribal)</t>
  </si>
  <si>
    <t>SANDIAWQ_WQX</t>
  </si>
  <si>
    <t>Pueblo of Sandia Water Quality Program (New Mexico) (Tribal)</t>
  </si>
  <si>
    <t>SANTACLARAPBLO</t>
  </si>
  <si>
    <t>Pueblo of Santa Clara (Tribal)</t>
  </si>
  <si>
    <t>21NC03WQ</t>
  </si>
  <si>
    <t>North Carolina Department of Environmental Resources NCDENR-DWQ WQX</t>
  </si>
  <si>
    <t>NC</t>
  </si>
  <si>
    <t>KICKAPOO</t>
  </si>
  <si>
    <t>Kickapoo Tribe of Oklahoma</t>
  </si>
  <si>
    <t>OTTAWATRIBEOFOK</t>
  </si>
  <si>
    <t>Ottawa Tribe of Oklahoma</t>
  </si>
  <si>
    <t>OGLALAST</t>
  </si>
  <si>
    <t>Oglala Sioux Tribe (South Dakota) (Tribal)</t>
  </si>
  <si>
    <t>SD</t>
  </si>
  <si>
    <t>ELWHAWQ1_WQX</t>
  </si>
  <si>
    <t>Lower Elwha Klallam Tribe</t>
  </si>
  <si>
    <t>OR</t>
  </si>
  <si>
    <t>SKOKDATA_WQX</t>
  </si>
  <si>
    <t>Skokomish Indian Tribe of the Skokomish Reservation, Washington (Tribal)</t>
  </si>
  <si>
    <t>WA</t>
  </si>
  <si>
    <t>USGS-CO</t>
  </si>
  <si>
    <t>USGS Colorado Water Science Center</t>
  </si>
  <si>
    <t>CO</t>
  </si>
  <si>
    <t>21COL001_WQX</t>
  </si>
  <si>
    <t>Colorado Dept. of Public Health &amp; Environment-WQCD</t>
  </si>
  <si>
    <t>UTEMTN</t>
  </si>
  <si>
    <t>Ute Mountain Utes Tribe (Colorado)</t>
  </si>
  <si>
    <t>CORIVWCH_WQX</t>
  </si>
  <si>
    <t>Colorado River Watch</t>
  </si>
  <si>
    <t>NGO</t>
  </si>
  <si>
    <t>BPMWQX</t>
  </si>
  <si>
    <t>Bonita Peak Mining</t>
  </si>
  <si>
    <t>ERWSD</t>
  </si>
  <si>
    <t>Eagle River Water and Sanitation District</t>
  </si>
  <si>
    <t>USGS-CT</t>
  </si>
  <si>
    <t>USGS Connecticut Water Science Center</t>
  </si>
  <si>
    <t>CT</t>
  </si>
  <si>
    <t>1CTDPHBM</t>
  </si>
  <si>
    <t>Connecticut Department of Public Health</t>
  </si>
  <si>
    <t>CT_DEP01_WQX</t>
  </si>
  <si>
    <t>Connecticut Department Of Energy And Environmental Protection</t>
  </si>
  <si>
    <t>CTVOLMON</t>
  </si>
  <si>
    <t>CT DEEP Volunteer Water Monitoring Program (Volunteer)</t>
  </si>
  <si>
    <t>DOEE</t>
  </si>
  <si>
    <t>District Of Columbia Department Of Energy And Environment-water Quality Division</t>
  </si>
  <si>
    <t>DC</t>
  </si>
  <si>
    <t>21DELAWQ_WQX</t>
  </si>
  <si>
    <t>Delaware Department Of Natural Resources And Environmental Control</t>
  </si>
  <si>
    <t>DE</t>
  </si>
  <si>
    <t>21DEBCH</t>
  </si>
  <si>
    <t>Delaware Department of Natural Resouces and Environmental Control</t>
  </si>
  <si>
    <t>USEPA_REGION8</t>
  </si>
  <si>
    <t>USEPA Region 8</t>
  </si>
  <si>
    <t>federal</t>
  </si>
  <si>
    <t>Federal/West</t>
  </si>
  <si>
    <t>21FLCBA_WQX</t>
  </si>
  <si>
    <t>CHOCTAWHATCHEE BASIN ALLIANCE</t>
  </si>
  <si>
    <t>FL</t>
  </si>
  <si>
    <t>21FLGW_WQX</t>
  </si>
  <si>
    <t>FL Dept. of Environmental Protection</t>
  </si>
  <si>
    <t>21FLBFA_WQX</t>
  </si>
  <si>
    <t>FL Dept of Environmental Protection , Bream Fisherman Assoc.</t>
  </si>
  <si>
    <t>21FLKWAT_WQX</t>
  </si>
  <si>
    <t>FLORIDA LAKEWATCH</t>
  </si>
  <si>
    <t>21FLSJWM_WQX</t>
  </si>
  <si>
    <t>St.  Johns River Water Management District</t>
  </si>
  <si>
    <t>21FLSFWM_WQX</t>
  </si>
  <si>
    <t>South Florida Water Management District</t>
  </si>
  <si>
    <t>21FLSUW_WQX</t>
  </si>
  <si>
    <t>Suwannee River Water Management District</t>
  </si>
  <si>
    <t>21FLVEMD_WQX</t>
  </si>
  <si>
    <t>Volusia County Environmental Health Lab</t>
  </si>
  <si>
    <t>USGS-FL</t>
  </si>
  <si>
    <t>USGS Florida Water Science Center</t>
  </si>
  <si>
    <t>21FLCHAR_WQX</t>
  </si>
  <si>
    <t>FDEP Charlotte Harbor Aquatic/Buffer Preserves</t>
  </si>
  <si>
    <t>21FLCEN_WQX</t>
  </si>
  <si>
    <t>Fl  Dept. of Environmental Protection, Central District</t>
  </si>
  <si>
    <t>21FLSWFD_WQX</t>
  </si>
  <si>
    <t>Southwest Florida Water Management District</t>
  </si>
  <si>
    <t>21FLTPA_WQX</t>
  </si>
  <si>
    <t>FL Dept. Environmental Protection, Southwest District</t>
  </si>
  <si>
    <t>21FLA_WQX</t>
  </si>
  <si>
    <t>FL Dept. of Environmental Protection, Northeast District</t>
  </si>
  <si>
    <t>21FLWPB_WQX</t>
  </si>
  <si>
    <t>FL Dept. of Environmental Protection, Southeast District</t>
  </si>
  <si>
    <t>21FLTLHR_WQX</t>
  </si>
  <si>
    <t>FDEP TALLAHASSEE REGIONAL OPERATIONS CENTER</t>
  </si>
  <si>
    <t>21FLFTM_WQX</t>
  </si>
  <si>
    <t>FL Dept. of Environmental Protection, South District</t>
  </si>
  <si>
    <t>21FLPNS_WQX</t>
  </si>
  <si>
    <t>FL Dept. of Environmental Protection, Northwest District</t>
  </si>
  <si>
    <t>21FLPBCH_WQX</t>
  </si>
  <si>
    <t>Palm Beach County Environmental Resources Management Departm (BEACH)</t>
  </si>
  <si>
    <t>21FLJXWQ_WQX</t>
  </si>
  <si>
    <t>City of Jacksonville</t>
  </si>
  <si>
    <t>21FLWQA_WQX</t>
  </si>
  <si>
    <t>FDEP Watershed Assessment Section (WAS)</t>
  </si>
  <si>
    <t>21FLDELT_WQX</t>
  </si>
  <si>
    <t>City of Deltona</t>
  </si>
  <si>
    <t>21FLSEM_WQX</t>
  </si>
  <si>
    <t>Seminole  County (Florida)</t>
  </si>
  <si>
    <t>21FLWQSP_WQX</t>
  </si>
  <si>
    <t>FDEP, Water Quality Standards and Special Projects (Florida)</t>
  </si>
  <si>
    <t>21FLMCGL_WQX</t>
  </si>
  <si>
    <t>McGlynn Laboratories, Inc</t>
  </si>
  <si>
    <t>21FLSCCF_WQX</t>
  </si>
  <si>
    <t>SANIBEL CAPTIVA CONSERVATION FOUNDATION</t>
  </si>
  <si>
    <t>21FLGTM_WQX</t>
  </si>
  <si>
    <t>GUANA TOLOMATO MATANZAS NATIONAL ESTUARINE RESEARCH RESERVE</t>
  </si>
  <si>
    <t>21FLCOAB_WQX</t>
  </si>
  <si>
    <t>City of Atlantic Beach</t>
  </si>
  <si>
    <t>21FLCONB_WQX</t>
  </si>
  <si>
    <t>City of Neptune Beach</t>
  </si>
  <si>
    <t>21FLCMP_WQX</t>
  </si>
  <si>
    <t>FL Dept. of Environmental Protection, OCEC</t>
  </si>
  <si>
    <t>21FLFRYD_WQX</t>
  </si>
  <si>
    <t>FRYDENBORG ECOLOGIC LLC</t>
  </si>
  <si>
    <t>21FLDOH_WQX</t>
  </si>
  <si>
    <t>Division of Environmental Health, Bureau of Water Programs (BEACH)</t>
  </si>
  <si>
    <t>21FLFSI_WQX</t>
  </si>
  <si>
    <t>HOWARD T ODUM FLORIDA SPRINGS INSTITUTE</t>
  </si>
  <si>
    <t>21FLHILL_WQX</t>
  </si>
  <si>
    <t>Environmental Protection Commission of Hillsborough County</t>
  </si>
  <si>
    <t>21FLORAN_WQX</t>
  </si>
  <si>
    <t>Orange County Environmental (Florida)</t>
  </si>
  <si>
    <t>21FLLOX_WQX</t>
  </si>
  <si>
    <t>Loxahatchee River District</t>
  </si>
  <si>
    <t>21FLCOLL_WQX</t>
  </si>
  <si>
    <t>Collier County Pollution Control (Florida)</t>
  </si>
  <si>
    <t>21FLPOLK_WQX</t>
  </si>
  <si>
    <t>Polk County Natural Resources Division</t>
  </si>
  <si>
    <t>21FLSARA_WQX</t>
  </si>
  <si>
    <t>Sarasota County Environmental Services</t>
  </si>
  <si>
    <t>21FLPDEM_WQX</t>
  </si>
  <si>
    <t>Pinellas County Dept. of Environmental Management</t>
  </si>
  <si>
    <t>21FLDADE_WQX</t>
  </si>
  <si>
    <t>Dade Environmental Resource Management (Florida)</t>
  </si>
  <si>
    <t>FLPRMRWS_WQX</t>
  </si>
  <si>
    <t>PEACE RIVER MANASOTA REGIONAL WATER SUPPLY AUTHORITY</t>
  </si>
  <si>
    <t>21FLEECO_WQX</t>
  </si>
  <si>
    <t>Lee County</t>
  </si>
  <si>
    <t>21FLMANA_WQX</t>
  </si>
  <si>
    <t>Manatee County Parks and Natural Resources Department (Florida)</t>
  </si>
  <si>
    <t>21FLLEHI_WQX</t>
  </si>
  <si>
    <t>LEHIGH ACRES MUNICIPAL SERVICES IMPROVEMENT DISTRICT</t>
  </si>
  <si>
    <t>CAPECRD_WQX</t>
  </si>
  <si>
    <t>City of Cape Coral</t>
  </si>
  <si>
    <t>21FLNAPL_WQX</t>
  </si>
  <si>
    <t>City of Naples (Florida)</t>
  </si>
  <si>
    <t>21FLCRCP_WQX</t>
  </si>
  <si>
    <t>CORAL REEF CONSERVATION PROGRAM</t>
  </si>
  <si>
    <t>21FLBROW_WQX</t>
  </si>
  <si>
    <t>Broward County Environmental Protection Department</t>
  </si>
  <si>
    <t>21FLCCZM_WQX</t>
  </si>
  <si>
    <t>Collier County Coastal Zone Management Department (FL)</t>
  </si>
  <si>
    <t>21FLLCPC_WQX</t>
  </si>
  <si>
    <t>Lake County Water Resource Management</t>
  </si>
  <si>
    <t>21FLCOBS_WQX</t>
  </si>
  <si>
    <t>CITY OF BONITA SPRINGS</t>
  </si>
  <si>
    <t>21FLPBSD_WQX</t>
  </si>
  <si>
    <t>PELICAN BAY SERVICES</t>
  </si>
  <si>
    <t>21FLTBW_WQX</t>
  </si>
  <si>
    <t>Tampa Bay Water</t>
  </si>
  <si>
    <t>21FLCOMI_WQX</t>
  </si>
  <si>
    <t>CITY OF MARCO ISLAND</t>
  </si>
  <si>
    <t>21FLCPSL_WQX</t>
  </si>
  <si>
    <t>CITY OF PORT SAINT LUCIE</t>
  </si>
  <si>
    <t>CHNEPMP_WQX</t>
  </si>
  <si>
    <t>Charlotte Harbor National Estuaries Program (Florida)</t>
  </si>
  <si>
    <t>21FLCOFM_WQX</t>
  </si>
  <si>
    <t>CITY OF FORT MYERS</t>
  </si>
  <si>
    <t>21FLSBL_WQX</t>
  </si>
  <si>
    <t>City of Sanibel, Natural Resources Department (Florida)</t>
  </si>
  <si>
    <t>21FLCOT_WQX</t>
  </si>
  <si>
    <t>City of Tallahassee Stormwater</t>
  </si>
  <si>
    <t>21FLPASC_WQX</t>
  </si>
  <si>
    <t>Pasco County Stormwater Management Division</t>
  </si>
  <si>
    <t>21FLRCID_WQX</t>
  </si>
  <si>
    <t>Reedy Creek Improvement District - Env Services (Florida)</t>
  </si>
  <si>
    <t>21FLJEA_WQX</t>
  </si>
  <si>
    <t>Jacksonville Electric Authority</t>
  </si>
  <si>
    <t>LAKELAND_WQX</t>
  </si>
  <si>
    <t>City of Lakeland, Lakeland Florida</t>
  </si>
  <si>
    <t>21FLSMRC_WQX</t>
  </si>
  <si>
    <t>SMR Communities, Inc. (Florida)</t>
  </si>
  <si>
    <t>UWFCEDB_WQX</t>
  </si>
  <si>
    <t>Center for Environmental Diagnostics and Bioremediation, University of West Florida</t>
  </si>
  <si>
    <t xml:space="preserve">FL </t>
  </si>
  <si>
    <t>21GAEPD_WQX</t>
  </si>
  <si>
    <t>Georgia DNR Environmental Protection Division</t>
  </si>
  <si>
    <t>GA</t>
  </si>
  <si>
    <t>USGS-GA</t>
  </si>
  <si>
    <t>USGS Georgia Water Science Center</t>
  </si>
  <si>
    <t>CHATTAHOOCHEERIVERKEEPER</t>
  </si>
  <si>
    <t>Chattahoochee Riverkeeper (CRK)(Volunteer)*</t>
  </si>
  <si>
    <t>21GACRD</t>
  </si>
  <si>
    <t>GEORGIA DEPARTMENT OF NATURAL RESOURCES (BEACH)</t>
  </si>
  <si>
    <t>21HI</t>
  </si>
  <si>
    <t>Hawaii Department of Health Clean Water Branch</t>
  </si>
  <si>
    <t>HI</t>
  </si>
  <si>
    <t>HI301H_WQX</t>
  </si>
  <si>
    <t>City and county of Honolulu</t>
  </si>
  <si>
    <t>HUIWAIOLA_WQX</t>
  </si>
  <si>
    <t>The Nature Conservancy - Honolulu(Volunteer)*</t>
  </si>
  <si>
    <t>USGS-HI</t>
  </si>
  <si>
    <t>USGS Hawaii Water Science Center</t>
  </si>
  <si>
    <t>USGS-IA</t>
  </si>
  <si>
    <t>USGS Iowa Water Science Center</t>
  </si>
  <si>
    <t>IA</t>
  </si>
  <si>
    <t>MESKWAKI_DNR</t>
  </si>
  <si>
    <t>Meskwaki Department of Natural Resources (Tribal)</t>
  </si>
  <si>
    <t>PCCB_WQX</t>
  </si>
  <si>
    <t>Polk County Conservation Board</t>
  </si>
  <si>
    <t>IOWAST_WQX</t>
  </si>
  <si>
    <t>Iowa State University of Science and Technology</t>
  </si>
  <si>
    <t>21IOWA_WQX</t>
  </si>
  <si>
    <t>Iowa DNR Surface Water Monitoring Data</t>
  </si>
  <si>
    <t>USGS-ID</t>
  </si>
  <si>
    <t>USGS Idaho Water Science Center</t>
  </si>
  <si>
    <t>IDEQ_WQX</t>
  </si>
  <si>
    <t>Idaho Department Of Environmental Quality DEQ</t>
  </si>
  <si>
    <t>TSWQC_WQX</t>
  </si>
  <si>
    <t>TSWQC_WQX - Tri-State Water Quality Council</t>
  </si>
  <si>
    <t>ID, MT, WA</t>
  </si>
  <si>
    <t>USGS-IL</t>
  </si>
  <si>
    <t>USGS Illinois Water Science Center</t>
  </si>
  <si>
    <t>IL</t>
  </si>
  <si>
    <t>IL_EPA_WQX</t>
  </si>
  <si>
    <t>illinois epa</t>
  </si>
  <si>
    <t>21ILBCH_WQX</t>
  </si>
  <si>
    <t>Illinois Department of Public Health</t>
  </si>
  <si>
    <t>IDAGMN_WQX</t>
  </si>
  <si>
    <t>Illinois Department of Agriculture</t>
  </si>
  <si>
    <t>INSTOR_WQX</t>
  </si>
  <si>
    <t>Indiana STORET</t>
  </si>
  <si>
    <t>USGS-IN</t>
  </si>
  <si>
    <t>USGS Indiana Water Science Center</t>
  </si>
  <si>
    <t>IN</t>
  </si>
  <si>
    <t>21INDEM</t>
  </si>
  <si>
    <t>Indiana Department of Environmental Management</t>
  </si>
  <si>
    <t>PBDNR</t>
  </si>
  <si>
    <t>Pokagon Band of Potawatomi Indians, Michigan and Indiana (Tribal)</t>
  </si>
  <si>
    <t>IN, MI</t>
  </si>
  <si>
    <t>USGS-KS</t>
  </si>
  <si>
    <t>USGS Kansas Water Science Center</t>
  </si>
  <si>
    <t>KS</t>
  </si>
  <si>
    <t>KICKAPOO07</t>
  </si>
  <si>
    <t>Kickapoo Tribe of Indians of the Kickapoo Reservation in Kansas (Tribal)</t>
  </si>
  <si>
    <t>SACFOXMO</t>
  </si>
  <si>
    <t>Sac &amp; Fox Nation of Missouri in Kansas and Nebraska (Tribal)</t>
  </si>
  <si>
    <t>KS and NE</t>
  </si>
  <si>
    <t>USGS-KY</t>
  </si>
  <si>
    <t>USGS Kentucky Water Science Center</t>
  </si>
  <si>
    <t>KY</t>
  </si>
  <si>
    <t>USGS-LA</t>
  </si>
  <si>
    <t>USGS Louisiana Water Science Center</t>
  </si>
  <si>
    <t>LDEQ319</t>
  </si>
  <si>
    <t>Louisiana Department of Health and Hospitals (BEACH)</t>
  </si>
  <si>
    <t>LPBFSAVEOURLAKE</t>
  </si>
  <si>
    <t>Lake Pontchartrain Basin Foundation(Volunteer)*</t>
  </si>
  <si>
    <t>MAWRRC_WQX</t>
  </si>
  <si>
    <t>Massachusetts Water Resources Research Center</t>
  </si>
  <si>
    <t>MA</t>
  </si>
  <si>
    <t>USGS-MA</t>
  </si>
  <si>
    <t>USGS Massachusetts Water Science Center</t>
  </si>
  <si>
    <t>OARS</t>
  </si>
  <si>
    <t>OARS - For the Assabet Sudbury &amp; Concord Rivers (Volunteer)</t>
  </si>
  <si>
    <t>21MABCH</t>
  </si>
  <si>
    <t>Massachusetts Dept. of Public Health (BEACH)</t>
  </si>
  <si>
    <t>CONNRIVERCONSERVANCY</t>
  </si>
  <si>
    <t>Connecticut River Conservancy (Volunteer)</t>
  </si>
  <si>
    <t>SSCW</t>
  </si>
  <si>
    <t>Salem Sound Coastwatch (Volunteer)</t>
  </si>
  <si>
    <t>CRWA</t>
  </si>
  <si>
    <t>Charles River Watershed Association (Massachusetts)(Volunteer)*</t>
  </si>
  <si>
    <t>NA</t>
  </si>
  <si>
    <t>USGS-MD</t>
  </si>
  <si>
    <t>USGS Maryland Water Science Center</t>
  </si>
  <si>
    <t>MD</t>
  </si>
  <si>
    <t>MDE_FIELDSERVICES_WQX</t>
  </si>
  <si>
    <t>Maryland Dept. of the Environment In House Water Data</t>
  </si>
  <si>
    <t>CBP_WQX</t>
  </si>
  <si>
    <t>Chesapeake Bay Program (CBP)</t>
  </si>
  <si>
    <t>MDEDAT08_WQX</t>
  </si>
  <si>
    <t>Maryland Department of the Environment Beaches Data (BEACH)</t>
  </si>
  <si>
    <t>21MEBCH</t>
  </si>
  <si>
    <t>Maine Department of Environmental Protection</t>
  </si>
  <si>
    <t>ME</t>
  </si>
  <si>
    <t>USGS-ME</t>
  </si>
  <si>
    <t>USGS Maine Water Science Center</t>
  </si>
  <si>
    <t>PTI_ITS_WQX</t>
  </si>
  <si>
    <t>Passamaquoddy Tribe (Tribal)</t>
  </si>
  <si>
    <t>USGS-MI</t>
  </si>
  <si>
    <t>USGS Michigan Water Science Center</t>
  </si>
  <si>
    <t>HANNAHWQ_WQX</t>
  </si>
  <si>
    <t>Hannahville Indian Community, Michigan (Tribal)</t>
  </si>
  <si>
    <t>21MICH_WQX</t>
  </si>
  <si>
    <t>Michigan DEQ</t>
  </si>
  <si>
    <t>Little River Band of Ottawa Indians</t>
  </si>
  <si>
    <t>Match-e-be-nash-she-wish Band of Pottawatomi Indians of Michigan (Gun Lake)</t>
  </si>
  <si>
    <t>STORLVD_WQX</t>
  </si>
  <si>
    <t>Lac Vieux Desert Band of Lake Superior Chippewa</t>
  </si>
  <si>
    <t>NOTTAWHURON_WQX</t>
  </si>
  <si>
    <t>Nottawaseppi Huron Band of the Potawatomi (Tribal)</t>
  </si>
  <si>
    <t>BMIC_WQX</t>
  </si>
  <si>
    <t>Bay Mills Indian Community, Michigan (Tribal)</t>
  </si>
  <si>
    <t>Little Traverse Bay Bands of Odawa Indians</t>
  </si>
  <si>
    <t>GTBWATER_WQX</t>
  </si>
  <si>
    <t>Grand Traverse Band of Ottawa and Chippewa Indians, Michigan (Tribal)</t>
  </si>
  <si>
    <t>TOMWC</t>
  </si>
  <si>
    <t>Tip of the Mitt Watershed Council(Volunteer)*</t>
  </si>
  <si>
    <t>SAGIN01_WQX</t>
  </si>
  <si>
    <t>Saginaw Chippewa Indian Tribe of Michigan (Tribal)</t>
  </si>
  <si>
    <t>MNPCA</t>
  </si>
  <si>
    <t>Minnesota Pollution Control Agency - Ambient Surface Water</t>
  </si>
  <si>
    <t>21GPBCH</t>
  </si>
  <si>
    <t>Grand Portage Reservation (Tribal) (BEACH)</t>
  </si>
  <si>
    <t>USGS-MN</t>
  </si>
  <si>
    <t>USGS Minnesota Water Science Center</t>
  </si>
  <si>
    <t>REDLAKE_WQX</t>
  </si>
  <si>
    <t>Red Lake DNR</t>
  </si>
  <si>
    <t>LEECHLAK_WQX</t>
  </si>
  <si>
    <t>Minnesota Chippewa Tribe, Minnesota (Six component reservations: Bois Forte Band ( Leech Lake Band; ) (Tribal)</t>
  </si>
  <si>
    <t>Fond du Lac Band of Chippewa (MN)</t>
  </si>
  <si>
    <t>PIIC_WQX</t>
  </si>
  <si>
    <t>Prairie Island Indian Community</t>
  </si>
  <si>
    <t>Shakopee Mdewakanton Sioux Community of Minnesota</t>
  </si>
  <si>
    <t>USIOUX_WQX</t>
  </si>
  <si>
    <t>Upper Sioux Community (Tribal)</t>
  </si>
  <si>
    <t>Mille Lacs Band of Ojibwe DNR/Environment</t>
  </si>
  <si>
    <t>USGS-MO</t>
  </si>
  <si>
    <t>USGS Missouri Water Science Center</t>
  </si>
  <si>
    <t>MO</t>
  </si>
  <si>
    <t>USGS-MS</t>
  </si>
  <si>
    <t>USGS Mississippi Water Science Center</t>
  </si>
  <si>
    <t>21MSWQ_WQX</t>
  </si>
  <si>
    <t>MISSISSIPPI DEPARTMENT OF ENVIRONMENTAL QUALITY</t>
  </si>
  <si>
    <t>Mississippi Band of Choctaw Indians</t>
  </si>
  <si>
    <t>ADVENTURESCIENTISTS</t>
  </si>
  <si>
    <t>Adventure Scientists(Volunteer)*</t>
  </si>
  <si>
    <t>USGS-MT</t>
  </si>
  <si>
    <t>USGS Montana Water Science Center</t>
  </si>
  <si>
    <t>CROWNATN</t>
  </si>
  <si>
    <t>Crow Tribe of Indians (Montana)</t>
  </si>
  <si>
    <t>MDEQ_REM_WQX</t>
  </si>
  <si>
    <t>MDEQ_REM_WQX - Montana DEQ Remediation</t>
  </si>
  <si>
    <t>MDEQ_WQ_WQX</t>
  </si>
  <si>
    <t>MDEQ_WQ_WQX - Montana DEQ WQPB</t>
  </si>
  <si>
    <t>MTVOLWQM_WQX</t>
  </si>
  <si>
    <t>MTVOLWQM_WQX - Montana Volunteer Water Quality Monitoring</t>
  </si>
  <si>
    <t>Gros Ventre and Assiniboine Tribe (Fort Belknap Indian Res)</t>
  </si>
  <si>
    <t>MTWTRSHD_WQX</t>
  </si>
  <si>
    <t>MTWTRSHD_WQX - Montana Watershed Data</t>
  </si>
  <si>
    <t>CSKTRIBE</t>
  </si>
  <si>
    <t>Confederated Salish and Kootenai Tribes</t>
  </si>
  <si>
    <t>Assiniboine &amp; Sioux Tribes Fort Peck Indian Reservation (MT)</t>
  </si>
  <si>
    <t>NRTHCHEY</t>
  </si>
  <si>
    <t>Northern Cheyenne Tribe (Montana)</t>
  </si>
  <si>
    <t>11NPSWRD_WQX</t>
  </si>
  <si>
    <t>National Park Service Water Resources Division</t>
  </si>
  <si>
    <t>National</t>
  </si>
  <si>
    <t>NALMS</t>
  </si>
  <si>
    <t>North American Lake Management Society</t>
  </si>
  <si>
    <t>1119USBR_WQX</t>
  </si>
  <si>
    <t>Bureau of Reclamation</t>
  </si>
  <si>
    <t>EPA_GLNPO</t>
  </si>
  <si>
    <t>EPA Great Lakes National Program</t>
  </si>
  <si>
    <t>National (Great lakes focus)</t>
  </si>
  <si>
    <t>USGS-NC</t>
  </si>
  <si>
    <t>USGS North Carolina Water Science Center</t>
  </si>
  <si>
    <t>21NCBCH</t>
  </si>
  <si>
    <t>NC Recreational Water Quality Program (BEACH)</t>
  </si>
  <si>
    <t>ECU_ECOL_ENGR</t>
  </si>
  <si>
    <t>East Carolina University Ecological Engineering Lab</t>
  </si>
  <si>
    <t>EBCI</t>
  </si>
  <si>
    <t>Eastern Band of Cherokee Indians (Tribal)</t>
  </si>
  <si>
    <t>CCU_EQL</t>
  </si>
  <si>
    <t>Environmental Quality Laboratory Coastal Carolina University</t>
  </si>
  <si>
    <t>21NDHDWQ_WQX</t>
  </si>
  <si>
    <t>North Dakota Department Of Environmental Quality</t>
  </si>
  <si>
    <t>ND</t>
  </si>
  <si>
    <t>USGS-ND</t>
  </si>
  <si>
    <t>USGS North Dakota Water Science Center</t>
  </si>
  <si>
    <t>SRSTEPA</t>
  </si>
  <si>
    <t>Standing Rock Sioux Tribe</t>
  </si>
  <si>
    <t>TURTLEMT</t>
  </si>
  <si>
    <t>Turtle Mountain Environmental Office (Tribal)</t>
  </si>
  <si>
    <t>USGS-NE</t>
  </si>
  <si>
    <t>USGS Nebraska Water Science Center</t>
  </si>
  <si>
    <t>SANTEEWATER</t>
  </si>
  <si>
    <t>Santee Sioux Nation of Nebraska (Tribal)</t>
  </si>
  <si>
    <t>COEOMAHA_WQX</t>
  </si>
  <si>
    <t>US Army Corps of Engineers Omaha District</t>
  </si>
  <si>
    <t>New Hampshire Department Of Environmental Services (BEACH)</t>
  </si>
  <si>
    <t>NH</t>
  </si>
  <si>
    <t>USGS-NH</t>
  </si>
  <si>
    <t>USGS New Hampshire Water Science Center</t>
  </si>
  <si>
    <t>NORMANDEAUASSOC</t>
  </si>
  <si>
    <t>Normandeau Associates Inc.(Volunteer)*</t>
  </si>
  <si>
    <t>NH/MA</t>
  </si>
  <si>
    <t>USGS-NJ</t>
  </si>
  <si>
    <t>USGS New Jersey Water Science Center</t>
  </si>
  <si>
    <t>NJ</t>
  </si>
  <si>
    <t>NJDEP_BMWM</t>
  </si>
  <si>
    <t>NJDEP Bureau of Marine Water Monitoring</t>
  </si>
  <si>
    <t>21NJBCH</t>
  </si>
  <si>
    <t>NJDEP (BEACH)</t>
  </si>
  <si>
    <t>NJDEP_BFBM</t>
  </si>
  <si>
    <t>NJDEP Bureau of Freshwater and Biological Monitoring</t>
  </si>
  <si>
    <t>BTMUA</t>
  </si>
  <si>
    <t>Brick Utilities</t>
  </si>
  <si>
    <t>NJDEP_BB</t>
  </si>
  <si>
    <t>NJDEP Barnegat Bay</t>
  </si>
  <si>
    <t>NJDEP_AMERICORPS</t>
  </si>
  <si>
    <t>NJDEP Americorps Program</t>
  </si>
  <si>
    <t>CMCPD</t>
  </si>
  <si>
    <t>Cape May County Planning Department</t>
  </si>
  <si>
    <t>USGS-NM</t>
  </si>
  <si>
    <t>USGS New Mexico Water Science Center</t>
  </si>
  <si>
    <t>SOUTHUTE</t>
  </si>
  <si>
    <t>Southern Ute Tribe</t>
  </si>
  <si>
    <t>Pueblo of Isleta, New Mexico</t>
  </si>
  <si>
    <t>Pueblo of Laguna</t>
  </si>
  <si>
    <t>TAOSPBLO_WQX</t>
  </si>
  <si>
    <t>Pueblo of Taos (Tribal)</t>
  </si>
  <si>
    <t>DRMPWQX</t>
  </si>
  <si>
    <t>Mescalero Apache Tribe DRMP</t>
  </si>
  <si>
    <t>SANFELIPE_WQX</t>
  </si>
  <si>
    <t>San Felipe Pueblo</t>
  </si>
  <si>
    <t>PICURIS_PUEBLO</t>
  </si>
  <si>
    <t>Picuris Pueblo (Tribal)</t>
  </si>
  <si>
    <t>Pueblo of Santa Clara</t>
  </si>
  <si>
    <t>ZIAPUEBLO_WQX</t>
  </si>
  <si>
    <t>Zia Pueblo</t>
  </si>
  <si>
    <t>Nambe Pueblo</t>
  </si>
  <si>
    <t>PUEBLO_SANTAANA</t>
  </si>
  <si>
    <t>Pueblo of Santa Ana, New Mexico (Tribal)</t>
  </si>
  <si>
    <t>Pueblo of Sandia Water Quality Program (New Mexico)</t>
  </si>
  <si>
    <t>Pueblo of Pojoaque</t>
  </si>
  <si>
    <t>USGS-NV</t>
  </si>
  <si>
    <t>USGS Nevada Water Science Center</t>
  </si>
  <si>
    <t>NV</t>
  </si>
  <si>
    <t>WASHNVCA_WQX</t>
  </si>
  <si>
    <t>Washoe Tribe of Nevada and California</t>
  </si>
  <si>
    <t>FPST</t>
  </si>
  <si>
    <t>Paiute-Shoshone Tribe of the Fallon Reservation and Colony, Nevada (Tribal)</t>
  </si>
  <si>
    <t>WALKER_PAIUTE</t>
  </si>
  <si>
    <t>Walker River Paiute Tribe of the Walker River Reservation, Nevada (Tribal)</t>
  </si>
  <si>
    <t>PYRAMIDLAKE</t>
  </si>
  <si>
    <t>Pyramid Lake Paiute Tribe of the Pyramid Lake Reservation, Nevada (Tribal)</t>
  </si>
  <si>
    <t>USGS-NY</t>
  </si>
  <si>
    <t>USGS New York Water Science Center</t>
  </si>
  <si>
    <t>NY</t>
  </si>
  <si>
    <t>SRMTWRP_WQX</t>
  </si>
  <si>
    <t>Saint Regis Mohawk Tribe (Tribal)</t>
  </si>
  <si>
    <t>21NYBCH</t>
  </si>
  <si>
    <t>New York State Department of Health (BEACH)</t>
  </si>
  <si>
    <t>31ORWUNT_WQX</t>
  </si>
  <si>
    <t>Ohio River Valley Water Sanitation Commission (ORSANCO)</t>
  </si>
  <si>
    <t>OH</t>
  </si>
  <si>
    <t>USGS-OH</t>
  </si>
  <si>
    <t>USGS Ohio Water Science Center</t>
  </si>
  <si>
    <t>21OHBCH</t>
  </si>
  <si>
    <t>Ohio Department of Health (BEACH)</t>
  </si>
  <si>
    <t>USGS-OK</t>
  </si>
  <si>
    <t>USGS Oklahoma Water Science Center</t>
  </si>
  <si>
    <t>CHEROKEE_WQX</t>
  </si>
  <si>
    <t>Cherokee Nation (Tribal)</t>
  </si>
  <si>
    <t>Cheyenne and Arapaho Tribes of Oklahoma</t>
  </si>
  <si>
    <t>SCEQ</t>
  </si>
  <si>
    <t>Seneca Cayuga Tribe</t>
  </si>
  <si>
    <t>SFNOES_WQX</t>
  </si>
  <si>
    <t>Sac and Fox Nation</t>
  </si>
  <si>
    <t>MCNCREEK_WQX</t>
  </si>
  <si>
    <t>Muscogee (Creek) Nation</t>
  </si>
  <si>
    <t>O_MTRIBE_WQX</t>
  </si>
  <si>
    <t>Otoe Missouria Tribe of Oklahoma</t>
  </si>
  <si>
    <t>QTEO_WQX</t>
  </si>
  <si>
    <t>Quapaw Tribe of Indians, Oklahoma (Tribal)</t>
  </si>
  <si>
    <t>CHOCNATWQX</t>
  </si>
  <si>
    <t>The Choctaw Nation of Oklahoma (Tribal)</t>
  </si>
  <si>
    <t>IOWATROK_WQX</t>
  </si>
  <si>
    <t>Iowa Tribe of Oklahoma</t>
  </si>
  <si>
    <t>CNENVSER</t>
  </si>
  <si>
    <t>The Chickasaw Nation (Tribal)</t>
  </si>
  <si>
    <t>CPNWATER</t>
  </si>
  <si>
    <t>Citizen Potawatomi Nation, Oklahoma (Tribal)</t>
  </si>
  <si>
    <t>KAWNATON_WQX</t>
  </si>
  <si>
    <t>Kaw Nation, Oklahoma (Tribal)</t>
  </si>
  <si>
    <t>CNWQD</t>
  </si>
  <si>
    <t>Comanche Nation Water Quality Department</t>
  </si>
  <si>
    <t>DELAWARENATION</t>
  </si>
  <si>
    <t>Delaware Nation, Oklahoma (Tribal)</t>
  </si>
  <si>
    <t>ESTO_WQX</t>
  </si>
  <si>
    <t>Eastern Shawnee Tribe of Oklahoma</t>
  </si>
  <si>
    <t>Ottawa Tribe of Oklahoma (Tribal)</t>
  </si>
  <si>
    <t>MIAMITRIBEOFOKLAHOMA</t>
  </si>
  <si>
    <t>Miami Water Quality Monitoring Program</t>
  </si>
  <si>
    <t>WNENVDPT_WQX</t>
  </si>
  <si>
    <t>Wyandotte Nation (Oklahoma)</t>
  </si>
  <si>
    <t>USGS-OR</t>
  </si>
  <si>
    <t>USGS Oregon Water Science Center</t>
  </si>
  <si>
    <t>OREGONDEQ</t>
  </si>
  <si>
    <t>State of Oregon Dept. of Environmental Quality</t>
  </si>
  <si>
    <t>SIUSLAW</t>
  </si>
  <si>
    <t>Siuslaw Watershed Council</t>
  </si>
  <si>
    <t>SOUTHSANTIAM_WC</t>
  </si>
  <si>
    <t>South Santiam Watershed Council</t>
  </si>
  <si>
    <t>COQUILLE_WA</t>
  </si>
  <si>
    <t>Coquille Watershed Association</t>
  </si>
  <si>
    <t>RRWC_WQX</t>
  </si>
  <si>
    <t>Rogue River Watershed Council</t>
  </si>
  <si>
    <t>HW</t>
  </si>
  <si>
    <t>Hyla Woods</t>
  </si>
  <si>
    <t>COLUMBIA_SWCD</t>
  </si>
  <si>
    <t>Columbia Soil and Water Conservation District</t>
  </si>
  <si>
    <t>CURRY_WP</t>
  </si>
  <si>
    <t>Curry Watershed Partnerships</t>
  </si>
  <si>
    <t>CLPWC</t>
  </si>
  <si>
    <t>Calapooia Watershed Council</t>
  </si>
  <si>
    <t>LONGTOM_WC</t>
  </si>
  <si>
    <t>Long Tom Watershed Council</t>
  </si>
  <si>
    <t>MIDDLEDESCHUTES_WC</t>
  </si>
  <si>
    <t>Middle Deschutes Watershed Council</t>
  </si>
  <si>
    <t>LSWCD_WQX</t>
  </si>
  <si>
    <t>Lincoln Soil and Water Conservation District</t>
  </si>
  <si>
    <t>21ORBCH</t>
  </si>
  <si>
    <t>Oregon Department of Human Services</t>
  </si>
  <si>
    <t>CTUIR_WQX</t>
  </si>
  <si>
    <t>Confederated Tribes of the Umatilla Indian Reservation (Tribal)</t>
  </si>
  <si>
    <t>COQUILLETRIBE_WQX</t>
  </si>
  <si>
    <t>Coquille Indian Tribe (Tribal)</t>
  </si>
  <si>
    <t>TILLAMOOK_EP</t>
  </si>
  <si>
    <t>Tillamook Estuaries Partnership</t>
  </si>
  <si>
    <t>CTGR</t>
  </si>
  <si>
    <t>Confederated Tribes of the Grand Ronde Community of Oregon (Tribal)</t>
  </si>
  <si>
    <t>BURNSPAIUTE</t>
  </si>
  <si>
    <t>Burns Paiute Tribe (Tribal)</t>
  </si>
  <si>
    <t>21PA_WQX</t>
  </si>
  <si>
    <t>PA DEPARTMENT OF ENVIRONMENTAL PROTECTION</t>
  </si>
  <si>
    <t>PA</t>
  </si>
  <si>
    <t>USGS-PA</t>
  </si>
  <si>
    <t>USGS Pennsylvania Water Science Center</t>
  </si>
  <si>
    <t>CVC</t>
  </si>
  <si>
    <t>Conemaugh Valley Conservancy</t>
  </si>
  <si>
    <t>21PABCH</t>
  </si>
  <si>
    <t>ERIE COUNTY DEPARTMENT OF HEALTH (BEACH)</t>
  </si>
  <si>
    <t>DRBC</t>
  </si>
  <si>
    <t>Delaware River Basin Commission</t>
  </si>
  <si>
    <t>PA, DE, NJ, NY</t>
  </si>
  <si>
    <t>21RIBCH</t>
  </si>
  <si>
    <t>Rhode Island Department of Health</t>
  </si>
  <si>
    <t>RI</t>
  </si>
  <si>
    <t>21SC60WQ_WQX</t>
  </si>
  <si>
    <t>South Carolina Department of Health and Environmental Control</t>
  </si>
  <si>
    <t>SC</t>
  </si>
  <si>
    <t>USGS-SC</t>
  </si>
  <si>
    <t>USGS South Carolina Water Science Center</t>
  </si>
  <si>
    <t>21SCBCH_WQX</t>
  </si>
  <si>
    <t>South Carolina Department of Health and Environmental Control (BEACH)</t>
  </si>
  <si>
    <t>21SCSANT_WQX</t>
  </si>
  <si>
    <t>Santee Cooper - South Carolina Public Service Authority</t>
  </si>
  <si>
    <t>SCCWK</t>
  </si>
  <si>
    <t>South Carolina Charleston WaterKeeper(Volunteer)*</t>
  </si>
  <si>
    <t>MRC</t>
  </si>
  <si>
    <t>Midlands Rivers Coalition(Volunteer)*</t>
  </si>
  <si>
    <t>CATAWBA</t>
  </si>
  <si>
    <t>Catawba Indian Nation</t>
  </si>
  <si>
    <t>SDDENR_WQX</t>
  </si>
  <si>
    <t>DENR</t>
  </si>
  <si>
    <t>USGS-SD</t>
  </si>
  <si>
    <t>USGS South Dakota Water Science Center</t>
  </si>
  <si>
    <t>LWRBRULE</t>
  </si>
  <si>
    <t>Lower Brule Sioux Tribe (South Dakota)</t>
  </si>
  <si>
    <t>CROWCRKS</t>
  </si>
  <si>
    <t>Crow Creek Sioux Tribe (SD)</t>
  </si>
  <si>
    <t>EPA_R7_WQX</t>
  </si>
  <si>
    <t>EPA R7</t>
  </si>
  <si>
    <t>Serves midwest</t>
  </si>
  <si>
    <t>TDECWR_WQX</t>
  </si>
  <si>
    <t>TDEC Division of Water Resources</t>
  </si>
  <si>
    <t>USGS-TN</t>
  </si>
  <si>
    <t>USGS Tennessee Water Science Center</t>
  </si>
  <si>
    <t>TCEQMAIN</t>
  </si>
  <si>
    <t>Texas Commission on Environmental Quality</t>
  </si>
  <si>
    <t>TX</t>
  </si>
  <si>
    <t>USGS-TX</t>
  </si>
  <si>
    <t>USGS Texas Water Science Center</t>
  </si>
  <si>
    <t>TXSTRMTM_WQX</t>
  </si>
  <si>
    <t>Texas Stream Team</t>
  </si>
  <si>
    <t>21TXBCH</t>
  </si>
  <si>
    <t>Texas General Land Office</t>
  </si>
  <si>
    <t>ALABAMACOUSHATTATRIBE.TX_WQX</t>
  </si>
  <si>
    <t>Alabama-Coushatta Tribe of Texas (Tribal)</t>
  </si>
  <si>
    <t>UTAHDWQ_WQX</t>
  </si>
  <si>
    <t>Utah Department Of Environmental Quality</t>
  </si>
  <si>
    <t>UT</t>
  </si>
  <si>
    <t>USGS-UT</t>
  </si>
  <si>
    <t>USGS Utah Water Science Center</t>
  </si>
  <si>
    <t>WFWQC_UT</t>
  </si>
  <si>
    <t>Wasatch Front Water Quality Council Utah (Volunteer)</t>
  </si>
  <si>
    <t>NTHRNUTE</t>
  </si>
  <si>
    <t>Northern Ute Indian Tribe (UT)</t>
  </si>
  <si>
    <t>21VASWCB</t>
  </si>
  <si>
    <t>VIRGINIA DEPARTMENT OF ENVIRONMENTAL QUALITY</t>
  </si>
  <si>
    <t>VA</t>
  </si>
  <si>
    <t>USGS-VA</t>
  </si>
  <si>
    <t>USGS Virginia Water Science Center</t>
  </si>
  <si>
    <t>21VABCH</t>
  </si>
  <si>
    <t>VIRGINIA DEPARTMENT OF HEALTH (BEACH)</t>
  </si>
  <si>
    <t>BACKBAYNWR</t>
  </si>
  <si>
    <t>Back Bay National Wildlife Refuge</t>
  </si>
  <si>
    <t>1VTDECWQ</t>
  </si>
  <si>
    <t>Vermont Dept of Environmental Conservation</t>
  </si>
  <si>
    <t>VT</t>
  </si>
  <si>
    <t>USGS-WA</t>
  </si>
  <si>
    <t>USGS Washington Water Science Center</t>
  </si>
  <si>
    <t>KNRD_WQX</t>
  </si>
  <si>
    <t>Kalispel Indian Community of the Kalispel Reservation (Tribal)</t>
  </si>
  <si>
    <t>SKAGITCOUNTY_WQX</t>
  </si>
  <si>
    <t>Skagit County</t>
  </si>
  <si>
    <t>PALERMOWELLFIELD_WQX</t>
  </si>
  <si>
    <t>Palermo Wellfield Superfund Site by Geoengineers Inc.(Volunteer)*</t>
  </si>
  <si>
    <t>LUMMINSN_WQX</t>
  </si>
  <si>
    <t>Lummi Tribe of the Lummi Reservation (Tribal)</t>
  </si>
  <si>
    <t>WSDA_WQX</t>
  </si>
  <si>
    <t>Washington State Department of Agriculture, Dairy Nutrient Management Program</t>
  </si>
  <si>
    <t>CHEHALIS_WQX</t>
  </si>
  <si>
    <t>Confederated Tribes of the Chehalis Reservation (Tribal)</t>
  </si>
  <si>
    <t>Skokomish Indian Tribe of the Skokomish Reservation, Washington</t>
  </si>
  <si>
    <t>THURSTONCOUNTY</t>
  </si>
  <si>
    <t>Thurston County Health Department</t>
  </si>
  <si>
    <t>YAKIMAVLYDAIRIES_WQX</t>
  </si>
  <si>
    <t>Yakima Valley Dairies</t>
  </si>
  <si>
    <t>TPCHD_WQX</t>
  </si>
  <si>
    <t>Tacoma-Pierce County Health Department (Washington)</t>
  </si>
  <si>
    <t>SAMISHINDIAN_WQX</t>
  </si>
  <si>
    <t>Samish Indian Nation</t>
  </si>
  <si>
    <t>TCEH</t>
  </si>
  <si>
    <t>Thurston County Environmental Health</t>
  </si>
  <si>
    <t>SWINOMISH</t>
  </si>
  <si>
    <t>Swinomish Indian Tribal Community (Tribal)</t>
  </si>
  <si>
    <t>UPPERSKAGIT</t>
  </si>
  <si>
    <t>Upper Skagit Indian Tribe (Tribal)</t>
  </si>
  <si>
    <t>QUILEUTE_WQX</t>
  </si>
  <si>
    <t>Quileute Natural Resources (Washington)</t>
  </si>
  <si>
    <t>21WABCH</t>
  </si>
  <si>
    <t>Washington State Department of Ecology (BEACH)</t>
  </si>
  <si>
    <t>KINGCOUNTY</t>
  </si>
  <si>
    <t>King County (Washington)</t>
  </si>
  <si>
    <t>MIDNITE_2</t>
  </si>
  <si>
    <t>Midnite Mine Environmental Data</t>
  </si>
  <si>
    <t>STOI</t>
  </si>
  <si>
    <t>Spokane Tribe of the Spokane Reservation (Tribal)</t>
  </si>
  <si>
    <t>MAKAH_WQX</t>
  </si>
  <si>
    <t>Makah Indian Tribe of the Makah Indian Reservation (Tribal) (BEACH)</t>
  </si>
  <si>
    <t>JSKTRIBE_WQX</t>
  </si>
  <si>
    <t>Jamestown Sklallam Tribe</t>
  </si>
  <si>
    <t>WIDNR_WQX</t>
  </si>
  <si>
    <t>Wisconsin Department of Natural Resources</t>
  </si>
  <si>
    <t>WI</t>
  </si>
  <si>
    <t>USGS-WI</t>
  </si>
  <si>
    <t>USGS Wisconsin Water Science Center</t>
  </si>
  <si>
    <t>LCOWIS_WQX</t>
  </si>
  <si>
    <t>Lac Courte Oreilles</t>
  </si>
  <si>
    <t>WI_MMSD</t>
  </si>
  <si>
    <t>Milwaukee Metropolitan Sewerage District</t>
  </si>
  <si>
    <t>STOCKBRIDGE_MUNSEE</t>
  </si>
  <si>
    <t>Stockbridge_Munsee Community (Tribal)</t>
  </si>
  <si>
    <t>REDCLIFF_WQX</t>
  </si>
  <si>
    <t>Red Cliff Band of Lake Superior Chippewa (WI)</t>
  </si>
  <si>
    <t>HO_CHUNK_WQX</t>
  </si>
  <si>
    <t>Ho-Chunk Nation of Wisconsin</t>
  </si>
  <si>
    <t>FCPOTAWATOMI_WQX</t>
  </si>
  <si>
    <t>Forest County Potawatomi Community (Tribal)</t>
  </si>
  <si>
    <t>21WIBCH</t>
  </si>
  <si>
    <t>Wisconsin Water Science Center, USGS</t>
  </si>
  <si>
    <t>STCROIX_WQX</t>
  </si>
  <si>
    <t>St. Croix Chippewa Indians of Wisconsin</t>
  </si>
  <si>
    <t>LDFWATER2007</t>
  </si>
  <si>
    <t>Lac Du Flambeau Band of Lake Superior Chippewa Indians Water Program</t>
  </si>
  <si>
    <t>MENOM_WQX</t>
  </si>
  <si>
    <t>MENOMINEE INDIAN TRIBE OF WISCONSIN (Wisconson) (Tribal)</t>
  </si>
  <si>
    <t>ONEIDA_WQX</t>
  </si>
  <si>
    <t>Oneida Nation (Tribal)</t>
  </si>
  <si>
    <t>USGS-WV</t>
  </si>
  <si>
    <t>USGS West Virginia Water Science Center</t>
  </si>
  <si>
    <t>WV</t>
  </si>
  <si>
    <t>USGS-WY</t>
  </si>
  <si>
    <t>USGS Wyoming Water Science Center</t>
  </si>
  <si>
    <t>WY</t>
  </si>
  <si>
    <t>EQUILIBRIUM</t>
  </si>
  <si>
    <t>Equilibrium</t>
  </si>
  <si>
    <t>Chippewa Cree Tribe @ Rocky Boy Indian Reservation</t>
  </si>
  <si>
    <t>952307_WQX</t>
  </si>
  <si>
    <t>LT Environmental Inc.</t>
  </si>
  <si>
    <t>Alaska</t>
  </si>
  <si>
    <t>Alabama</t>
  </si>
  <si>
    <t>Arkansas</t>
  </si>
  <si>
    <t>Arizona</t>
  </si>
  <si>
    <t>California</t>
  </si>
  <si>
    <t>Colorado</t>
  </si>
  <si>
    <t xml:space="preserve">Connecticut </t>
  </si>
  <si>
    <t>Delaware</t>
  </si>
  <si>
    <t>Federal</t>
  </si>
  <si>
    <t xml:space="preserve">Georgia </t>
  </si>
  <si>
    <t>Hawaii</t>
  </si>
  <si>
    <t>Idaho</t>
  </si>
  <si>
    <t>Iowa</t>
  </si>
  <si>
    <t>Illinois</t>
  </si>
  <si>
    <t xml:space="preserve">Indiana </t>
  </si>
  <si>
    <t>Kansas</t>
  </si>
  <si>
    <t>Kentucky</t>
  </si>
  <si>
    <t>Louisiana</t>
  </si>
  <si>
    <t>Massachusetts</t>
  </si>
  <si>
    <t>Maryland</t>
  </si>
  <si>
    <t>Maine</t>
  </si>
  <si>
    <t xml:space="preserve">Michigan </t>
  </si>
  <si>
    <t>Minnesota</t>
  </si>
  <si>
    <t>Missouri</t>
  </si>
  <si>
    <t>Mississippi</t>
  </si>
  <si>
    <t>Montana</t>
  </si>
  <si>
    <t>North Carolina</t>
  </si>
  <si>
    <t xml:space="preserve">North Dakota </t>
  </si>
  <si>
    <t xml:space="preserve">Nebraska </t>
  </si>
  <si>
    <t>New Hampshire</t>
  </si>
  <si>
    <t>New Jersey</t>
  </si>
  <si>
    <t xml:space="preserve">New Mexico </t>
  </si>
  <si>
    <t xml:space="preserve">Nevada </t>
  </si>
  <si>
    <t>Florida</t>
  </si>
  <si>
    <t>New York</t>
  </si>
  <si>
    <t>Ohio</t>
  </si>
  <si>
    <t>Oklahoma</t>
  </si>
  <si>
    <t xml:space="preserve">Oregon </t>
  </si>
  <si>
    <t>Pennsylvania</t>
  </si>
  <si>
    <t>Rhode Island</t>
  </si>
  <si>
    <t xml:space="preserve">South Carolina </t>
  </si>
  <si>
    <t>South Dakota</t>
  </si>
  <si>
    <t>Tennessee</t>
  </si>
  <si>
    <t>Texas</t>
  </si>
  <si>
    <t>Utah</t>
  </si>
  <si>
    <t>Virginia</t>
  </si>
  <si>
    <t xml:space="preserve">Vermont </t>
  </si>
  <si>
    <t>Washington</t>
  </si>
  <si>
    <t xml:space="preserve">Wisconsin </t>
  </si>
  <si>
    <t xml:space="preserve">West Virginia </t>
  </si>
  <si>
    <t xml:space="preserve">Wyoming </t>
  </si>
  <si>
    <t xml:space="preserve">State </t>
  </si>
  <si>
    <t xml:space="preserve">Number  of Providers </t>
  </si>
  <si>
    <t xml:space="preserve">Academic </t>
  </si>
  <si>
    <t xml:space="preserve">Municipal </t>
  </si>
  <si>
    <t>Tribal</t>
  </si>
  <si>
    <t xml:space="preserve">Private </t>
  </si>
  <si>
    <t xml:space="preserve">Mean # Providers </t>
  </si>
  <si>
    <t>State Population</t>
  </si>
  <si>
    <t>State Area (mi2)</t>
  </si>
  <si>
    <t xml:space="preserve">People Per Providers  </t>
  </si>
  <si>
    <t>Providers  Per Area</t>
  </si>
  <si>
    <t xml:space="preserve">Population Density </t>
  </si>
  <si>
    <t>State Budget</t>
  </si>
  <si>
    <t>Population Data based on US Census 2019</t>
  </si>
  <si>
    <t>https://www.census.gov/geographies/reference-files/2010/geo/state-area.html</t>
  </si>
  <si>
    <t>State2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</si>
</sst>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MS sans serif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2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222" applyFont="1"/>
    <xf numFmtId="0" fontId="16" fillId="0" borderId="0" xfId="0" applyFont="1" applyAlignment="1">
      <alignment horizontal="center"/>
    </xf>
    <xf numFmtId="0" fontId="0" fillId="33" borderId="0" xfId="0" applyFill="1"/>
    <xf numFmtId="0" fontId="0" fillId="0" borderId="0" xfId="0" applyFill="1"/>
    <xf numFmtId="3" fontId="20" fillId="0" borderId="10" xfId="0" applyNumberFormat="1" applyFont="1" applyBorder="1" applyAlignment="1" applyProtection="1">
      <alignment horizontal="right"/>
      <protection locked="0"/>
    </xf>
    <xf numFmtId="164" fontId="0" fillId="0" borderId="0" xfId="223" applyNumberFormat="1" applyFont="1"/>
    <xf numFmtId="0" fontId="16" fillId="0" borderId="0" xfId="0" applyFont="1" applyFill="1"/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222" applyFont="1" applyBorder="1" applyAlignment="1">
      <alignment horizontal="center"/>
    </xf>
    <xf numFmtId="9" fontId="0" fillId="0" borderId="14" xfId="222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9" fontId="0" fillId="0" borderId="11" xfId="222" applyFont="1" applyBorder="1" applyAlignment="1">
      <alignment horizontal="center"/>
    </xf>
    <xf numFmtId="9" fontId="0" fillId="0" borderId="16" xfId="222" applyFont="1" applyBorder="1" applyAlignment="1">
      <alignment horizontal="center"/>
    </xf>
    <xf numFmtId="0" fontId="0" fillId="0" borderId="17" xfId="0" applyFill="1" applyBorder="1" applyAlignment="1">
      <alignment horizontal="center"/>
    </xf>
    <xf numFmtId="9" fontId="0" fillId="0" borderId="18" xfId="222" applyFont="1" applyBorder="1" applyAlignment="1">
      <alignment horizontal="center"/>
    </xf>
    <xf numFmtId="9" fontId="0" fillId="0" borderId="19" xfId="222" applyFont="1" applyBorder="1" applyAlignment="1">
      <alignment horizontal="center"/>
    </xf>
  </cellXfs>
  <cellStyles count="22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223" builtinId="3"/>
    <cellStyle name="Explanatory Text" xfId="16" builtinId="53" customBuiltin="1"/>
    <cellStyle name="Followed Hyperlink" xfId="109" builtinId="9" hidden="1"/>
    <cellStyle name="Followed Hyperlink" xfId="113" builtinId="9" hidden="1"/>
    <cellStyle name="Followed Hyperlink" xfId="117" builtinId="9" hidden="1"/>
    <cellStyle name="Followed Hyperlink" xfId="121" builtinId="9" hidden="1"/>
    <cellStyle name="Followed Hyperlink" xfId="125" builtinId="9" hidden="1"/>
    <cellStyle name="Followed Hyperlink" xfId="129" builtinId="9" hidden="1"/>
    <cellStyle name="Followed Hyperlink" xfId="133" builtinId="9" hidden="1"/>
    <cellStyle name="Followed Hyperlink" xfId="137" builtinId="9" hidden="1"/>
    <cellStyle name="Followed Hyperlink" xfId="141" builtinId="9" hidden="1"/>
    <cellStyle name="Followed Hyperlink" xfId="145" builtinId="9" hidden="1"/>
    <cellStyle name="Followed Hyperlink" xfId="149" builtinId="9" hidden="1"/>
    <cellStyle name="Followed Hyperlink" xfId="153" builtinId="9" hidden="1"/>
    <cellStyle name="Followed Hyperlink" xfId="157" builtinId="9" hidden="1"/>
    <cellStyle name="Followed Hyperlink" xfId="161" builtinId="9" hidden="1"/>
    <cellStyle name="Followed Hyperlink" xfId="165" builtinId="9" hidden="1"/>
    <cellStyle name="Followed Hyperlink" xfId="169" builtinId="9" hidden="1"/>
    <cellStyle name="Followed Hyperlink" xfId="173" builtinId="9" hidden="1"/>
    <cellStyle name="Followed Hyperlink" xfId="177" builtinId="9" hidden="1"/>
    <cellStyle name="Followed Hyperlink" xfId="181" builtinId="9" hidden="1"/>
    <cellStyle name="Followed Hyperlink" xfId="185" builtinId="9" hidden="1"/>
    <cellStyle name="Followed Hyperlink" xfId="189" builtinId="9" hidden="1"/>
    <cellStyle name="Followed Hyperlink" xfId="193" builtinId="9" hidden="1"/>
    <cellStyle name="Followed Hyperlink" xfId="197" builtinId="9" hidden="1"/>
    <cellStyle name="Followed Hyperlink" xfId="201" builtinId="9" hidden="1"/>
    <cellStyle name="Followed Hyperlink" xfId="205" builtinId="9" hidden="1"/>
    <cellStyle name="Followed Hyperlink" xfId="209" builtinId="9" hidden="1"/>
    <cellStyle name="Followed Hyperlink" xfId="213" builtinId="9" hidden="1"/>
    <cellStyle name="Followed Hyperlink" xfId="217" builtinId="9" hidden="1"/>
    <cellStyle name="Followed Hyperlink" xfId="221" builtinId="9" hidden="1"/>
    <cellStyle name="Followed Hyperlink" xfId="219" builtinId="9" hidden="1"/>
    <cellStyle name="Followed Hyperlink" xfId="215" builtinId="9" hidden="1"/>
    <cellStyle name="Followed Hyperlink" xfId="211" builtinId="9" hidden="1"/>
    <cellStyle name="Followed Hyperlink" xfId="207" builtinId="9" hidden="1"/>
    <cellStyle name="Followed Hyperlink" xfId="203" builtinId="9" hidden="1"/>
    <cellStyle name="Followed Hyperlink" xfId="199" builtinId="9" hidden="1"/>
    <cellStyle name="Followed Hyperlink" xfId="195" builtinId="9" hidden="1"/>
    <cellStyle name="Followed Hyperlink" xfId="191" builtinId="9" hidden="1"/>
    <cellStyle name="Followed Hyperlink" xfId="187" builtinId="9" hidden="1"/>
    <cellStyle name="Followed Hyperlink" xfId="183" builtinId="9" hidden="1"/>
    <cellStyle name="Followed Hyperlink" xfId="179" builtinId="9" hidden="1"/>
    <cellStyle name="Followed Hyperlink" xfId="175" builtinId="9" hidden="1"/>
    <cellStyle name="Followed Hyperlink" xfId="171" builtinId="9" hidden="1"/>
    <cellStyle name="Followed Hyperlink" xfId="167" builtinId="9" hidden="1"/>
    <cellStyle name="Followed Hyperlink" xfId="163" builtinId="9" hidden="1"/>
    <cellStyle name="Followed Hyperlink" xfId="159" builtinId="9" hidden="1"/>
    <cellStyle name="Followed Hyperlink" xfId="155" builtinId="9" hidden="1"/>
    <cellStyle name="Followed Hyperlink" xfId="151" builtinId="9" hidden="1"/>
    <cellStyle name="Followed Hyperlink" xfId="147" builtinId="9" hidden="1"/>
    <cellStyle name="Followed Hyperlink" xfId="143" builtinId="9" hidden="1"/>
    <cellStyle name="Followed Hyperlink" xfId="139" builtinId="9" hidden="1"/>
    <cellStyle name="Followed Hyperlink" xfId="135" builtinId="9" hidden="1"/>
    <cellStyle name="Followed Hyperlink" xfId="131" builtinId="9" hidden="1"/>
    <cellStyle name="Followed Hyperlink" xfId="127" builtinId="9" hidden="1"/>
    <cellStyle name="Followed Hyperlink" xfId="123" builtinId="9" hidden="1"/>
    <cellStyle name="Followed Hyperlink" xfId="119" builtinId="9" hidden="1"/>
    <cellStyle name="Followed Hyperlink" xfId="115" builtinId="9" hidden="1"/>
    <cellStyle name="Followed Hyperlink" xfId="111" builtinId="9" hidden="1"/>
    <cellStyle name="Followed Hyperlink" xfId="107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5" builtinId="9" hidden="1"/>
    <cellStyle name="Followed Hyperlink" xfId="103" builtinId="9" hidden="1"/>
    <cellStyle name="Followed Hyperlink" xfId="95" builtinId="9" hidden="1"/>
    <cellStyle name="Followed Hyperlink" xfId="87" builtinId="9" hidden="1"/>
    <cellStyle name="Followed Hyperlink" xfId="79" builtinId="9" hidden="1"/>
    <cellStyle name="Followed Hyperlink" xfId="71" builtinId="9" hidden="1"/>
    <cellStyle name="Followed Hyperlink" xfId="63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55" builtinId="9" hidden="1"/>
    <cellStyle name="Followed Hyperlink" xfId="47" builtinId="9" hidden="1"/>
    <cellStyle name="Followed Hyperlink" xfId="49" builtinId="9" hidden="1"/>
    <cellStyle name="Followed Hyperlink" xfId="45" builtinId="9" hidde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28" builtinId="8" hidden="1"/>
    <cellStyle name="Hyperlink" xfId="130" builtinId="8" hidden="1"/>
    <cellStyle name="Hyperlink" xfId="132" builtinId="8" hidden="1"/>
    <cellStyle name="Hyperlink" xfId="136" builtinId="8" hidden="1"/>
    <cellStyle name="Hyperlink" xfId="138" builtinId="8" hidden="1"/>
    <cellStyle name="Hyperlink" xfId="140" builtinId="8" hidden="1"/>
    <cellStyle name="Hyperlink" xfId="144" builtinId="8" hidden="1"/>
    <cellStyle name="Hyperlink" xfId="146" builtinId="8" hidden="1"/>
    <cellStyle name="Hyperlink" xfId="148" builtinId="8" hidden="1"/>
    <cellStyle name="Hyperlink" xfId="152" builtinId="8" hidden="1"/>
    <cellStyle name="Hyperlink" xfId="154" builtinId="8" hidden="1"/>
    <cellStyle name="Hyperlink" xfId="156" builtinId="8" hidden="1"/>
    <cellStyle name="Hyperlink" xfId="160" builtinId="8" hidden="1"/>
    <cellStyle name="Hyperlink" xfId="162" builtinId="8" hidden="1"/>
    <cellStyle name="Hyperlink" xfId="164" builtinId="8" hidden="1"/>
    <cellStyle name="Hyperlink" xfId="168" builtinId="8" hidden="1"/>
    <cellStyle name="Hyperlink" xfId="170" builtinId="8" hidden="1"/>
    <cellStyle name="Hyperlink" xfId="172" builtinId="8" hidden="1"/>
    <cellStyle name="Hyperlink" xfId="176" builtinId="8" hidden="1"/>
    <cellStyle name="Hyperlink" xfId="178" builtinId="8" hidden="1"/>
    <cellStyle name="Hyperlink" xfId="180" builtinId="8" hidden="1"/>
    <cellStyle name="Hyperlink" xfId="184" builtinId="8" hidden="1"/>
    <cellStyle name="Hyperlink" xfId="186" builtinId="8" hidden="1"/>
    <cellStyle name="Hyperlink" xfId="188" builtinId="8" hidden="1"/>
    <cellStyle name="Hyperlink" xfId="192" builtinId="8" hidden="1"/>
    <cellStyle name="Hyperlink" xfId="194" builtinId="8" hidden="1"/>
    <cellStyle name="Hyperlink" xfId="196" builtinId="8" hidden="1"/>
    <cellStyle name="Hyperlink" xfId="200" builtinId="8" hidden="1"/>
    <cellStyle name="Hyperlink" xfId="202" builtinId="8" hidden="1"/>
    <cellStyle name="Hyperlink" xfId="204" builtinId="8" hidden="1"/>
    <cellStyle name="Hyperlink" xfId="208" builtinId="8" hidden="1"/>
    <cellStyle name="Hyperlink" xfId="210" builtinId="8" hidden="1"/>
    <cellStyle name="Hyperlink" xfId="212" builtinId="8" hidden="1"/>
    <cellStyle name="Hyperlink" xfId="216" builtinId="8" hidden="1"/>
    <cellStyle name="Hyperlink" xfId="218" builtinId="8" hidden="1"/>
    <cellStyle name="Hyperlink" xfId="220" builtinId="8" hidden="1"/>
    <cellStyle name="Hyperlink" xfId="214" builtinId="8" hidden="1"/>
    <cellStyle name="Hyperlink" xfId="206" builtinId="8" hidden="1"/>
    <cellStyle name="Hyperlink" xfId="198" builtinId="8" hidden="1"/>
    <cellStyle name="Hyperlink" xfId="190" builtinId="8" hidden="1"/>
    <cellStyle name="Hyperlink" xfId="182" builtinId="8" hidden="1"/>
    <cellStyle name="Hyperlink" xfId="174" builtinId="8" hidden="1"/>
    <cellStyle name="Hyperlink" xfId="166" builtinId="8" hidden="1"/>
    <cellStyle name="Hyperlink" xfId="158" builtinId="8" hidden="1"/>
    <cellStyle name="Hyperlink" xfId="150" builtinId="8" hidden="1"/>
    <cellStyle name="Hyperlink" xfId="142" builtinId="8" hidden="1"/>
    <cellStyle name="Hyperlink" xfId="134" builtinId="8" hidden="1"/>
    <cellStyle name="Hyperlink" xfId="12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20" builtinId="8" hidden="1"/>
    <cellStyle name="Hyperlink" xfId="122" builtinId="8" hidden="1"/>
    <cellStyle name="Hyperlink" xfId="124" builtinId="8" hidden="1"/>
    <cellStyle name="Hyperlink" xfId="118" builtinId="8" hidden="1"/>
    <cellStyle name="Hyperlink" xfId="102" builtinId="8" hidden="1"/>
    <cellStyle name="Hyperlink" xfId="8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2" builtinId="8" hidden="1"/>
    <cellStyle name="Hyperlink" xfId="74" builtinId="8" hidden="1"/>
    <cellStyle name="Hyperlink" xfId="76" builtinId="8" hidden="1"/>
    <cellStyle name="Hyperlink" xfId="70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46" builtinId="8" hidden="1"/>
    <cellStyle name="Hyperlink" xfId="48" builtinId="8" hidden="1"/>
    <cellStyle name="Hyperlink" xfId="44" builtinId="8" hidde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22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Providers</a:t>
            </a:r>
            <a:r>
              <a:rPr lang="en-US" baseline="0"/>
              <a:t> by State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'Providers by State '!$J$2:$J$52</c:f>
              <c:strCache>
                <c:ptCount val="51"/>
                <c:pt idx="0">
                  <c:v>Alaska</c:v>
                </c:pt>
                <c:pt idx="1">
                  <c:v>Alabama</c:v>
                </c:pt>
                <c:pt idx="2">
                  <c:v>Arkansas</c:v>
                </c:pt>
                <c:pt idx="3">
                  <c:v>Arizona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 </c:v>
                </c:pt>
                <c:pt idx="7">
                  <c:v>Delaware</c:v>
                </c:pt>
                <c:pt idx="8">
                  <c:v>Federal</c:v>
                </c:pt>
                <c:pt idx="9">
                  <c:v>Georgia </c:v>
                </c:pt>
                <c:pt idx="10">
                  <c:v>Hawaii</c:v>
                </c:pt>
                <c:pt idx="11">
                  <c:v>Idaho</c:v>
                </c:pt>
                <c:pt idx="12">
                  <c:v>Iowa</c:v>
                </c:pt>
                <c:pt idx="13">
                  <c:v>Illinois</c:v>
                </c:pt>
                <c:pt idx="14">
                  <c:v>Indiana </c:v>
                </c:pt>
                <c:pt idx="15">
                  <c:v>Kansas</c:v>
                </c:pt>
                <c:pt idx="16">
                  <c:v>Kentucky</c:v>
                </c:pt>
                <c:pt idx="17">
                  <c:v>Louisiana</c:v>
                </c:pt>
                <c:pt idx="18">
                  <c:v>Massachusetts</c:v>
                </c:pt>
                <c:pt idx="19">
                  <c:v>Maryland</c:v>
                </c:pt>
                <c:pt idx="20">
                  <c:v>Maine</c:v>
                </c:pt>
                <c:pt idx="21">
                  <c:v>Michigan </c:v>
                </c:pt>
                <c:pt idx="22">
                  <c:v>Minnesota</c:v>
                </c:pt>
                <c:pt idx="23">
                  <c:v>Missouri</c:v>
                </c:pt>
                <c:pt idx="24">
                  <c:v>Mississippi</c:v>
                </c:pt>
                <c:pt idx="25">
                  <c:v>Montana</c:v>
                </c:pt>
                <c:pt idx="26">
                  <c:v>North Carolina</c:v>
                </c:pt>
                <c:pt idx="27">
                  <c:v>North Dakota </c:v>
                </c:pt>
                <c:pt idx="28">
                  <c:v>Nebraska 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 </c:v>
                </c:pt>
                <c:pt idx="32">
                  <c:v>Nevada </c:v>
                </c:pt>
                <c:pt idx="33">
                  <c:v>Florida</c:v>
                </c:pt>
                <c:pt idx="34">
                  <c:v>New York</c:v>
                </c:pt>
                <c:pt idx="35">
                  <c:v>Ohio</c:v>
                </c:pt>
                <c:pt idx="36">
                  <c:v>Oklahoma</c:v>
                </c:pt>
                <c:pt idx="37">
                  <c:v>Oregon 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 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Virginia</c:v>
                </c:pt>
                <c:pt idx="46">
                  <c:v>Vermont </c:v>
                </c:pt>
                <c:pt idx="47">
                  <c:v>Washington</c:v>
                </c:pt>
                <c:pt idx="48">
                  <c:v>Wisconsin </c:v>
                </c:pt>
                <c:pt idx="49">
                  <c:v>West Virginia </c:v>
                </c:pt>
                <c:pt idx="50">
                  <c:v>Wyoming </c:v>
                </c:pt>
              </c:strCache>
            </c:strRef>
          </c:cat>
          <c:val>
            <c:numRef>
              <c:f>'Providers by State '!$K$2:$K$52</c:f>
              <c:numCache>
                <c:formatCode>General</c:formatCode>
                <c:ptCount val="51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25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3</c:v>
                </c:pt>
                <c:pt idx="21">
                  <c:v>12</c:v>
                </c:pt>
                <c:pt idx="22">
                  <c:v>10</c:v>
                </c:pt>
                <c:pt idx="23">
                  <c:v>1</c:v>
                </c:pt>
                <c:pt idx="24">
                  <c:v>3</c:v>
                </c:pt>
                <c:pt idx="25">
                  <c:v>11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14</c:v>
                </c:pt>
                <c:pt idx="32">
                  <c:v>5</c:v>
                </c:pt>
                <c:pt idx="33">
                  <c:v>66</c:v>
                </c:pt>
                <c:pt idx="34">
                  <c:v>4</c:v>
                </c:pt>
                <c:pt idx="35">
                  <c:v>3</c:v>
                </c:pt>
                <c:pt idx="36">
                  <c:v>19</c:v>
                </c:pt>
                <c:pt idx="37">
                  <c:v>19</c:v>
                </c:pt>
                <c:pt idx="38">
                  <c:v>5</c:v>
                </c:pt>
                <c:pt idx="39">
                  <c:v>1</c:v>
                </c:pt>
                <c:pt idx="40">
                  <c:v>7</c:v>
                </c:pt>
                <c:pt idx="41">
                  <c:v>4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22</c:v>
                </c:pt>
                <c:pt idx="48">
                  <c:v>13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B-254F-8B0F-967FF4B3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129279"/>
        <c:axId val="356210751"/>
      </c:barChart>
      <c:catAx>
        <c:axId val="3541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10751"/>
        <c:crosses val="autoZero"/>
        <c:auto val="1"/>
        <c:lblAlgn val="ctr"/>
        <c:lblOffset val="100"/>
        <c:noMultiLvlLbl val="0"/>
      </c:catAx>
      <c:valAx>
        <c:axId val="3562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539750</xdr:colOff>
      <xdr:row>6</xdr:row>
      <xdr:rowOff>177800</xdr:rowOff>
    </xdr:from>
    <xdr:to>
      <xdr:col>24</xdr:col>
      <xdr:colOff>596900</xdr:colOff>
      <xdr:row>17</xdr:row>
      <xdr:rowOff>571500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F6810E-0CCF-AF42-9100-8FF19F254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7CF00C-8E8F-9147-BD2A-738A863F4C2D}" name="Table2" displayName="Table2" ref="C1:K52" totalsRowShown="0" headerRowDxfId="26" dataDxfId="24" headerRowBorderDxfId="25" tableBorderDxfId="23" totalsRowBorderDxfId="22">
  <autoFilter ref="C1:K52" xr:uid="{254870B2-7876-AB4B-B411-3F1664B0F4EF}"/>
  <tableColumns count="9">
    <tableColumn id="1" xr3:uid="{ADF4027A-1C6D-684E-83FA-EEEED4A3C591}" name="State " dataDxfId="21"/>
    <tableColumn id="2" xr3:uid="{BC3B88BC-C522-2F45-9A74-92CC19818A3C}" name="Academic " dataDxfId="20"/>
    <tableColumn id="3" xr3:uid="{1D348D45-44D0-F94D-BB72-0208F08E5CFD}" name="Municipal " dataDxfId="19"/>
    <tableColumn id="4" xr3:uid="{4C22B537-B191-FB43-9CEA-3D9AF9944E1F}" name="Tribal" dataDxfId="18"/>
    <tableColumn id="5" xr3:uid="{417C8AB1-4F05-AF48-AF99-ABB2FD2921D8}" name="NGO" dataDxfId="17"/>
    <tableColumn id="6" xr3:uid="{4A5D4DD1-2DA8-DB4A-A6B8-23AAE2AA1072}" name="State" dataDxfId="16"/>
    <tableColumn id="7" xr3:uid="{0DFAB39A-ED90-EB4B-BA1F-DE0394BD8682}" name="Private " dataDxfId="15"/>
    <tableColumn id="8" xr3:uid="{894A8B97-1C93-5143-A88A-417064744C74}" name="Federal" dataDxfId="14"/>
    <tableColumn id="9" xr3:uid="{5011946F-96E6-5B40-BAF8-188EE8499412}" name="Number  of Providers 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292EFC-C55F-F049-802F-EA2365D93C62}" name="Table1" displayName="Table1" ref="M1:T52" totalsRowShown="0" headerRowDxfId="0" dataDxfId="12" headerRowBorderDxfId="10" tableBorderDxfId="11" totalsRowBorderDxfId="9" headerRowCellStyle="Percent" dataCellStyle="Percent">
  <autoFilter ref="M1:T52" xr:uid="{ABCB6848-16A7-334D-94B9-47C2BAF725E0}"/>
  <tableColumns count="8">
    <tableColumn id="1" xr3:uid="{B425B2E3-B13B-7D47-A85C-6773D63CA2B4}" name="State" dataDxfId="8"/>
    <tableColumn id="2" xr3:uid="{99E4B321-84C5-7F4B-BA79-BE38E19C6E82}" name="Academic " dataDxfId="7" dataCellStyle="Percent"/>
    <tableColumn id="3" xr3:uid="{9E169803-944E-224B-8687-D776DC5A2AE5}" name="Municipal " dataDxfId="6" dataCellStyle="Percent"/>
    <tableColumn id="4" xr3:uid="{1663CCD9-DCA8-C445-BBC7-13EBD0F3B1B6}" name="Tribal" dataDxfId="5" dataCellStyle="Percent"/>
    <tableColumn id="5" xr3:uid="{59D2C0A5-427C-6249-89C3-BCE2FB5168C8}" name="NGO" dataDxfId="4" dataCellStyle="Percent"/>
    <tableColumn id="6" xr3:uid="{3FAE4D1C-469C-4743-B1BE-70AAE91AD45A}" name="State2" dataDxfId="3" dataCellStyle="Percent"/>
    <tableColumn id="7" xr3:uid="{60FF290D-3424-B840-B1CB-53091275B830}" name="Private " dataDxfId="2" dataCellStyle="Percent"/>
    <tableColumn id="8" xr3:uid="{4DA3DBB4-0910-E94F-98E8-39CA9B2CF0F2}" name="Federal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2"/>
  <sheetViews>
    <sheetView tabSelected="1" topLeftCell="A303" workbookViewId="0">
      <selection activeCell="B320" sqref="B320"/>
    </sheetView>
  </sheetViews>
  <sheetFormatPr baseColWidth="10" defaultColWidth="8.83203125" defaultRowHeight="15"/>
  <cols>
    <col min="1" max="1" width="28.83203125" customWidth="1"/>
    <col min="2" max="2" width="29.1640625" style="3" customWidth="1"/>
    <col min="3" max="3" width="27.1640625" customWidth="1"/>
    <col min="4" max="4" width="8.83203125" style="7"/>
  </cols>
  <sheetData>
    <row r="1" spans="1:4" s="1" customFormat="1" ht="16">
      <c r="A1" s="1" t="s">
        <v>0</v>
      </c>
      <c r="B1" s="2" t="s">
        <v>1</v>
      </c>
      <c r="C1" s="1" t="s">
        <v>2</v>
      </c>
      <c r="D1" s="10" t="s">
        <v>3</v>
      </c>
    </row>
    <row r="2" spans="1:4" ht="32">
      <c r="A2" t="s">
        <v>4</v>
      </c>
      <c r="B2" s="3" t="s">
        <v>5</v>
      </c>
      <c r="C2" t="s">
        <v>6</v>
      </c>
      <c r="D2" s="7" t="s">
        <v>7</v>
      </c>
    </row>
    <row r="3" spans="1:4" ht="16">
      <c r="A3" t="s">
        <v>8</v>
      </c>
      <c r="B3" s="3" t="s">
        <v>9</v>
      </c>
      <c r="C3" t="s">
        <v>6</v>
      </c>
      <c r="D3" s="7" t="s">
        <v>7</v>
      </c>
    </row>
    <row r="4" spans="1:4" ht="16">
      <c r="A4" t="s">
        <v>10</v>
      </c>
      <c r="B4" s="3" t="s">
        <v>11</v>
      </c>
      <c r="C4" t="s">
        <v>12</v>
      </c>
      <c r="D4" s="7" t="s">
        <v>7</v>
      </c>
    </row>
    <row r="5" spans="1:4">
      <c r="A5" t="s">
        <v>13</v>
      </c>
      <c r="B5" t="s">
        <v>14</v>
      </c>
      <c r="C5" t="s">
        <v>12</v>
      </c>
      <c r="D5" s="7" t="s">
        <v>7</v>
      </c>
    </row>
    <row r="6" spans="1:4" ht="48">
      <c r="A6" t="s">
        <v>15</v>
      </c>
      <c r="B6" s="3" t="s">
        <v>16</v>
      </c>
      <c r="C6" t="s">
        <v>6</v>
      </c>
      <c r="D6" s="7" t="s">
        <v>17</v>
      </c>
    </row>
    <row r="7" spans="1:4" ht="16">
      <c r="A7" t="s">
        <v>18</v>
      </c>
      <c r="B7" s="3" t="s">
        <v>19</v>
      </c>
      <c r="C7" t="s">
        <v>6</v>
      </c>
      <c r="D7" s="7" t="s">
        <v>17</v>
      </c>
    </row>
    <row r="8" spans="1:4" ht="16">
      <c r="A8" t="s">
        <v>20</v>
      </c>
      <c r="B8" s="3" t="s">
        <v>21</v>
      </c>
      <c r="C8" t="s">
        <v>12</v>
      </c>
      <c r="D8" s="7" t="s">
        <v>17</v>
      </c>
    </row>
    <row r="9" spans="1:4" ht="48">
      <c r="A9" t="s">
        <v>22</v>
      </c>
      <c r="B9" s="3" t="s">
        <v>23</v>
      </c>
      <c r="C9" t="s">
        <v>6</v>
      </c>
      <c r="D9" s="7" t="s">
        <v>17</v>
      </c>
    </row>
    <row r="10" spans="1:4" ht="32">
      <c r="A10" t="s">
        <v>24</v>
      </c>
      <c r="B10" s="3" t="s">
        <v>25</v>
      </c>
      <c r="C10" t="s">
        <v>6</v>
      </c>
      <c r="D10" s="7" t="s">
        <v>17</v>
      </c>
    </row>
    <row r="11" spans="1:4" ht="16">
      <c r="A11" t="s">
        <v>26</v>
      </c>
      <c r="B11" s="3" t="s">
        <v>27</v>
      </c>
      <c r="C11" t="s">
        <v>6</v>
      </c>
      <c r="D11" s="7" t="s">
        <v>28</v>
      </c>
    </row>
    <row r="12" spans="1:4" ht="32">
      <c r="A12" t="s">
        <v>29</v>
      </c>
      <c r="B12" s="3" t="s">
        <v>30</v>
      </c>
      <c r="C12" t="s">
        <v>31</v>
      </c>
      <c r="D12" s="7" t="s">
        <v>28</v>
      </c>
    </row>
    <row r="13" spans="1:4" ht="16">
      <c r="A13" t="s">
        <v>32</v>
      </c>
      <c r="B13" s="3" t="s">
        <v>33</v>
      </c>
      <c r="C13" t="s">
        <v>6</v>
      </c>
      <c r="D13" s="7" t="s">
        <v>28</v>
      </c>
    </row>
    <row r="14" spans="1:4" ht="16">
      <c r="A14" t="s">
        <v>34</v>
      </c>
      <c r="B14" s="3" t="s">
        <v>35</v>
      </c>
      <c r="C14" t="s">
        <v>6</v>
      </c>
      <c r="D14" s="7" t="s">
        <v>36</v>
      </c>
    </row>
    <row r="15" spans="1:4" ht="16">
      <c r="A15" t="s">
        <v>37</v>
      </c>
      <c r="B15" s="3" t="s">
        <v>37</v>
      </c>
      <c r="C15" t="s">
        <v>6</v>
      </c>
      <c r="D15" s="7" t="s">
        <v>36</v>
      </c>
    </row>
    <row r="16" spans="1:4" ht="16">
      <c r="A16" t="s">
        <v>38</v>
      </c>
      <c r="B16" s="3" t="s">
        <v>38</v>
      </c>
      <c r="C16" t="s">
        <v>6</v>
      </c>
      <c r="D16" s="7" t="s">
        <v>36</v>
      </c>
    </row>
    <row r="17" spans="1:4" ht="32">
      <c r="A17" t="s">
        <v>39</v>
      </c>
      <c r="B17" s="3" t="s">
        <v>40</v>
      </c>
      <c r="C17" t="s">
        <v>12</v>
      </c>
      <c r="D17" s="7" t="s">
        <v>36</v>
      </c>
    </row>
    <row r="18" spans="1:4" ht="32">
      <c r="A18" t="s">
        <v>41</v>
      </c>
      <c r="B18" s="3" t="s">
        <v>42</v>
      </c>
      <c r="C18" t="s">
        <v>12</v>
      </c>
      <c r="D18" s="7" t="s">
        <v>36</v>
      </c>
    </row>
    <row r="19" spans="1:4" ht="48">
      <c r="A19" t="s">
        <v>43</v>
      </c>
      <c r="B19" s="3" t="s">
        <v>44</v>
      </c>
      <c r="C19" t="s">
        <v>12</v>
      </c>
      <c r="D19" s="7" t="s">
        <v>36</v>
      </c>
    </row>
    <row r="20" spans="1:4" ht="48">
      <c r="A20" t="s">
        <v>45</v>
      </c>
      <c r="B20" s="3" t="s">
        <v>46</v>
      </c>
      <c r="C20" t="s">
        <v>12</v>
      </c>
      <c r="D20" s="7" t="s">
        <v>36</v>
      </c>
    </row>
    <row r="21" spans="1:4" ht="16">
      <c r="A21" t="s">
        <v>47</v>
      </c>
      <c r="B21" s="3" t="s">
        <v>48</v>
      </c>
      <c r="C21" t="s">
        <v>12</v>
      </c>
      <c r="D21" s="7" t="s">
        <v>36</v>
      </c>
    </row>
    <row r="22" spans="1:4" ht="48">
      <c r="A22" t="s">
        <v>49</v>
      </c>
      <c r="B22" s="3" t="s">
        <v>50</v>
      </c>
      <c r="C22" t="s">
        <v>12</v>
      </c>
      <c r="D22" s="7" t="s">
        <v>36</v>
      </c>
    </row>
    <row r="23" spans="1:4" ht="32">
      <c r="A23" t="s">
        <v>51</v>
      </c>
      <c r="B23" s="3" t="s">
        <v>52</v>
      </c>
      <c r="C23" t="s">
        <v>6</v>
      </c>
      <c r="D23" s="7" t="s">
        <v>53</v>
      </c>
    </row>
    <row r="24" spans="1:4" ht="16">
      <c r="A24" t="s">
        <v>54</v>
      </c>
      <c r="B24" s="3" t="s">
        <v>55</v>
      </c>
      <c r="C24" t="s">
        <v>12</v>
      </c>
      <c r="D24" s="7" t="s">
        <v>53</v>
      </c>
    </row>
    <row r="25" spans="1:4" ht="32">
      <c r="A25" t="s">
        <v>56</v>
      </c>
      <c r="B25" s="3" t="s">
        <v>57</v>
      </c>
      <c r="C25" t="s">
        <v>12</v>
      </c>
      <c r="D25" s="7" t="s">
        <v>53</v>
      </c>
    </row>
    <row r="26" spans="1:4" ht="16">
      <c r="A26" t="s">
        <v>58</v>
      </c>
      <c r="B26" s="3" t="s">
        <v>59</v>
      </c>
      <c r="C26" t="s">
        <v>12</v>
      </c>
      <c r="D26" s="7" t="s">
        <v>53</v>
      </c>
    </row>
    <row r="27" spans="1:4" ht="16">
      <c r="A27" t="s">
        <v>60</v>
      </c>
      <c r="B27" s="3" t="s">
        <v>61</v>
      </c>
      <c r="C27" t="s">
        <v>12</v>
      </c>
      <c r="D27" s="7" t="s">
        <v>53</v>
      </c>
    </row>
    <row r="28" spans="1:4" ht="32">
      <c r="A28" t="s">
        <v>62</v>
      </c>
      <c r="B28" s="3" t="s">
        <v>63</v>
      </c>
      <c r="C28" t="s">
        <v>12</v>
      </c>
      <c r="D28" s="7" t="s">
        <v>53</v>
      </c>
    </row>
    <row r="29" spans="1:4" ht="32">
      <c r="A29" t="s">
        <v>64</v>
      </c>
      <c r="B29" s="3" t="s">
        <v>65</v>
      </c>
      <c r="C29" t="s">
        <v>12</v>
      </c>
      <c r="D29" s="7" t="s">
        <v>53</v>
      </c>
    </row>
    <row r="30" spans="1:4" ht="32">
      <c r="A30" t="s">
        <v>66</v>
      </c>
      <c r="B30" s="3" t="s">
        <v>67</v>
      </c>
      <c r="C30" t="s">
        <v>12</v>
      </c>
      <c r="D30" s="7" t="s">
        <v>53</v>
      </c>
    </row>
    <row r="31" spans="1:4" ht="48">
      <c r="A31" t="s">
        <v>68</v>
      </c>
      <c r="B31" s="3" t="s">
        <v>69</v>
      </c>
      <c r="C31" t="s">
        <v>12</v>
      </c>
      <c r="D31" s="7" t="s">
        <v>53</v>
      </c>
    </row>
    <row r="32" spans="1:4" ht="16">
      <c r="A32" t="s">
        <v>70</v>
      </c>
      <c r="B32" s="3" t="s">
        <v>71</v>
      </c>
      <c r="C32" t="s">
        <v>12</v>
      </c>
      <c r="D32" s="7" t="s">
        <v>53</v>
      </c>
    </row>
    <row r="33" spans="1:4" ht="32">
      <c r="A33" t="s">
        <v>72</v>
      </c>
      <c r="B33" s="3" t="s">
        <v>73</v>
      </c>
      <c r="C33" t="s">
        <v>6</v>
      </c>
      <c r="D33" s="7" t="s">
        <v>53</v>
      </c>
    </row>
    <row r="34" spans="1:4" ht="32">
      <c r="A34" t="s">
        <v>74</v>
      </c>
      <c r="B34" s="3" t="s">
        <v>75</v>
      </c>
      <c r="C34" t="s">
        <v>6</v>
      </c>
      <c r="D34" s="7" t="s">
        <v>53</v>
      </c>
    </row>
    <row r="35" spans="1:4" ht="32">
      <c r="A35" t="s">
        <v>76</v>
      </c>
      <c r="B35" s="3" t="s">
        <v>77</v>
      </c>
      <c r="C35" t="s">
        <v>12</v>
      </c>
      <c r="D35" s="7" t="s">
        <v>53</v>
      </c>
    </row>
    <row r="36" spans="1:4" ht="64">
      <c r="A36" t="s">
        <v>78</v>
      </c>
      <c r="B36" s="3" t="s">
        <v>79</v>
      </c>
      <c r="C36" t="s">
        <v>12</v>
      </c>
      <c r="D36" s="7" t="s">
        <v>53</v>
      </c>
    </row>
    <row r="37" spans="1:4" ht="16">
      <c r="A37" t="s">
        <v>80</v>
      </c>
      <c r="B37" s="3" t="s">
        <v>81</v>
      </c>
      <c r="C37" t="s">
        <v>12</v>
      </c>
      <c r="D37" s="7" t="s">
        <v>53</v>
      </c>
    </row>
    <row r="38" spans="1:4" ht="48">
      <c r="A38" t="s">
        <v>82</v>
      </c>
      <c r="B38" s="3" t="s">
        <v>83</v>
      </c>
      <c r="C38" t="s">
        <v>12</v>
      </c>
      <c r="D38" s="7" t="s">
        <v>53</v>
      </c>
    </row>
    <row r="39" spans="1:4" ht="16">
      <c r="A39" t="s">
        <v>84</v>
      </c>
      <c r="B39" s="3" t="s">
        <v>85</v>
      </c>
      <c r="C39" t="s">
        <v>12</v>
      </c>
      <c r="D39" s="7" t="s">
        <v>53</v>
      </c>
    </row>
    <row r="40" spans="1:4" ht="16">
      <c r="A40" t="s">
        <v>86</v>
      </c>
      <c r="B40" s="3" t="s">
        <v>87</v>
      </c>
      <c r="C40" t="s">
        <v>12</v>
      </c>
      <c r="D40" s="7" t="s">
        <v>53</v>
      </c>
    </row>
    <row r="41" spans="1:4" ht="32">
      <c r="A41" t="s">
        <v>88</v>
      </c>
      <c r="B41" s="3" t="s">
        <v>89</v>
      </c>
      <c r="C41" t="s">
        <v>12</v>
      </c>
      <c r="D41" s="7" t="s">
        <v>53</v>
      </c>
    </row>
    <row r="42" spans="1:4" ht="32">
      <c r="A42" t="s">
        <v>90</v>
      </c>
      <c r="B42" s="3" t="s">
        <v>91</v>
      </c>
      <c r="C42" t="s">
        <v>12</v>
      </c>
      <c r="D42" s="7" t="s">
        <v>53</v>
      </c>
    </row>
    <row r="43" spans="1:4" ht="32">
      <c r="A43" t="s">
        <v>92</v>
      </c>
      <c r="B43" s="3" t="s">
        <v>93</v>
      </c>
      <c r="C43" t="s">
        <v>12</v>
      </c>
      <c r="D43" s="7" t="s">
        <v>53</v>
      </c>
    </row>
    <row r="44" spans="1:4" ht="32">
      <c r="A44" t="s">
        <v>94</v>
      </c>
      <c r="B44" s="3" t="s">
        <v>95</v>
      </c>
      <c r="C44" t="s">
        <v>12</v>
      </c>
      <c r="D44" s="7" t="s">
        <v>53</v>
      </c>
    </row>
    <row r="45" spans="1:4" ht="16">
      <c r="A45" t="s">
        <v>96</v>
      </c>
      <c r="B45" s="3" t="s">
        <v>97</v>
      </c>
      <c r="C45" t="s">
        <v>12</v>
      </c>
      <c r="D45" s="7" t="s">
        <v>53</v>
      </c>
    </row>
    <row r="46" spans="1:4" ht="48">
      <c r="A46" t="s">
        <v>98</v>
      </c>
      <c r="B46" s="3" t="s">
        <v>99</v>
      </c>
      <c r="C46" t="s">
        <v>12</v>
      </c>
      <c r="D46" s="7" t="s">
        <v>53</v>
      </c>
    </row>
    <row r="47" spans="1:4" ht="32">
      <c r="A47" t="s">
        <v>100</v>
      </c>
      <c r="B47" s="3" t="s">
        <v>101</v>
      </c>
      <c r="C47" t="s">
        <v>12</v>
      </c>
      <c r="D47" s="7" t="s">
        <v>53</v>
      </c>
    </row>
    <row r="48" spans="1:4">
      <c r="A48" t="s">
        <v>102</v>
      </c>
      <c r="B48" t="s">
        <v>103</v>
      </c>
      <c r="C48" t="s">
        <v>12</v>
      </c>
      <c r="D48" s="7" t="s">
        <v>53</v>
      </c>
    </row>
    <row r="49" spans="1:4">
      <c r="A49" t="s">
        <v>54</v>
      </c>
      <c r="B49" t="s">
        <v>104</v>
      </c>
      <c r="C49" t="s">
        <v>12</v>
      </c>
      <c r="D49" s="7" t="s">
        <v>53</v>
      </c>
    </row>
    <row r="50" spans="1:4">
      <c r="A50" t="s">
        <v>60</v>
      </c>
      <c r="B50" t="s">
        <v>105</v>
      </c>
      <c r="C50" t="s">
        <v>12</v>
      </c>
      <c r="D50" s="7" t="s">
        <v>53</v>
      </c>
    </row>
    <row r="51" spans="1:4">
      <c r="A51" t="s">
        <v>62</v>
      </c>
      <c r="B51" t="s">
        <v>106</v>
      </c>
      <c r="C51" t="s">
        <v>12</v>
      </c>
      <c r="D51" s="7" t="s">
        <v>53</v>
      </c>
    </row>
    <row r="52" spans="1:4">
      <c r="A52" t="s">
        <v>107</v>
      </c>
      <c r="B52" t="s">
        <v>108</v>
      </c>
      <c r="C52" t="s">
        <v>12</v>
      </c>
      <c r="D52" s="7" t="s">
        <v>53</v>
      </c>
    </row>
    <row r="53" spans="1:4">
      <c r="A53" t="s">
        <v>70</v>
      </c>
      <c r="B53" t="s">
        <v>109</v>
      </c>
      <c r="C53" t="s">
        <v>12</v>
      </c>
      <c r="D53" s="7" t="s">
        <v>53</v>
      </c>
    </row>
    <row r="54" spans="1:4">
      <c r="A54" t="s">
        <v>96</v>
      </c>
      <c r="B54" t="s">
        <v>110</v>
      </c>
      <c r="C54" t="s">
        <v>12</v>
      </c>
      <c r="D54" s="7" t="s">
        <v>53</v>
      </c>
    </row>
    <row r="55" spans="1:4">
      <c r="A55" t="s">
        <v>111</v>
      </c>
      <c r="B55" t="s">
        <v>112</v>
      </c>
      <c r="C55" t="s">
        <v>6</v>
      </c>
      <c r="D55" s="7" t="s">
        <v>113</v>
      </c>
    </row>
    <row r="56" spans="1:4">
      <c r="A56" t="s">
        <v>114</v>
      </c>
      <c r="B56" t="s">
        <v>115</v>
      </c>
      <c r="C56" t="s">
        <v>116</v>
      </c>
      <c r="D56" s="7" t="s">
        <v>117</v>
      </c>
    </row>
    <row r="57" spans="1:4">
      <c r="A57" t="s">
        <v>118</v>
      </c>
      <c r="B57" t="s">
        <v>119</v>
      </c>
      <c r="C57" t="s">
        <v>12</v>
      </c>
      <c r="D57" s="7" t="s">
        <v>120</v>
      </c>
    </row>
    <row r="58" spans="1:4">
      <c r="A58" t="s">
        <v>121</v>
      </c>
      <c r="B58" t="s">
        <v>122</v>
      </c>
      <c r="C58" t="s">
        <v>123</v>
      </c>
      <c r="D58" s="7" t="s">
        <v>124</v>
      </c>
    </row>
    <row r="59" spans="1:4">
      <c r="A59" t="s">
        <v>125</v>
      </c>
      <c r="B59" t="s">
        <v>126</v>
      </c>
      <c r="C59" t="s">
        <v>6</v>
      </c>
      <c r="D59" s="7" t="s">
        <v>127</v>
      </c>
    </row>
    <row r="60" spans="1:4">
      <c r="A60" t="s">
        <v>128</v>
      </c>
      <c r="B60" t="s">
        <v>129</v>
      </c>
      <c r="C60" t="s">
        <v>12</v>
      </c>
      <c r="D60" s="7" t="s">
        <v>130</v>
      </c>
    </row>
    <row r="61" spans="1:4">
      <c r="A61" t="s">
        <v>131</v>
      </c>
      <c r="B61" t="s">
        <v>132</v>
      </c>
      <c r="C61" t="s">
        <v>12</v>
      </c>
      <c r="D61" s="7" t="s">
        <v>130</v>
      </c>
    </row>
    <row r="62" spans="1:4">
      <c r="A62" t="s">
        <v>133</v>
      </c>
      <c r="B62" t="s">
        <v>134</v>
      </c>
      <c r="C62" t="s">
        <v>12</v>
      </c>
      <c r="D62" s="7" t="s">
        <v>130</v>
      </c>
    </row>
    <row r="63" spans="1:4">
      <c r="A63" t="s">
        <v>135</v>
      </c>
      <c r="B63" t="s">
        <v>136</v>
      </c>
      <c r="C63" t="s">
        <v>12</v>
      </c>
      <c r="D63" s="7" t="s">
        <v>137</v>
      </c>
    </row>
    <row r="64" spans="1:4">
      <c r="A64" t="s">
        <v>138</v>
      </c>
      <c r="B64" t="s">
        <v>139</v>
      </c>
      <c r="C64" t="s">
        <v>12</v>
      </c>
      <c r="D64" s="7" t="s">
        <v>137</v>
      </c>
    </row>
    <row r="65" spans="1:4">
      <c r="A65" t="s">
        <v>140</v>
      </c>
      <c r="B65" t="s">
        <v>141</v>
      </c>
      <c r="C65" t="s">
        <v>6</v>
      </c>
      <c r="D65" s="7" t="s">
        <v>137</v>
      </c>
    </row>
    <row r="66" spans="1:4">
      <c r="A66" t="s">
        <v>142</v>
      </c>
      <c r="B66" t="s">
        <v>143</v>
      </c>
      <c r="C66" t="s">
        <v>12</v>
      </c>
      <c r="D66" s="7" t="s">
        <v>137</v>
      </c>
    </row>
    <row r="67" spans="1:4">
      <c r="A67" t="s">
        <v>144</v>
      </c>
      <c r="B67" t="s">
        <v>145</v>
      </c>
      <c r="C67" t="s">
        <v>12</v>
      </c>
      <c r="D67" s="7" t="s">
        <v>146</v>
      </c>
    </row>
    <row r="68" spans="1:4">
      <c r="A68" t="s">
        <v>147</v>
      </c>
      <c r="B68" t="s">
        <v>148</v>
      </c>
      <c r="C68" t="s">
        <v>12</v>
      </c>
      <c r="D68" s="7" t="s">
        <v>149</v>
      </c>
    </row>
    <row r="69" spans="1:4">
      <c r="A69" t="s">
        <v>150</v>
      </c>
      <c r="B69" t="s">
        <v>151</v>
      </c>
      <c r="C69" t="s">
        <v>12</v>
      </c>
      <c r="D69" s="7" t="s">
        <v>149</v>
      </c>
    </row>
    <row r="70" spans="1:4">
      <c r="A70" t="s">
        <v>152</v>
      </c>
      <c r="B70" t="s">
        <v>153</v>
      </c>
      <c r="C70" t="s">
        <v>12</v>
      </c>
      <c r="D70" s="7" t="s">
        <v>149</v>
      </c>
    </row>
    <row r="71" spans="1:4">
      <c r="A71" t="s">
        <v>154</v>
      </c>
      <c r="B71" t="s">
        <v>155</v>
      </c>
      <c r="C71" t="s">
        <v>6</v>
      </c>
      <c r="D71" s="7" t="s">
        <v>156</v>
      </c>
    </row>
    <row r="72" spans="1:4">
      <c r="A72" t="s">
        <v>157</v>
      </c>
      <c r="B72" t="s">
        <v>158</v>
      </c>
      <c r="C72" t="s">
        <v>12</v>
      </c>
      <c r="D72" s="7" t="s">
        <v>156</v>
      </c>
    </row>
    <row r="73" spans="1:4">
      <c r="A73" t="s">
        <v>159</v>
      </c>
      <c r="B73" t="s">
        <v>160</v>
      </c>
      <c r="C73" t="s">
        <v>12</v>
      </c>
      <c r="D73" s="7" t="s">
        <v>156</v>
      </c>
    </row>
    <row r="74" spans="1:4">
      <c r="A74" t="s">
        <v>161</v>
      </c>
      <c r="B74" t="s">
        <v>162</v>
      </c>
      <c r="C74" t="s">
        <v>12</v>
      </c>
      <c r="D74" s="7" t="s">
        <v>156</v>
      </c>
    </row>
    <row r="75" spans="1:4">
      <c r="A75" t="s">
        <v>163</v>
      </c>
      <c r="B75" t="s">
        <v>164</v>
      </c>
      <c r="C75" t="s">
        <v>12</v>
      </c>
      <c r="D75" s="7" t="s">
        <v>156</v>
      </c>
    </row>
    <row r="76" spans="1:4">
      <c r="A76" t="s">
        <v>165</v>
      </c>
      <c r="B76" t="s">
        <v>166</v>
      </c>
      <c r="C76" t="s">
        <v>12</v>
      </c>
      <c r="D76" s="7" t="s">
        <v>156</v>
      </c>
    </row>
    <row r="77" spans="1:4">
      <c r="A77" t="s">
        <v>167</v>
      </c>
      <c r="B77" t="s">
        <v>168</v>
      </c>
      <c r="C77" t="s">
        <v>12</v>
      </c>
      <c r="D77" s="7" t="s">
        <v>156</v>
      </c>
    </row>
    <row r="78" spans="1:4">
      <c r="A78" t="s">
        <v>169</v>
      </c>
      <c r="B78" t="s">
        <v>170</v>
      </c>
      <c r="C78" t="s">
        <v>6</v>
      </c>
      <c r="D78" s="7" t="s">
        <v>171</v>
      </c>
    </row>
    <row r="79" spans="1:4">
      <c r="A79" t="s">
        <v>172</v>
      </c>
      <c r="B79" t="s">
        <v>173</v>
      </c>
      <c r="C79" t="s">
        <v>12</v>
      </c>
      <c r="D79" s="7" t="s">
        <v>120</v>
      </c>
    </row>
    <row r="80" spans="1:4">
      <c r="A80" t="s">
        <v>174</v>
      </c>
      <c r="B80" t="s">
        <v>175</v>
      </c>
      <c r="C80" t="s">
        <v>12</v>
      </c>
      <c r="D80" s="7" t="s">
        <v>120</v>
      </c>
    </row>
    <row r="81" spans="1:4">
      <c r="A81" t="s">
        <v>176</v>
      </c>
      <c r="B81" t="s">
        <v>177</v>
      </c>
      <c r="C81" t="s">
        <v>12</v>
      </c>
      <c r="D81" s="7" t="s">
        <v>178</v>
      </c>
    </row>
    <row r="82" spans="1:4">
      <c r="A82" t="s">
        <v>179</v>
      </c>
      <c r="B82" t="s">
        <v>180</v>
      </c>
      <c r="C82" t="s">
        <v>12</v>
      </c>
      <c r="D82" s="7" t="s">
        <v>181</v>
      </c>
    </row>
    <row r="83" spans="1:4">
      <c r="A83" t="s">
        <v>182</v>
      </c>
      <c r="B83" t="s">
        <v>183</v>
      </c>
      <c r="C83" t="s">
        <v>12</v>
      </c>
      <c r="D83" s="7" t="s">
        <v>184</v>
      </c>
    </row>
    <row r="84" spans="1:4" ht="32">
      <c r="A84" t="s">
        <v>185</v>
      </c>
      <c r="B84" s="3" t="s">
        <v>186</v>
      </c>
      <c r="C84" t="s">
        <v>6</v>
      </c>
      <c r="D84" s="7" t="s">
        <v>187</v>
      </c>
    </row>
    <row r="85" spans="1:4" ht="32">
      <c r="A85" t="s">
        <v>188</v>
      </c>
      <c r="B85" s="3" t="s">
        <v>189</v>
      </c>
      <c r="C85" t="s">
        <v>6</v>
      </c>
      <c r="D85" s="7" t="s">
        <v>187</v>
      </c>
    </row>
    <row r="86" spans="1:4" ht="16">
      <c r="A86" t="s">
        <v>190</v>
      </c>
      <c r="B86" s="3" t="s">
        <v>191</v>
      </c>
      <c r="C86" t="s">
        <v>12</v>
      </c>
      <c r="D86" s="7" t="s">
        <v>187</v>
      </c>
    </row>
    <row r="87" spans="1:4" ht="16">
      <c r="A87" t="s">
        <v>192</v>
      </c>
      <c r="B87" s="3" t="s">
        <v>193</v>
      </c>
      <c r="C87" t="s">
        <v>194</v>
      </c>
      <c r="D87" s="7" t="s">
        <v>187</v>
      </c>
    </row>
    <row r="88" spans="1:4" ht="16">
      <c r="A88" t="s">
        <v>195</v>
      </c>
      <c r="B88" s="3" t="s">
        <v>196</v>
      </c>
      <c r="C88" t="s">
        <v>6</v>
      </c>
      <c r="D88" s="7" t="s">
        <v>187</v>
      </c>
    </row>
    <row r="89" spans="1:4" ht="32">
      <c r="A89" t="s">
        <v>197</v>
      </c>
      <c r="B89" s="3" t="s">
        <v>198</v>
      </c>
      <c r="C89" t="s">
        <v>6</v>
      </c>
      <c r="D89" s="7" t="s">
        <v>187</v>
      </c>
    </row>
    <row r="90" spans="1:4" ht="32">
      <c r="A90" t="s">
        <v>199</v>
      </c>
      <c r="B90" s="3" t="s">
        <v>200</v>
      </c>
      <c r="C90" t="s">
        <v>6</v>
      </c>
      <c r="D90" s="7" t="s">
        <v>201</v>
      </c>
    </row>
    <row r="91" spans="1:4" ht="32">
      <c r="A91" t="s">
        <v>202</v>
      </c>
      <c r="B91" s="3" t="s">
        <v>203</v>
      </c>
      <c r="C91" t="s">
        <v>6</v>
      </c>
      <c r="D91" s="7" t="s">
        <v>201</v>
      </c>
    </row>
    <row r="92" spans="1:4" ht="32">
      <c r="A92" t="s">
        <v>204</v>
      </c>
      <c r="B92" s="3" t="s">
        <v>205</v>
      </c>
      <c r="C92" t="s">
        <v>6</v>
      </c>
      <c r="D92" s="7" t="s">
        <v>201</v>
      </c>
    </row>
    <row r="93" spans="1:4" ht="32">
      <c r="A93" t="s">
        <v>206</v>
      </c>
      <c r="B93" s="3" t="s">
        <v>207</v>
      </c>
      <c r="C93" t="s">
        <v>6</v>
      </c>
      <c r="D93" s="7" t="s">
        <v>201</v>
      </c>
    </row>
    <row r="94" spans="1:4" ht="48">
      <c r="A94" t="s">
        <v>208</v>
      </c>
      <c r="B94" s="3" t="s">
        <v>209</v>
      </c>
      <c r="C94" t="s">
        <v>123</v>
      </c>
      <c r="D94" s="7" t="s">
        <v>210</v>
      </c>
    </row>
    <row r="95" spans="1:4" ht="48">
      <c r="A95" t="s">
        <v>211</v>
      </c>
      <c r="B95" s="3" t="s">
        <v>212</v>
      </c>
      <c r="C95" t="s">
        <v>6</v>
      </c>
      <c r="D95" s="7" t="s">
        <v>213</v>
      </c>
    </row>
    <row r="96" spans="1:4" ht="48">
      <c r="A96" t="s">
        <v>214</v>
      </c>
      <c r="B96" s="3" t="s">
        <v>215</v>
      </c>
      <c r="C96" t="s">
        <v>6</v>
      </c>
      <c r="D96" s="7" t="s">
        <v>213</v>
      </c>
    </row>
    <row r="97" spans="1:4" ht="16">
      <c r="A97" t="s">
        <v>216</v>
      </c>
      <c r="B97" s="3" t="s">
        <v>217</v>
      </c>
      <c r="C97" t="s">
        <v>218</v>
      </c>
      <c r="D97" s="7" t="s">
        <v>219</v>
      </c>
    </row>
    <row r="98" spans="1:4" ht="16">
      <c r="A98" t="s">
        <v>220</v>
      </c>
      <c r="B98" s="3" t="s">
        <v>221</v>
      </c>
      <c r="C98" t="s">
        <v>194</v>
      </c>
      <c r="D98" s="7" t="s">
        <v>222</v>
      </c>
    </row>
    <row r="99" spans="1:4" ht="32">
      <c r="A99" t="s">
        <v>223</v>
      </c>
      <c r="B99" s="3" t="s">
        <v>224</v>
      </c>
      <c r="C99" t="s">
        <v>6</v>
      </c>
      <c r="D99" s="7" t="s">
        <v>222</v>
      </c>
    </row>
    <row r="100" spans="1:4" ht="32">
      <c r="A100" t="s">
        <v>225</v>
      </c>
      <c r="B100" s="3" t="s">
        <v>226</v>
      </c>
      <c r="C100" t="s">
        <v>194</v>
      </c>
      <c r="D100" s="7" t="s">
        <v>222</v>
      </c>
    </row>
    <row r="101" spans="1:4" ht="16">
      <c r="A101" t="s">
        <v>227</v>
      </c>
      <c r="B101" s="3" t="s">
        <v>228</v>
      </c>
      <c r="C101" t="s">
        <v>31</v>
      </c>
      <c r="D101" s="7" t="s">
        <v>222</v>
      </c>
    </row>
    <row r="102" spans="1:4" ht="32">
      <c r="A102" t="s">
        <v>229</v>
      </c>
      <c r="B102" s="3" t="s">
        <v>230</v>
      </c>
      <c r="C102" t="s">
        <v>6</v>
      </c>
      <c r="D102" s="7" t="s">
        <v>222</v>
      </c>
    </row>
    <row r="103" spans="1:4" ht="32">
      <c r="A103" t="s">
        <v>231</v>
      </c>
      <c r="B103" s="3" t="s">
        <v>232</v>
      </c>
      <c r="C103" t="s">
        <v>6</v>
      </c>
      <c r="D103" s="7" t="s">
        <v>222</v>
      </c>
    </row>
    <row r="104" spans="1:4" ht="32">
      <c r="A104" t="s">
        <v>233</v>
      </c>
      <c r="B104" s="3" t="s">
        <v>234</v>
      </c>
      <c r="C104" t="s">
        <v>6</v>
      </c>
      <c r="D104" s="7" t="s">
        <v>222</v>
      </c>
    </row>
    <row r="105" spans="1:4" ht="32">
      <c r="A105" t="s">
        <v>235</v>
      </c>
      <c r="B105" s="3" t="s">
        <v>236</v>
      </c>
      <c r="C105" t="s">
        <v>6</v>
      </c>
      <c r="D105" s="7" t="s">
        <v>222</v>
      </c>
    </row>
    <row r="106" spans="1:4" ht="16">
      <c r="A106" t="s">
        <v>237</v>
      </c>
      <c r="B106" s="3" t="s">
        <v>238</v>
      </c>
      <c r="C106" t="s">
        <v>6</v>
      </c>
      <c r="D106" s="7" t="s">
        <v>222</v>
      </c>
    </row>
    <row r="107" spans="1:4" ht="32">
      <c r="A107" t="s">
        <v>239</v>
      </c>
      <c r="B107" s="3" t="s">
        <v>240</v>
      </c>
      <c r="C107" t="s">
        <v>6</v>
      </c>
      <c r="D107" s="7" t="s">
        <v>222</v>
      </c>
    </row>
    <row r="108" spans="1:4" ht="32">
      <c r="A108" t="s">
        <v>241</v>
      </c>
      <c r="B108" s="3" t="s">
        <v>242</v>
      </c>
      <c r="C108" t="s">
        <v>6</v>
      </c>
      <c r="D108" s="7" t="s">
        <v>222</v>
      </c>
    </row>
    <row r="109" spans="1:4" ht="32">
      <c r="A109" t="s">
        <v>243</v>
      </c>
      <c r="B109" s="3" t="s">
        <v>244</v>
      </c>
      <c r="C109" t="s">
        <v>6</v>
      </c>
      <c r="D109" s="7" t="s">
        <v>222</v>
      </c>
    </row>
    <row r="110" spans="1:4" ht="32">
      <c r="A110" t="s">
        <v>245</v>
      </c>
      <c r="B110" s="3" t="s">
        <v>246</v>
      </c>
      <c r="C110" t="s">
        <v>6</v>
      </c>
      <c r="D110" s="7" t="s">
        <v>222</v>
      </c>
    </row>
    <row r="111" spans="1:4" ht="32">
      <c r="A111" t="s">
        <v>247</v>
      </c>
      <c r="B111" s="3" t="s">
        <v>248</v>
      </c>
      <c r="C111" t="s">
        <v>6</v>
      </c>
      <c r="D111" s="7" t="s">
        <v>222</v>
      </c>
    </row>
    <row r="112" spans="1:4" ht="32">
      <c r="A112" t="s">
        <v>249</v>
      </c>
      <c r="B112" s="3" t="s">
        <v>250</v>
      </c>
      <c r="C112" t="s">
        <v>6</v>
      </c>
      <c r="D112" s="7" t="s">
        <v>222</v>
      </c>
    </row>
    <row r="113" spans="1:4" ht="32">
      <c r="A113" t="s">
        <v>251</v>
      </c>
      <c r="B113" s="3" t="s">
        <v>252</v>
      </c>
      <c r="C113" t="s">
        <v>6</v>
      </c>
      <c r="D113" s="7" t="s">
        <v>222</v>
      </c>
    </row>
    <row r="114" spans="1:4" ht="32">
      <c r="A114" t="s">
        <v>253</v>
      </c>
      <c r="B114" s="3" t="s">
        <v>254</v>
      </c>
      <c r="C114" t="s">
        <v>6</v>
      </c>
      <c r="D114" s="7" t="s">
        <v>222</v>
      </c>
    </row>
    <row r="115" spans="1:4" ht="32">
      <c r="A115" t="s">
        <v>255</v>
      </c>
      <c r="B115" s="3" t="s">
        <v>256</v>
      </c>
      <c r="C115" t="s">
        <v>6</v>
      </c>
      <c r="D115" s="7" t="s">
        <v>222</v>
      </c>
    </row>
    <row r="116" spans="1:4" ht="48">
      <c r="A116" t="s">
        <v>257</v>
      </c>
      <c r="B116" s="3" t="s">
        <v>258</v>
      </c>
      <c r="C116" t="s">
        <v>6</v>
      </c>
      <c r="D116" s="7" t="s">
        <v>222</v>
      </c>
    </row>
    <row r="117" spans="1:4" ht="16">
      <c r="A117" t="s">
        <v>259</v>
      </c>
      <c r="B117" s="3" t="s">
        <v>260</v>
      </c>
      <c r="C117" t="s">
        <v>123</v>
      </c>
      <c r="D117" s="7" t="s">
        <v>222</v>
      </c>
    </row>
    <row r="118" spans="1:4" ht="32">
      <c r="A118" t="s">
        <v>261</v>
      </c>
      <c r="B118" s="3" t="s">
        <v>262</v>
      </c>
      <c r="C118" t="s">
        <v>6</v>
      </c>
      <c r="D118" s="7" t="s">
        <v>222</v>
      </c>
    </row>
    <row r="119" spans="1:4" ht="16">
      <c r="A119" t="s">
        <v>263</v>
      </c>
      <c r="B119" s="3" t="s">
        <v>264</v>
      </c>
      <c r="C119" t="s">
        <v>123</v>
      </c>
      <c r="D119" s="7" t="s">
        <v>222</v>
      </c>
    </row>
    <row r="120" spans="1:4" ht="16">
      <c r="A120" t="s">
        <v>265</v>
      </c>
      <c r="B120" s="3" t="s">
        <v>266</v>
      </c>
      <c r="C120" t="s">
        <v>123</v>
      </c>
      <c r="D120" s="7" t="s">
        <v>222</v>
      </c>
    </row>
    <row r="121" spans="1:4" ht="32">
      <c r="A121" t="s">
        <v>267</v>
      </c>
      <c r="B121" s="3" t="s">
        <v>268</v>
      </c>
      <c r="C121" t="s">
        <v>6</v>
      </c>
      <c r="D121" s="7" t="s">
        <v>222</v>
      </c>
    </row>
    <row r="122" spans="1:4" ht="16">
      <c r="A122" t="s">
        <v>269</v>
      </c>
      <c r="B122" s="3" t="s">
        <v>270</v>
      </c>
      <c r="C122" t="s">
        <v>116</v>
      </c>
      <c r="D122" s="7" t="s">
        <v>222</v>
      </c>
    </row>
    <row r="123" spans="1:4" ht="32">
      <c r="A123" t="s">
        <v>271</v>
      </c>
      <c r="B123" s="3" t="s">
        <v>272</v>
      </c>
      <c r="C123" t="s">
        <v>194</v>
      </c>
      <c r="D123" s="7" t="s">
        <v>222</v>
      </c>
    </row>
    <row r="124" spans="1:4" ht="48">
      <c r="A124" t="s">
        <v>273</v>
      </c>
      <c r="B124" s="3" t="s">
        <v>274</v>
      </c>
      <c r="C124" t="s">
        <v>194</v>
      </c>
      <c r="D124" s="7" t="s">
        <v>222</v>
      </c>
    </row>
    <row r="125" spans="1:4" ht="16">
      <c r="A125" t="s">
        <v>275</v>
      </c>
      <c r="B125" s="3" t="s">
        <v>276</v>
      </c>
      <c r="C125" t="s">
        <v>123</v>
      </c>
      <c r="D125" s="7" t="s">
        <v>222</v>
      </c>
    </row>
    <row r="126" spans="1:4" ht="16">
      <c r="A126" t="s">
        <v>277</v>
      </c>
      <c r="B126" s="3" t="s">
        <v>278</v>
      </c>
      <c r="C126" t="s">
        <v>123</v>
      </c>
      <c r="D126" s="7" t="s">
        <v>222</v>
      </c>
    </row>
    <row r="127" spans="1:4" ht="32">
      <c r="A127" t="s">
        <v>279</v>
      </c>
      <c r="B127" s="3" t="s">
        <v>280</v>
      </c>
      <c r="C127" t="s">
        <v>6</v>
      </c>
      <c r="D127" s="7" t="s">
        <v>222</v>
      </c>
    </row>
    <row r="128" spans="1:4" ht="16">
      <c r="A128" t="s">
        <v>281</v>
      </c>
      <c r="B128" s="3" t="s">
        <v>282</v>
      </c>
      <c r="C128" t="s">
        <v>116</v>
      </c>
      <c r="D128" s="7" t="s">
        <v>222</v>
      </c>
    </row>
    <row r="129" spans="1:4" ht="32">
      <c r="A129" t="s">
        <v>283</v>
      </c>
      <c r="B129" s="3" t="s">
        <v>284</v>
      </c>
      <c r="C129" t="s">
        <v>6</v>
      </c>
      <c r="D129" s="7" t="s">
        <v>222</v>
      </c>
    </row>
    <row r="130" spans="1:4" ht="32">
      <c r="A130" t="s">
        <v>285</v>
      </c>
      <c r="B130" s="3" t="s">
        <v>286</v>
      </c>
      <c r="C130" t="s">
        <v>194</v>
      </c>
      <c r="D130" s="7" t="s">
        <v>222</v>
      </c>
    </row>
    <row r="131" spans="1:4" ht="32">
      <c r="A131" t="s">
        <v>287</v>
      </c>
      <c r="B131" s="3" t="s">
        <v>288</v>
      </c>
      <c r="C131" t="s">
        <v>123</v>
      </c>
      <c r="D131" s="7" t="s">
        <v>222</v>
      </c>
    </row>
    <row r="132" spans="1:4" ht="32">
      <c r="A132" t="s">
        <v>289</v>
      </c>
      <c r="B132" s="3" t="s">
        <v>290</v>
      </c>
      <c r="C132" t="s">
        <v>123</v>
      </c>
      <c r="D132" s="7" t="s">
        <v>222</v>
      </c>
    </row>
    <row r="133" spans="1:4" ht="16">
      <c r="A133" t="s">
        <v>291</v>
      </c>
      <c r="B133" s="3" t="s">
        <v>292</v>
      </c>
      <c r="C133" t="s">
        <v>123</v>
      </c>
      <c r="D133" s="7" t="s">
        <v>222</v>
      </c>
    </row>
    <row r="134" spans="1:4" ht="32">
      <c r="A134" t="s">
        <v>293</v>
      </c>
      <c r="B134" s="3" t="s">
        <v>294</v>
      </c>
      <c r="C134" t="s">
        <v>123</v>
      </c>
      <c r="D134" s="7" t="s">
        <v>222</v>
      </c>
    </row>
    <row r="135" spans="1:4" ht="32">
      <c r="A135" t="s">
        <v>295</v>
      </c>
      <c r="B135" s="3" t="s">
        <v>296</v>
      </c>
      <c r="C135" t="s">
        <v>123</v>
      </c>
      <c r="D135" s="7" t="s">
        <v>222</v>
      </c>
    </row>
    <row r="136" spans="1:4" ht="32">
      <c r="A136" t="s">
        <v>297</v>
      </c>
      <c r="B136" s="3" t="s">
        <v>298</v>
      </c>
      <c r="C136" t="s">
        <v>123</v>
      </c>
      <c r="D136" s="7" t="s">
        <v>222</v>
      </c>
    </row>
    <row r="137" spans="1:4" ht="32">
      <c r="A137" t="s">
        <v>299</v>
      </c>
      <c r="B137" s="3" t="s">
        <v>300</v>
      </c>
      <c r="C137" t="s">
        <v>123</v>
      </c>
      <c r="D137" s="7" t="s">
        <v>222</v>
      </c>
    </row>
    <row r="138" spans="1:4" ht="32">
      <c r="A138" t="s">
        <v>301</v>
      </c>
      <c r="B138" s="3" t="s">
        <v>302</v>
      </c>
      <c r="C138" t="s">
        <v>123</v>
      </c>
      <c r="D138" s="7" t="s">
        <v>222</v>
      </c>
    </row>
    <row r="139" spans="1:4" ht="32">
      <c r="A139" t="s">
        <v>303</v>
      </c>
      <c r="B139" s="3" t="s">
        <v>304</v>
      </c>
      <c r="C139" t="s">
        <v>123</v>
      </c>
      <c r="D139" s="7" t="s">
        <v>222</v>
      </c>
    </row>
    <row r="140" spans="1:4" ht="16">
      <c r="A140" t="s">
        <v>305</v>
      </c>
      <c r="B140" s="3" t="s">
        <v>306</v>
      </c>
      <c r="C140" t="s">
        <v>123</v>
      </c>
      <c r="D140" s="7" t="s">
        <v>222</v>
      </c>
    </row>
    <row r="141" spans="1:4" ht="32">
      <c r="A141" t="s">
        <v>307</v>
      </c>
      <c r="B141" s="3" t="s">
        <v>308</v>
      </c>
      <c r="C141" t="s">
        <v>123</v>
      </c>
      <c r="D141" s="7" t="s">
        <v>222</v>
      </c>
    </row>
    <row r="142" spans="1:4" ht="32">
      <c r="A142" t="s">
        <v>309</v>
      </c>
      <c r="B142" s="3" t="s">
        <v>310</v>
      </c>
      <c r="C142" t="s">
        <v>123</v>
      </c>
      <c r="D142" s="7" t="s">
        <v>222</v>
      </c>
    </row>
    <row r="143" spans="1:4" ht="16">
      <c r="A143" t="s">
        <v>311</v>
      </c>
      <c r="B143" s="3" t="s">
        <v>312</v>
      </c>
      <c r="C143" t="s">
        <v>123</v>
      </c>
      <c r="D143" s="7" t="s">
        <v>222</v>
      </c>
    </row>
    <row r="144" spans="1:4" ht="16">
      <c r="A144" t="s">
        <v>313</v>
      </c>
      <c r="B144" s="3" t="s">
        <v>314</v>
      </c>
      <c r="C144" t="s">
        <v>123</v>
      </c>
      <c r="D144" s="7" t="s">
        <v>222</v>
      </c>
    </row>
    <row r="145" spans="1:4" ht="32">
      <c r="A145" t="s">
        <v>315</v>
      </c>
      <c r="B145" s="3" t="s">
        <v>316</v>
      </c>
      <c r="C145" t="s">
        <v>6</v>
      </c>
      <c r="D145" s="7" t="s">
        <v>222</v>
      </c>
    </row>
    <row r="146" spans="1:4" ht="32">
      <c r="A146" t="s">
        <v>317</v>
      </c>
      <c r="B146" s="3" t="s">
        <v>318</v>
      </c>
      <c r="C146" t="s">
        <v>123</v>
      </c>
      <c r="D146" s="7" t="s">
        <v>222</v>
      </c>
    </row>
    <row r="147" spans="1:4" ht="32">
      <c r="A147" t="s">
        <v>319</v>
      </c>
      <c r="B147" s="3" t="s">
        <v>320</v>
      </c>
      <c r="C147" t="s">
        <v>123</v>
      </c>
      <c r="D147" s="7" t="s">
        <v>222</v>
      </c>
    </row>
    <row r="148" spans="1:4" ht="32">
      <c r="A148" t="s">
        <v>321</v>
      </c>
      <c r="B148" s="3" t="s">
        <v>322</v>
      </c>
      <c r="C148" t="s">
        <v>123</v>
      </c>
      <c r="D148" s="7" t="s">
        <v>222</v>
      </c>
    </row>
    <row r="149" spans="1:4" ht="16">
      <c r="A149" t="s">
        <v>323</v>
      </c>
      <c r="B149" s="3" t="s">
        <v>324</v>
      </c>
      <c r="C149" t="s">
        <v>123</v>
      </c>
      <c r="D149" s="7" t="s">
        <v>222</v>
      </c>
    </row>
    <row r="150" spans="1:4" ht="16">
      <c r="A150" t="s">
        <v>325</v>
      </c>
      <c r="B150" s="3" t="s">
        <v>326</v>
      </c>
      <c r="C150" t="s">
        <v>123</v>
      </c>
      <c r="D150" s="7" t="s">
        <v>222</v>
      </c>
    </row>
    <row r="151" spans="1:4" ht="16">
      <c r="A151" t="s">
        <v>327</v>
      </c>
      <c r="B151" s="3" t="s">
        <v>328</v>
      </c>
      <c r="C151" t="s">
        <v>123</v>
      </c>
      <c r="D151" s="7" t="s">
        <v>222</v>
      </c>
    </row>
    <row r="152" spans="1:4" ht="16">
      <c r="A152" t="s">
        <v>329</v>
      </c>
      <c r="B152" s="3" t="s">
        <v>330</v>
      </c>
      <c r="C152" t="s">
        <v>123</v>
      </c>
      <c r="D152" s="7" t="s">
        <v>222</v>
      </c>
    </row>
    <row r="153" spans="1:4" ht="16">
      <c r="A153" t="s">
        <v>331</v>
      </c>
      <c r="B153" s="3" t="s">
        <v>332</v>
      </c>
      <c r="C153" t="s">
        <v>123</v>
      </c>
      <c r="D153" s="7" t="s">
        <v>222</v>
      </c>
    </row>
    <row r="154" spans="1:4" ht="32">
      <c r="A154" t="s">
        <v>333</v>
      </c>
      <c r="B154" s="3" t="s">
        <v>334</v>
      </c>
      <c r="C154" t="s">
        <v>194</v>
      </c>
      <c r="D154" s="7" t="s">
        <v>222</v>
      </c>
    </row>
    <row r="155" spans="1:4" ht="16">
      <c r="A155" t="s">
        <v>335</v>
      </c>
      <c r="B155" s="3" t="s">
        <v>336</v>
      </c>
      <c r="C155" t="s">
        <v>123</v>
      </c>
      <c r="D155" s="7" t="s">
        <v>222</v>
      </c>
    </row>
    <row r="156" spans="1:4" ht="32">
      <c r="A156" t="s">
        <v>337</v>
      </c>
      <c r="B156" s="3" t="s">
        <v>338</v>
      </c>
      <c r="C156" t="s">
        <v>123</v>
      </c>
      <c r="D156" s="7" t="s">
        <v>222</v>
      </c>
    </row>
    <row r="157" spans="1:4" ht="16">
      <c r="A157" t="s">
        <v>339</v>
      </c>
      <c r="B157" s="3" t="s">
        <v>340</v>
      </c>
      <c r="C157" t="s">
        <v>123</v>
      </c>
      <c r="D157" s="7" t="s">
        <v>222</v>
      </c>
    </row>
    <row r="158" spans="1:4" ht="32">
      <c r="A158" t="s">
        <v>341</v>
      </c>
      <c r="B158" s="3" t="s">
        <v>342</v>
      </c>
      <c r="C158" t="s">
        <v>123</v>
      </c>
      <c r="D158" s="7" t="s">
        <v>222</v>
      </c>
    </row>
    <row r="159" spans="1:4" ht="32">
      <c r="A159" t="s">
        <v>343</v>
      </c>
      <c r="B159" s="3" t="s">
        <v>344</v>
      </c>
      <c r="C159" t="s">
        <v>123</v>
      </c>
      <c r="D159" s="7" t="s">
        <v>222</v>
      </c>
    </row>
    <row r="160" spans="1:4" ht="16">
      <c r="A160" t="s">
        <v>345</v>
      </c>
      <c r="B160" s="3" t="s">
        <v>346</v>
      </c>
      <c r="C160" t="s">
        <v>123</v>
      </c>
      <c r="D160" s="7" t="s">
        <v>222</v>
      </c>
    </row>
    <row r="161" spans="1:4" ht="16">
      <c r="A161" t="s">
        <v>347</v>
      </c>
      <c r="B161" s="3" t="s">
        <v>348</v>
      </c>
      <c r="C161" t="s">
        <v>123</v>
      </c>
      <c r="D161" s="7" t="s">
        <v>222</v>
      </c>
    </row>
    <row r="162" spans="1:4" ht="16">
      <c r="A162" t="s">
        <v>349</v>
      </c>
      <c r="B162" s="3" t="s">
        <v>350</v>
      </c>
      <c r="C162" t="s">
        <v>116</v>
      </c>
      <c r="D162" s="7" t="s">
        <v>222</v>
      </c>
    </row>
    <row r="163" spans="1:4" ht="48">
      <c r="A163" t="s">
        <v>351</v>
      </c>
      <c r="B163" s="3" t="s">
        <v>352</v>
      </c>
      <c r="C163" t="s">
        <v>31</v>
      </c>
      <c r="D163" s="7" t="s">
        <v>353</v>
      </c>
    </row>
    <row r="164" spans="1:4" ht="32">
      <c r="A164" t="s">
        <v>354</v>
      </c>
      <c r="B164" s="3" t="s">
        <v>355</v>
      </c>
      <c r="C164" t="s">
        <v>6</v>
      </c>
      <c r="D164" s="7" t="s">
        <v>356</v>
      </c>
    </row>
    <row r="165" spans="1:4" ht="16">
      <c r="A165" t="s">
        <v>357</v>
      </c>
      <c r="B165" s="3" t="s">
        <v>358</v>
      </c>
      <c r="C165" t="s">
        <v>6</v>
      </c>
      <c r="D165" s="7" t="s">
        <v>356</v>
      </c>
    </row>
    <row r="166" spans="1:4" ht="32">
      <c r="A166" t="s">
        <v>359</v>
      </c>
      <c r="B166" s="3" t="s">
        <v>360</v>
      </c>
      <c r="C166" t="s">
        <v>194</v>
      </c>
      <c r="D166" s="7" t="s">
        <v>356</v>
      </c>
    </row>
    <row r="167" spans="1:4" ht="32">
      <c r="A167" t="s">
        <v>361</v>
      </c>
      <c r="B167" s="3" t="s">
        <v>362</v>
      </c>
      <c r="C167" t="s">
        <v>6</v>
      </c>
      <c r="D167" s="7" t="s">
        <v>356</v>
      </c>
    </row>
    <row r="168" spans="1:4" ht="32">
      <c r="A168" t="s">
        <v>363</v>
      </c>
      <c r="B168" s="3" t="s">
        <v>364</v>
      </c>
      <c r="C168" t="s">
        <v>6</v>
      </c>
      <c r="D168" s="7" t="s">
        <v>365</v>
      </c>
    </row>
    <row r="169" spans="1:4" ht="16">
      <c r="A169" t="s">
        <v>366</v>
      </c>
      <c r="B169" s="3" t="s">
        <v>367</v>
      </c>
      <c r="C169" t="s">
        <v>123</v>
      </c>
      <c r="D169" s="7" t="s">
        <v>365</v>
      </c>
    </row>
    <row r="170" spans="1:4" ht="32">
      <c r="A170" t="s">
        <v>368</v>
      </c>
      <c r="B170" s="3" t="s">
        <v>369</v>
      </c>
      <c r="C170" t="s">
        <v>194</v>
      </c>
      <c r="D170" s="7" t="s">
        <v>365</v>
      </c>
    </row>
    <row r="171" spans="1:4" ht="16">
      <c r="A171" t="s">
        <v>370</v>
      </c>
      <c r="B171" s="3" t="s">
        <v>371</v>
      </c>
      <c r="C171" t="s">
        <v>6</v>
      </c>
      <c r="D171" s="7" t="s">
        <v>365</v>
      </c>
    </row>
    <row r="172" spans="1:4" ht="16">
      <c r="A172" t="s">
        <v>372</v>
      </c>
      <c r="B172" s="3" t="s">
        <v>373</v>
      </c>
      <c r="C172" t="s">
        <v>6</v>
      </c>
      <c r="D172" s="7" t="s">
        <v>374</v>
      </c>
    </row>
    <row r="173" spans="1:4" ht="32">
      <c r="A173" t="s">
        <v>375</v>
      </c>
      <c r="B173" s="3" t="s">
        <v>376</v>
      </c>
      <c r="C173" t="s">
        <v>12</v>
      </c>
      <c r="D173" s="7" t="s">
        <v>374</v>
      </c>
    </row>
    <row r="174" spans="1:4" ht="16">
      <c r="A174" t="s">
        <v>377</v>
      </c>
      <c r="B174" s="3" t="s">
        <v>378</v>
      </c>
      <c r="C174" t="s">
        <v>123</v>
      </c>
      <c r="D174" s="7" t="s">
        <v>374</v>
      </c>
    </row>
    <row r="175" spans="1:4" ht="32">
      <c r="A175" t="s">
        <v>379</v>
      </c>
      <c r="B175" s="3" t="s">
        <v>380</v>
      </c>
      <c r="C175" t="s">
        <v>31</v>
      </c>
      <c r="D175" s="7" t="s">
        <v>374</v>
      </c>
    </row>
    <row r="176" spans="1:4" ht="32">
      <c r="A176" t="s">
        <v>381</v>
      </c>
      <c r="B176" s="3" t="s">
        <v>382</v>
      </c>
      <c r="C176" t="s">
        <v>6</v>
      </c>
      <c r="D176" s="7" t="s">
        <v>374</v>
      </c>
    </row>
    <row r="177" spans="1:4" ht="16">
      <c r="A177" t="s">
        <v>383</v>
      </c>
      <c r="B177" s="3" t="s">
        <v>384</v>
      </c>
      <c r="C177" t="s">
        <v>6</v>
      </c>
      <c r="D177" s="7" t="s">
        <v>117</v>
      </c>
    </row>
    <row r="178" spans="1:4" ht="32">
      <c r="A178" t="s">
        <v>385</v>
      </c>
      <c r="B178" s="3" t="s">
        <v>386</v>
      </c>
      <c r="C178" t="s">
        <v>6</v>
      </c>
      <c r="D178" s="7" t="s">
        <v>117</v>
      </c>
    </row>
    <row r="179" spans="1:4" ht="32">
      <c r="A179" t="s">
        <v>387</v>
      </c>
      <c r="B179" s="3" t="s">
        <v>388</v>
      </c>
      <c r="C179" t="s">
        <v>194</v>
      </c>
      <c r="D179" s="7" t="s">
        <v>389</v>
      </c>
    </row>
    <row r="180" spans="1:4" ht="16">
      <c r="A180" t="s">
        <v>390</v>
      </c>
      <c r="B180" s="3" t="s">
        <v>391</v>
      </c>
      <c r="C180" t="s">
        <v>6</v>
      </c>
      <c r="D180" s="7" t="s">
        <v>392</v>
      </c>
    </row>
    <row r="181" spans="1:4" ht="16">
      <c r="A181" t="s">
        <v>393</v>
      </c>
      <c r="B181" s="3" t="s">
        <v>394</v>
      </c>
      <c r="C181" t="s">
        <v>6</v>
      </c>
      <c r="D181" s="7" t="s">
        <v>392</v>
      </c>
    </row>
    <row r="182" spans="1:4" ht="16">
      <c r="A182" t="s">
        <v>395</v>
      </c>
      <c r="B182" s="3" t="s">
        <v>396</v>
      </c>
      <c r="C182" t="s">
        <v>6</v>
      </c>
      <c r="D182" s="7" t="s">
        <v>392</v>
      </c>
    </row>
    <row r="183" spans="1:4" ht="16">
      <c r="A183" t="s">
        <v>397</v>
      </c>
      <c r="B183" s="3" t="s">
        <v>398</v>
      </c>
      <c r="C183" t="s">
        <v>6</v>
      </c>
      <c r="D183" s="7" t="s">
        <v>392</v>
      </c>
    </row>
    <row r="184" spans="1:4" ht="16">
      <c r="A184" t="s">
        <v>399</v>
      </c>
      <c r="B184" s="3" t="s">
        <v>400</v>
      </c>
      <c r="C184" t="s">
        <v>6</v>
      </c>
      <c r="D184" s="7" t="s">
        <v>392</v>
      </c>
    </row>
    <row r="185" spans="1:4" ht="16">
      <c r="A185" t="s">
        <v>401</v>
      </c>
      <c r="B185" s="3" t="s">
        <v>402</v>
      </c>
      <c r="C185" t="s">
        <v>6</v>
      </c>
      <c r="D185" s="7" t="s">
        <v>403</v>
      </c>
    </row>
    <row r="186" spans="1:4" ht="32">
      <c r="A186" t="s">
        <v>404</v>
      </c>
      <c r="B186" s="3" t="s">
        <v>405</v>
      </c>
      <c r="C186" t="s">
        <v>6</v>
      </c>
      <c r="D186" s="7" t="s">
        <v>403</v>
      </c>
    </row>
    <row r="187" spans="1:4" ht="48">
      <c r="A187" t="s">
        <v>406</v>
      </c>
      <c r="B187" s="3" t="s">
        <v>407</v>
      </c>
      <c r="C187" t="s">
        <v>12</v>
      </c>
      <c r="D187" s="7" t="s">
        <v>408</v>
      </c>
    </row>
    <row r="188" spans="1:4" ht="16">
      <c r="A188" t="s">
        <v>409</v>
      </c>
      <c r="B188" s="3" t="s">
        <v>410</v>
      </c>
      <c r="C188" t="s">
        <v>6</v>
      </c>
      <c r="D188" s="7" t="s">
        <v>411</v>
      </c>
    </row>
    <row r="189" spans="1:4" ht="48">
      <c r="A189" t="s">
        <v>412</v>
      </c>
      <c r="B189" s="3" t="s">
        <v>413</v>
      </c>
      <c r="C189" t="s">
        <v>12</v>
      </c>
      <c r="D189" s="7" t="s">
        <v>411</v>
      </c>
    </row>
    <row r="190" spans="1:4" ht="32">
      <c r="A190" t="s">
        <v>414</v>
      </c>
      <c r="B190" s="3" t="s">
        <v>415</v>
      </c>
      <c r="C190" t="s">
        <v>12</v>
      </c>
      <c r="D190" s="7" t="s">
        <v>416</v>
      </c>
    </row>
    <row r="191" spans="1:4" ht="32">
      <c r="A191" t="s">
        <v>417</v>
      </c>
      <c r="B191" s="3" t="s">
        <v>418</v>
      </c>
      <c r="C191" t="s">
        <v>6</v>
      </c>
      <c r="D191" s="7" t="s">
        <v>419</v>
      </c>
    </row>
    <row r="192" spans="1:4" ht="32">
      <c r="A192" t="s">
        <v>420</v>
      </c>
      <c r="B192" s="3" t="s">
        <v>421</v>
      </c>
      <c r="C192" t="s">
        <v>6</v>
      </c>
      <c r="D192" s="7" t="s">
        <v>127</v>
      </c>
    </row>
    <row r="193" spans="1:4" ht="16">
      <c r="A193" t="s">
        <v>422</v>
      </c>
      <c r="B193" s="3" t="s">
        <v>422</v>
      </c>
      <c r="C193" t="s">
        <v>6</v>
      </c>
      <c r="D193" s="7" t="s">
        <v>127</v>
      </c>
    </row>
    <row r="194" spans="1:4" ht="32">
      <c r="A194" t="s">
        <v>125</v>
      </c>
      <c r="B194" s="3" t="s">
        <v>423</v>
      </c>
      <c r="C194" t="s">
        <v>6</v>
      </c>
      <c r="D194" s="7" t="s">
        <v>127</v>
      </c>
    </row>
    <row r="195" spans="1:4" ht="32">
      <c r="A195" t="s">
        <v>424</v>
      </c>
      <c r="B195" s="3" t="s">
        <v>425</v>
      </c>
      <c r="C195" t="s">
        <v>194</v>
      </c>
      <c r="D195" s="7" t="s">
        <v>127</v>
      </c>
    </row>
    <row r="196" spans="1:4" ht="32">
      <c r="A196" t="s">
        <v>426</v>
      </c>
      <c r="B196" s="3" t="s">
        <v>427</v>
      </c>
      <c r="C196" t="s">
        <v>6</v>
      </c>
      <c r="D196" s="7" t="s">
        <v>428</v>
      </c>
    </row>
    <row r="197" spans="1:4" ht="32">
      <c r="A197" t="s">
        <v>429</v>
      </c>
      <c r="B197" s="3" t="s">
        <v>430</v>
      </c>
      <c r="C197" t="s">
        <v>6</v>
      </c>
      <c r="D197" s="7" t="s">
        <v>428</v>
      </c>
    </row>
    <row r="198" spans="1:4" ht="32">
      <c r="A198" t="s">
        <v>431</v>
      </c>
      <c r="B198" s="3" t="s">
        <v>432</v>
      </c>
      <c r="C198" t="s">
        <v>194</v>
      </c>
      <c r="D198" s="7" t="s">
        <v>428</v>
      </c>
    </row>
    <row r="199" spans="1:4" ht="32">
      <c r="A199" t="s">
        <v>433</v>
      </c>
      <c r="B199" s="3" t="s">
        <v>434</v>
      </c>
      <c r="C199" t="s">
        <v>6</v>
      </c>
      <c r="D199" s="7" t="s">
        <v>428</v>
      </c>
    </row>
    <row r="200" spans="1:4" ht="32">
      <c r="A200" t="s">
        <v>435</v>
      </c>
      <c r="B200" s="3" t="s">
        <v>436</v>
      </c>
      <c r="C200" t="s">
        <v>194</v>
      </c>
      <c r="D200" s="7" t="s">
        <v>428</v>
      </c>
    </row>
    <row r="201" spans="1:4" ht="32">
      <c r="A201" t="s">
        <v>437</v>
      </c>
      <c r="B201" s="3" t="s">
        <v>438</v>
      </c>
      <c r="C201" t="s">
        <v>194</v>
      </c>
      <c r="D201" s="7" t="s">
        <v>428</v>
      </c>
    </row>
    <row r="202" spans="1:4" ht="32">
      <c r="A202" t="s">
        <v>439</v>
      </c>
      <c r="B202" s="3" t="s">
        <v>440</v>
      </c>
      <c r="C202" t="s">
        <v>194</v>
      </c>
      <c r="D202" s="7" t="s">
        <v>428</v>
      </c>
    </row>
    <row r="203" spans="1:4" ht="32">
      <c r="A203" t="s">
        <v>441</v>
      </c>
      <c r="B203" s="3" t="s">
        <v>434</v>
      </c>
      <c r="C203" t="s">
        <v>6</v>
      </c>
      <c r="D203" s="7" t="s">
        <v>428</v>
      </c>
    </row>
    <row r="204" spans="1:4" ht="32">
      <c r="A204" t="s">
        <v>442</v>
      </c>
      <c r="B204" s="3" t="s">
        <v>443</v>
      </c>
      <c r="C204" t="s">
        <v>6</v>
      </c>
      <c r="D204" s="7" t="s">
        <v>444</v>
      </c>
    </row>
    <row r="205" spans="1:4" ht="32">
      <c r="A205" t="s">
        <v>445</v>
      </c>
      <c r="B205" s="3" t="s">
        <v>446</v>
      </c>
      <c r="C205" t="s">
        <v>6</v>
      </c>
      <c r="D205" s="7" t="s">
        <v>444</v>
      </c>
    </row>
    <row r="206" spans="1:4" ht="16">
      <c r="A206" t="s">
        <v>447</v>
      </c>
      <c r="B206" s="3" t="s">
        <v>448</v>
      </c>
      <c r="C206" t="s">
        <v>218</v>
      </c>
      <c r="D206" s="7" t="s">
        <v>444</v>
      </c>
    </row>
    <row r="207" spans="1:4" ht="32">
      <c r="A207" t="s">
        <v>449</v>
      </c>
      <c r="B207" s="3" t="s">
        <v>450</v>
      </c>
      <c r="C207" t="s">
        <v>6</v>
      </c>
      <c r="D207" s="7" t="s">
        <v>444</v>
      </c>
    </row>
    <row r="208" spans="1:4" ht="32">
      <c r="A208" t="s">
        <v>451</v>
      </c>
      <c r="B208" s="3" t="s">
        <v>452</v>
      </c>
      <c r="C208" t="s">
        <v>6</v>
      </c>
      <c r="D208" s="7" t="s">
        <v>453</v>
      </c>
    </row>
    <row r="209" spans="1:4" ht="16">
      <c r="A209" t="s">
        <v>454</v>
      </c>
      <c r="B209" s="3" t="s">
        <v>455</v>
      </c>
      <c r="C209" t="s">
        <v>6</v>
      </c>
      <c r="D209" s="7" t="s">
        <v>453</v>
      </c>
    </row>
    <row r="210" spans="1:4" ht="16">
      <c r="A210" t="s">
        <v>456</v>
      </c>
      <c r="B210" s="3" t="s">
        <v>457</v>
      </c>
      <c r="C210" t="s">
        <v>12</v>
      </c>
      <c r="D210" s="7" t="s">
        <v>453</v>
      </c>
    </row>
    <row r="211" spans="1:4" ht="32">
      <c r="A211" t="s">
        <v>458</v>
      </c>
      <c r="B211" s="3" t="s">
        <v>459</v>
      </c>
      <c r="C211" t="s">
        <v>6</v>
      </c>
      <c r="D211" s="7" t="s">
        <v>130</v>
      </c>
    </row>
    <row r="212" spans="1:4" ht="32">
      <c r="A212" t="s">
        <v>460</v>
      </c>
      <c r="B212" s="3" t="s">
        <v>461</v>
      </c>
      <c r="C212" t="s">
        <v>12</v>
      </c>
      <c r="D212" s="7" t="s">
        <v>130</v>
      </c>
    </row>
    <row r="213" spans="1:4" ht="16">
      <c r="A213" t="s">
        <v>462</v>
      </c>
      <c r="B213" s="3" t="s">
        <v>463</v>
      </c>
      <c r="C213" t="s">
        <v>6</v>
      </c>
      <c r="D213" s="7" t="s">
        <v>130</v>
      </c>
    </row>
    <row r="214" spans="1:4" ht="16">
      <c r="A214" t="s">
        <v>131</v>
      </c>
      <c r="B214" s="3" t="s">
        <v>464</v>
      </c>
      <c r="C214" t="s">
        <v>12</v>
      </c>
      <c r="D214" s="7" t="s">
        <v>130</v>
      </c>
    </row>
    <row r="215" spans="1:4" ht="48">
      <c r="A215" t="s">
        <v>128</v>
      </c>
      <c r="B215" s="3" t="s">
        <v>465</v>
      </c>
      <c r="C215" t="s">
        <v>12</v>
      </c>
      <c r="D215" s="7" t="s">
        <v>130</v>
      </c>
    </row>
    <row r="216" spans="1:4" ht="32">
      <c r="A216" t="s">
        <v>466</v>
      </c>
      <c r="B216" s="3" t="s">
        <v>467</v>
      </c>
      <c r="C216" t="s">
        <v>12</v>
      </c>
      <c r="D216" s="7" t="s">
        <v>130</v>
      </c>
    </row>
    <row r="217" spans="1:4" ht="32">
      <c r="A217" t="s">
        <v>468</v>
      </c>
      <c r="B217" s="3" t="s">
        <v>469</v>
      </c>
      <c r="C217" t="s">
        <v>12</v>
      </c>
      <c r="D217" s="7" t="s">
        <v>130</v>
      </c>
    </row>
    <row r="218" spans="1:4" ht="32">
      <c r="A218" t="s">
        <v>470</v>
      </c>
      <c r="B218" s="3" t="s">
        <v>471</v>
      </c>
      <c r="C218" t="s">
        <v>12</v>
      </c>
      <c r="D218" s="7" t="s">
        <v>130</v>
      </c>
    </row>
    <row r="219" spans="1:4" ht="32">
      <c r="A219" t="s">
        <v>133</v>
      </c>
      <c r="B219" s="3" t="s">
        <v>472</v>
      </c>
      <c r="C219" t="s">
        <v>12</v>
      </c>
      <c r="D219" s="7" t="s">
        <v>130</v>
      </c>
    </row>
    <row r="220" spans="1:4" ht="32">
      <c r="A220" t="s">
        <v>473</v>
      </c>
      <c r="B220" s="3" t="s">
        <v>474</v>
      </c>
      <c r="C220" t="s">
        <v>12</v>
      </c>
      <c r="D220" s="7" t="s">
        <v>130</v>
      </c>
    </row>
    <row r="221" spans="1:4" ht="32">
      <c r="A221" t="s">
        <v>475</v>
      </c>
      <c r="B221" s="3" t="s">
        <v>476</v>
      </c>
      <c r="C221" t="s">
        <v>194</v>
      </c>
      <c r="D221" s="7" t="s">
        <v>130</v>
      </c>
    </row>
    <row r="222" spans="1:4" ht="32">
      <c r="A222" t="s">
        <v>477</v>
      </c>
      <c r="B222" s="3" t="s">
        <v>478</v>
      </c>
      <c r="C222" t="s">
        <v>12</v>
      </c>
      <c r="D222" s="7" t="s">
        <v>130</v>
      </c>
    </row>
    <row r="223" spans="1:4" ht="32">
      <c r="A223" t="s">
        <v>479</v>
      </c>
      <c r="B223" s="3" t="s">
        <v>480</v>
      </c>
      <c r="C223" t="s">
        <v>6</v>
      </c>
      <c r="D223" s="7" t="s">
        <v>137</v>
      </c>
    </row>
    <row r="224" spans="1:4" ht="32">
      <c r="A224" t="s">
        <v>481</v>
      </c>
      <c r="B224" s="3" t="s">
        <v>482</v>
      </c>
      <c r="C224" t="s">
        <v>12</v>
      </c>
      <c r="D224" s="7" t="s">
        <v>137</v>
      </c>
    </row>
    <row r="225" spans="1:4" ht="32">
      <c r="A225" t="s">
        <v>483</v>
      </c>
      <c r="B225" s="3" t="s">
        <v>484</v>
      </c>
      <c r="C225" t="s">
        <v>6</v>
      </c>
      <c r="D225" s="7" t="s">
        <v>137</v>
      </c>
    </row>
    <row r="226" spans="1:4" ht="16">
      <c r="A226" t="s">
        <v>485</v>
      </c>
      <c r="B226" s="3" t="s">
        <v>486</v>
      </c>
      <c r="C226" t="s">
        <v>12</v>
      </c>
      <c r="D226" s="7" t="s">
        <v>137</v>
      </c>
    </row>
    <row r="227" spans="1:4" ht="64">
      <c r="A227" t="s">
        <v>487</v>
      </c>
      <c r="B227" s="3" t="s">
        <v>488</v>
      </c>
      <c r="C227" t="s">
        <v>12</v>
      </c>
      <c r="D227" s="7" t="s">
        <v>137</v>
      </c>
    </row>
    <row r="228" spans="1:4" ht="16">
      <c r="A228" t="s">
        <v>135</v>
      </c>
      <c r="B228" s="3" t="s">
        <v>489</v>
      </c>
      <c r="C228" t="s">
        <v>12</v>
      </c>
      <c r="D228" s="7" t="s">
        <v>137</v>
      </c>
    </row>
    <row r="229" spans="1:4" ht="16">
      <c r="A229" t="s">
        <v>490</v>
      </c>
      <c r="B229" s="3" t="s">
        <v>491</v>
      </c>
      <c r="C229" t="s">
        <v>12</v>
      </c>
      <c r="D229" s="7" t="s">
        <v>137</v>
      </c>
    </row>
    <row r="230" spans="1:4" ht="32">
      <c r="A230" t="s">
        <v>142</v>
      </c>
      <c r="B230" s="3" t="s">
        <v>492</v>
      </c>
      <c r="C230" t="s">
        <v>12</v>
      </c>
      <c r="D230" s="7" t="s">
        <v>137</v>
      </c>
    </row>
    <row r="231" spans="1:4" ht="16">
      <c r="A231" t="s">
        <v>493</v>
      </c>
      <c r="B231" s="3" t="s">
        <v>494</v>
      </c>
      <c r="C231" t="s">
        <v>12</v>
      </c>
      <c r="D231" s="7" t="s">
        <v>137</v>
      </c>
    </row>
    <row r="232" spans="1:4" ht="32">
      <c r="A232" t="s">
        <v>138</v>
      </c>
      <c r="B232" s="3" t="s">
        <v>495</v>
      </c>
      <c r="C232" t="s">
        <v>12</v>
      </c>
      <c r="D232" s="7" t="s">
        <v>137</v>
      </c>
    </row>
    <row r="233" spans="1:4" ht="16">
      <c r="A233" t="s">
        <v>496</v>
      </c>
      <c r="B233" s="3" t="s">
        <v>497</v>
      </c>
      <c r="C233" t="s">
        <v>6</v>
      </c>
      <c r="D233" s="7" t="s">
        <v>498</v>
      </c>
    </row>
    <row r="234" spans="1:4" ht="32">
      <c r="A234" t="s">
        <v>499</v>
      </c>
      <c r="B234" s="3" t="s">
        <v>500</v>
      </c>
      <c r="C234" t="s">
        <v>6</v>
      </c>
      <c r="D234" s="7" t="s">
        <v>146</v>
      </c>
    </row>
    <row r="235" spans="1:4" ht="32">
      <c r="A235" t="s">
        <v>501</v>
      </c>
      <c r="B235" s="3" t="s">
        <v>502</v>
      </c>
      <c r="C235" t="s">
        <v>6</v>
      </c>
      <c r="D235" s="7" t="s">
        <v>146</v>
      </c>
    </row>
    <row r="236" spans="1:4" ht="16">
      <c r="A236" t="s">
        <v>144</v>
      </c>
      <c r="B236" s="3" t="s">
        <v>503</v>
      </c>
      <c r="C236" t="s">
        <v>12</v>
      </c>
      <c r="D236" s="7" t="s">
        <v>146</v>
      </c>
    </row>
    <row r="237" spans="1:4" ht="16">
      <c r="A237" t="s">
        <v>504</v>
      </c>
      <c r="B237" s="3" t="s">
        <v>505</v>
      </c>
      <c r="C237" t="s">
        <v>194</v>
      </c>
      <c r="D237" s="7" t="s">
        <v>149</v>
      </c>
    </row>
    <row r="238" spans="1:4" ht="16">
      <c r="A238" t="s">
        <v>506</v>
      </c>
      <c r="B238" s="3" t="s">
        <v>507</v>
      </c>
      <c r="C238" t="s">
        <v>6</v>
      </c>
      <c r="D238" s="7" t="s">
        <v>149</v>
      </c>
    </row>
    <row r="239" spans="1:4" ht="16">
      <c r="A239" t="s">
        <v>508</v>
      </c>
      <c r="B239" s="3" t="s">
        <v>509</v>
      </c>
      <c r="C239" t="s">
        <v>12</v>
      </c>
      <c r="D239" s="7" t="s">
        <v>149</v>
      </c>
    </row>
    <row r="240" spans="1:4" ht="32">
      <c r="A240" t="s">
        <v>510</v>
      </c>
      <c r="B240" s="3" t="s">
        <v>511</v>
      </c>
      <c r="C240" t="s">
        <v>6</v>
      </c>
      <c r="D240" s="7" t="s">
        <v>149</v>
      </c>
    </row>
    <row r="241" spans="1:4" ht="32">
      <c r="A241" t="s">
        <v>512</v>
      </c>
      <c r="B241" s="3" t="s">
        <v>513</v>
      </c>
      <c r="C241" t="s">
        <v>6</v>
      </c>
      <c r="D241" s="7" t="s">
        <v>149</v>
      </c>
    </row>
    <row r="242" spans="1:4" ht="32">
      <c r="A242" t="s">
        <v>514</v>
      </c>
      <c r="B242" s="3" t="s">
        <v>515</v>
      </c>
      <c r="C242" t="s">
        <v>6</v>
      </c>
      <c r="D242" s="7" t="s">
        <v>149</v>
      </c>
    </row>
    <row r="243" spans="1:4" ht="32">
      <c r="A243" t="s">
        <v>152</v>
      </c>
      <c r="B243" s="3" t="s">
        <v>516</v>
      </c>
      <c r="C243" t="s">
        <v>12</v>
      </c>
      <c r="D243" s="7" t="s">
        <v>149</v>
      </c>
    </row>
    <row r="244" spans="1:4" ht="32">
      <c r="A244" t="s">
        <v>517</v>
      </c>
      <c r="B244" s="3" t="s">
        <v>518</v>
      </c>
      <c r="C244" t="s">
        <v>6</v>
      </c>
      <c r="D244" s="7" t="s">
        <v>149</v>
      </c>
    </row>
    <row r="245" spans="1:4" ht="32">
      <c r="A245" t="s">
        <v>519</v>
      </c>
      <c r="B245" s="3" t="s">
        <v>520</v>
      </c>
      <c r="C245" t="s">
        <v>12</v>
      </c>
      <c r="D245" s="7" t="s">
        <v>149</v>
      </c>
    </row>
    <row r="246" spans="1:4" ht="32">
      <c r="A246" t="s">
        <v>150</v>
      </c>
      <c r="B246" s="3" t="s">
        <v>521</v>
      </c>
      <c r="C246" t="s">
        <v>12</v>
      </c>
      <c r="D246" s="7" t="s">
        <v>149</v>
      </c>
    </row>
    <row r="247" spans="1:4" ht="16">
      <c r="A247" t="s">
        <v>522</v>
      </c>
      <c r="B247" s="3" t="s">
        <v>523</v>
      </c>
      <c r="C247" t="s">
        <v>12</v>
      </c>
      <c r="D247" s="7" t="s">
        <v>149</v>
      </c>
    </row>
    <row r="248" spans="1:4" ht="32">
      <c r="A248" t="s">
        <v>524</v>
      </c>
      <c r="B248" s="3" t="s">
        <v>525</v>
      </c>
      <c r="C248" t="s">
        <v>218</v>
      </c>
      <c r="D248" s="7" t="s">
        <v>526</v>
      </c>
    </row>
    <row r="249" spans="1:4" ht="32">
      <c r="A249" t="s">
        <v>527</v>
      </c>
      <c r="B249" s="3" t="s">
        <v>528</v>
      </c>
      <c r="C249" t="s">
        <v>194</v>
      </c>
      <c r="D249" s="7" t="s">
        <v>526</v>
      </c>
    </row>
    <row r="250" spans="1:4" ht="16">
      <c r="A250" t="s">
        <v>529</v>
      </c>
      <c r="B250" s="3" t="s">
        <v>530</v>
      </c>
      <c r="C250" t="s">
        <v>218</v>
      </c>
      <c r="D250" s="7" t="s">
        <v>526</v>
      </c>
    </row>
    <row r="251" spans="1:4" ht="32">
      <c r="A251" t="s">
        <v>441</v>
      </c>
      <c r="B251" s="3" t="s">
        <v>528</v>
      </c>
      <c r="C251" t="s">
        <v>194</v>
      </c>
      <c r="D251" s="7" t="s">
        <v>526</v>
      </c>
    </row>
    <row r="252" spans="1:4" ht="16">
      <c r="A252" t="s">
        <v>531</v>
      </c>
      <c r="B252" s="3" t="s">
        <v>532</v>
      </c>
      <c r="C252" t="s">
        <v>218</v>
      </c>
      <c r="D252" s="7" t="s">
        <v>533</v>
      </c>
    </row>
    <row r="253" spans="1:4" ht="32">
      <c r="A253" t="s">
        <v>534</v>
      </c>
      <c r="B253" s="3" t="s">
        <v>535</v>
      </c>
      <c r="C253" t="s">
        <v>6</v>
      </c>
      <c r="D253" s="7" t="s">
        <v>171</v>
      </c>
    </row>
    <row r="254" spans="1:4" ht="32">
      <c r="A254" t="s">
        <v>536</v>
      </c>
      <c r="B254" s="3" t="s">
        <v>537</v>
      </c>
      <c r="C254" t="s">
        <v>6</v>
      </c>
      <c r="D254" s="7" t="s">
        <v>171</v>
      </c>
    </row>
    <row r="255" spans="1:4" ht="32">
      <c r="A255" t="s">
        <v>538</v>
      </c>
      <c r="B255" s="3" t="s">
        <v>539</v>
      </c>
      <c r="C255" t="s">
        <v>31</v>
      </c>
      <c r="D255" s="7" t="s">
        <v>171</v>
      </c>
    </row>
    <row r="256" spans="1:4" ht="32">
      <c r="A256" t="s">
        <v>540</v>
      </c>
      <c r="B256" s="3" t="s">
        <v>541</v>
      </c>
      <c r="C256" t="s">
        <v>12</v>
      </c>
      <c r="D256" s="7" t="s">
        <v>171</v>
      </c>
    </row>
    <row r="257" spans="1:4" ht="32">
      <c r="A257" t="s">
        <v>542</v>
      </c>
      <c r="B257" s="3" t="s">
        <v>543</v>
      </c>
      <c r="C257" t="s">
        <v>31</v>
      </c>
      <c r="D257" s="7" t="s">
        <v>171</v>
      </c>
    </row>
    <row r="258" spans="1:4" ht="32">
      <c r="A258" t="s">
        <v>544</v>
      </c>
      <c r="B258" s="3" t="s">
        <v>545</v>
      </c>
      <c r="C258" t="s">
        <v>6</v>
      </c>
      <c r="D258" s="7" t="s">
        <v>546</v>
      </c>
    </row>
    <row r="259" spans="1:4" ht="32">
      <c r="A259" t="s">
        <v>547</v>
      </c>
      <c r="B259" s="3" t="s">
        <v>548</v>
      </c>
      <c r="C259" t="s">
        <v>6</v>
      </c>
      <c r="D259" s="7" t="s">
        <v>546</v>
      </c>
    </row>
    <row r="260" spans="1:4" ht="16">
      <c r="A260" t="s">
        <v>549</v>
      </c>
      <c r="B260" s="3" t="s">
        <v>550</v>
      </c>
      <c r="C260" t="s">
        <v>12</v>
      </c>
      <c r="D260" s="7" t="s">
        <v>546</v>
      </c>
    </row>
    <row r="261" spans="1:4" ht="32">
      <c r="A261" t="s">
        <v>551</v>
      </c>
      <c r="B261" s="3" t="s">
        <v>552</v>
      </c>
      <c r="C261" t="s">
        <v>12</v>
      </c>
      <c r="D261" s="7" t="s">
        <v>546</v>
      </c>
    </row>
    <row r="262" spans="1:4" ht="16">
      <c r="A262" t="s">
        <v>553</v>
      </c>
      <c r="B262" s="3" t="s">
        <v>554</v>
      </c>
      <c r="C262" t="s">
        <v>6</v>
      </c>
      <c r="D262" s="7" t="s">
        <v>113</v>
      </c>
    </row>
    <row r="263" spans="1:4" ht="32">
      <c r="A263" t="s">
        <v>555</v>
      </c>
      <c r="B263" s="3" t="s">
        <v>556</v>
      </c>
      <c r="C263" t="s">
        <v>12</v>
      </c>
      <c r="D263" s="7" t="s">
        <v>113</v>
      </c>
    </row>
    <row r="264" spans="1:4" ht="32">
      <c r="A264" t="s">
        <v>557</v>
      </c>
      <c r="B264" s="3" t="s">
        <v>558</v>
      </c>
      <c r="C264" t="s">
        <v>123</v>
      </c>
      <c r="D264" s="7" t="s">
        <v>113</v>
      </c>
    </row>
    <row r="265" spans="1:4" ht="32">
      <c r="A265">
        <v>11113300</v>
      </c>
      <c r="B265" s="3" t="s">
        <v>559</v>
      </c>
      <c r="C265" t="s">
        <v>6</v>
      </c>
      <c r="D265" s="7" t="s">
        <v>560</v>
      </c>
    </row>
    <row r="266" spans="1:4" ht="32">
      <c r="A266" t="s">
        <v>561</v>
      </c>
      <c r="B266" s="3" t="s">
        <v>562</v>
      </c>
      <c r="C266" t="s">
        <v>6</v>
      </c>
      <c r="D266" s="7" t="s">
        <v>560</v>
      </c>
    </row>
    <row r="267" spans="1:4" ht="32">
      <c r="A267" t="s">
        <v>563</v>
      </c>
      <c r="B267" s="3" t="s">
        <v>564</v>
      </c>
      <c r="C267" t="s">
        <v>116</v>
      </c>
      <c r="D267" s="7" t="s">
        <v>565</v>
      </c>
    </row>
    <row r="268" spans="1:4" ht="32">
      <c r="A268" t="s">
        <v>566</v>
      </c>
      <c r="B268" s="3" t="s">
        <v>567</v>
      </c>
      <c r="C268" t="s">
        <v>6</v>
      </c>
      <c r="D268" s="7" t="s">
        <v>568</v>
      </c>
    </row>
    <row r="269" spans="1:4" ht="32">
      <c r="A269" t="s">
        <v>569</v>
      </c>
      <c r="B269" s="3" t="s">
        <v>570</v>
      </c>
      <c r="C269" t="s">
        <v>6</v>
      </c>
      <c r="D269" s="7" t="s">
        <v>568</v>
      </c>
    </row>
    <row r="270" spans="1:4" ht="16">
      <c r="A270" t="s">
        <v>571</v>
      </c>
      <c r="B270" s="3" t="s">
        <v>572</v>
      </c>
      <c r="C270" t="s">
        <v>6</v>
      </c>
      <c r="D270" s="7" t="s">
        <v>568</v>
      </c>
    </row>
    <row r="271" spans="1:4" ht="32">
      <c r="A271" t="s">
        <v>573</v>
      </c>
      <c r="B271" s="3" t="s">
        <v>574</v>
      </c>
      <c r="C271" t="s">
        <v>6</v>
      </c>
      <c r="D271" s="7" t="s">
        <v>568</v>
      </c>
    </row>
    <row r="272" spans="1:4" ht="16">
      <c r="A272" t="s">
        <v>575</v>
      </c>
      <c r="B272" s="3" t="s">
        <v>576</v>
      </c>
      <c r="C272" t="s">
        <v>123</v>
      </c>
      <c r="D272" s="7" t="s">
        <v>568</v>
      </c>
    </row>
    <row r="273" spans="1:4" ht="16">
      <c r="A273" t="s">
        <v>577</v>
      </c>
      <c r="B273" s="3" t="s">
        <v>578</v>
      </c>
      <c r="C273" t="s">
        <v>123</v>
      </c>
      <c r="D273" s="7" t="s">
        <v>568</v>
      </c>
    </row>
    <row r="274" spans="1:4" ht="16">
      <c r="A274" t="s">
        <v>579</v>
      </c>
      <c r="B274" s="3" t="s">
        <v>580</v>
      </c>
      <c r="C274" t="s">
        <v>6</v>
      </c>
      <c r="D274" s="7" t="s">
        <v>568</v>
      </c>
    </row>
    <row r="275" spans="1:4" ht="32">
      <c r="A275" t="s">
        <v>581</v>
      </c>
      <c r="B275" s="3" t="s">
        <v>582</v>
      </c>
      <c r="C275" t="s">
        <v>123</v>
      </c>
      <c r="D275" s="7" t="s">
        <v>568</v>
      </c>
    </row>
    <row r="276" spans="1:4" ht="32">
      <c r="A276" t="s">
        <v>583</v>
      </c>
      <c r="B276" s="3" t="s">
        <v>584</v>
      </c>
      <c r="C276" t="s">
        <v>6</v>
      </c>
      <c r="D276" s="7" t="s">
        <v>156</v>
      </c>
    </row>
    <row r="277" spans="1:4" ht="16">
      <c r="A277" t="s">
        <v>585</v>
      </c>
      <c r="B277" s="3" t="s">
        <v>586</v>
      </c>
      <c r="C277" t="s">
        <v>12</v>
      </c>
      <c r="D277" s="7" t="s">
        <v>156</v>
      </c>
    </row>
    <row r="278" spans="1:4" ht="16">
      <c r="A278" t="s">
        <v>163</v>
      </c>
      <c r="B278" s="3" t="s">
        <v>587</v>
      </c>
      <c r="C278" t="s">
        <v>123</v>
      </c>
      <c r="D278" s="7" t="s">
        <v>156</v>
      </c>
    </row>
    <row r="279" spans="1:4" ht="16">
      <c r="A279" t="s">
        <v>159</v>
      </c>
      <c r="B279" s="3" t="s">
        <v>588</v>
      </c>
      <c r="C279" t="s">
        <v>12</v>
      </c>
      <c r="D279" s="7" t="s">
        <v>156</v>
      </c>
    </row>
    <row r="280" spans="1:4" ht="16">
      <c r="A280" t="s">
        <v>589</v>
      </c>
      <c r="B280" s="3" t="s">
        <v>590</v>
      </c>
      <c r="C280" t="s">
        <v>12</v>
      </c>
      <c r="D280" s="7" t="s">
        <v>156</v>
      </c>
    </row>
    <row r="281" spans="1:4" ht="16">
      <c r="A281" t="s">
        <v>591</v>
      </c>
      <c r="B281" s="3" t="s">
        <v>592</v>
      </c>
      <c r="C281" t="s">
        <v>12</v>
      </c>
      <c r="D281" s="7" t="s">
        <v>156</v>
      </c>
    </row>
    <row r="282" spans="1:4" ht="16">
      <c r="A282" t="s">
        <v>593</v>
      </c>
      <c r="B282" s="3" t="s">
        <v>594</v>
      </c>
      <c r="C282" t="s">
        <v>12</v>
      </c>
      <c r="D282" s="7" t="s">
        <v>156</v>
      </c>
    </row>
    <row r="283" spans="1:4" ht="16">
      <c r="A283" t="s">
        <v>595</v>
      </c>
      <c r="B283" s="3" t="s">
        <v>596</v>
      </c>
      <c r="C283" t="s">
        <v>12</v>
      </c>
      <c r="D283" s="7" t="s">
        <v>156</v>
      </c>
    </row>
    <row r="284" spans="1:4" ht="16">
      <c r="A284" t="s">
        <v>167</v>
      </c>
      <c r="B284" s="3" t="s">
        <v>597</v>
      </c>
      <c r="C284" t="s">
        <v>12</v>
      </c>
      <c r="D284" s="7" t="s">
        <v>156</v>
      </c>
    </row>
    <row r="285" spans="1:4" ht="16">
      <c r="A285" t="s">
        <v>598</v>
      </c>
      <c r="B285" s="3" t="s">
        <v>599</v>
      </c>
      <c r="C285" t="s">
        <v>12</v>
      </c>
      <c r="D285" s="7" t="s">
        <v>156</v>
      </c>
    </row>
    <row r="286" spans="1:4" ht="16">
      <c r="A286" t="s">
        <v>157</v>
      </c>
      <c r="B286" s="3" t="s">
        <v>600</v>
      </c>
      <c r="C286" t="s">
        <v>12</v>
      </c>
      <c r="D286" s="7" t="s">
        <v>156</v>
      </c>
    </row>
    <row r="287" spans="1:4" ht="32">
      <c r="A287" t="s">
        <v>601</v>
      </c>
      <c r="B287" s="3" t="s">
        <v>602</v>
      </c>
      <c r="C287" t="s">
        <v>12</v>
      </c>
      <c r="D287" s="7" t="s">
        <v>156</v>
      </c>
    </row>
    <row r="288" spans="1:4" ht="32">
      <c r="A288" t="s">
        <v>165</v>
      </c>
      <c r="B288" s="3" t="s">
        <v>603</v>
      </c>
      <c r="C288" t="s">
        <v>12</v>
      </c>
      <c r="D288" s="7" t="s">
        <v>156</v>
      </c>
    </row>
    <row r="289" spans="1:4" ht="16">
      <c r="A289" t="s">
        <v>161</v>
      </c>
      <c r="B289" s="3" t="s">
        <v>604</v>
      </c>
      <c r="C289" t="s">
        <v>12</v>
      </c>
      <c r="D289" s="7" t="s">
        <v>156</v>
      </c>
    </row>
    <row r="290" spans="1:4" ht="16">
      <c r="A290" t="s">
        <v>605</v>
      </c>
      <c r="B290" s="3" t="s">
        <v>606</v>
      </c>
      <c r="C290" t="s">
        <v>6</v>
      </c>
      <c r="D290" s="7" t="s">
        <v>607</v>
      </c>
    </row>
    <row r="291" spans="1:4" ht="32">
      <c r="A291" t="s">
        <v>608</v>
      </c>
      <c r="B291" s="3" t="s">
        <v>609</v>
      </c>
      <c r="C291" t="s">
        <v>12</v>
      </c>
      <c r="D291" s="7" t="s">
        <v>607</v>
      </c>
    </row>
    <row r="292" spans="1:4" ht="48">
      <c r="A292" t="s">
        <v>610</v>
      </c>
      <c r="B292" s="3" t="s">
        <v>611</v>
      </c>
      <c r="C292" t="s">
        <v>12</v>
      </c>
      <c r="D292" s="7" t="s">
        <v>607</v>
      </c>
    </row>
    <row r="293" spans="1:4" ht="48">
      <c r="A293" t="s">
        <v>612</v>
      </c>
      <c r="B293" s="3" t="s">
        <v>613</v>
      </c>
      <c r="C293" t="s">
        <v>12</v>
      </c>
      <c r="D293" s="7" t="s">
        <v>607</v>
      </c>
    </row>
    <row r="294" spans="1:4" ht="48">
      <c r="A294" t="s">
        <v>614</v>
      </c>
      <c r="B294" s="3" t="s">
        <v>615</v>
      </c>
      <c r="C294" t="s">
        <v>12</v>
      </c>
      <c r="D294" s="7" t="s">
        <v>607</v>
      </c>
    </row>
    <row r="295" spans="1:4" ht="32">
      <c r="A295" t="s">
        <v>616</v>
      </c>
      <c r="B295" s="3" t="s">
        <v>617</v>
      </c>
      <c r="C295" t="s">
        <v>6</v>
      </c>
      <c r="D295" s="7" t="s">
        <v>618</v>
      </c>
    </row>
    <row r="296" spans="1:4" ht="16">
      <c r="A296" t="s">
        <v>619</v>
      </c>
      <c r="B296" s="3" t="s">
        <v>620</v>
      </c>
      <c r="C296" t="s">
        <v>12</v>
      </c>
      <c r="D296" s="7" t="s">
        <v>618</v>
      </c>
    </row>
    <row r="297" spans="1:4" ht="32">
      <c r="A297" t="s">
        <v>621</v>
      </c>
      <c r="B297" s="3" t="s">
        <v>622</v>
      </c>
      <c r="C297" t="s">
        <v>6</v>
      </c>
      <c r="D297" s="7" t="s">
        <v>618</v>
      </c>
    </row>
    <row r="298" spans="1:4" ht="32">
      <c r="A298" t="s">
        <v>623</v>
      </c>
      <c r="B298" s="3" t="s">
        <v>624</v>
      </c>
      <c r="C298" t="s">
        <v>6</v>
      </c>
      <c r="D298" s="7" t="s">
        <v>625</v>
      </c>
    </row>
    <row r="299" spans="1:4" ht="16">
      <c r="A299" t="s">
        <v>626</v>
      </c>
      <c r="B299" s="3" t="s">
        <v>627</v>
      </c>
      <c r="C299" t="s">
        <v>6</v>
      </c>
      <c r="D299" s="7" t="s">
        <v>625</v>
      </c>
    </row>
    <row r="300" spans="1:4" ht="16">
      <c r="A300" t="s">
        <v>628</v>
      </c>
      <c r="B300" s="3" t="s">
        <v>629</v>
      </c>
      <c r="C300" t="s">
        <v>6</v>
      </c>
      <c r="D300" s="7" t="s">
        <v>625</v>
      </c>
    </row>
    <row r="301" spans="1:4" ht="32">
      <c r="A301" t="s">
        <v>630</v>
      </c>
      <c r="B301" s="3" t="s">
        <v>631</v>
      </c>
      <c r="C301" t="s">
        <v>6</v>
      </c>
      <c r="D301" s="7" t="s">
        <v>120</v>
      </c>
    </row>
    <row r="302" spans="1:4" ht="16">
      <c r="A302" t="s">
        <v>632</v>
      </c>
      <c r="B302" s="3" t="s">
        <v>633</v>
      </c>
      <c r="C302" t="s">
        <v>12</v>
      </c>
      <c r="D302" s="7" t="s">
        <v>120</v>
      </c>
    </row>
    <row r="303" spans="1:4" ht="32">
      <c r="A303" t="s">
        <v>118</v>
      </c>
      <c r="B303" s="3" t="s">
        <v>634</v>
      </c>
      <c r="C303" t="s">
        <v>12</v>
      </c>
      <c r="D303" s="7" t="s">
        <v>120</v>
      </c>
    </row>
    <row r="304" spans="1:4" ht="16">
      <c r="A304" t="s">
        <v>635</v>
      </c>
      <c r="B304" s="3" t="s">
        <v>636</v>
      </c>
      <c r="C304" t="s">
        <v>12</v>
      </c>
      <c r="D304" s="7" t="s">
        <v>120</v>
      </c>
    </row>
    <row r="305" spans="1:4" ht="16">
      <c r="A305" t="s">
        <v>637</v>
      </c>
      <c r="B305" s="3" t="s">
        <v>638</v>
      </c>
      <c r="C305" t="s">
        <v>12</v>
      </c>
      <c r="D305" s="7" t="s">
        <v>120</v>
      </c>
    </row>
    <row r="306" spans="1:4" ht="16">
      <c r="A306" t="s">
        <v>639</v>
      </c>
      <c r="B306" s="3" t="s">
        <v>640</v>
      </c>
      <c r="C306" t="s">
        <v>12</v>
      </c>
      <c r="D306" s="7" t="s">
        <v>120</v>
      </c>
    </row>
    <row r="307" spans="1:4" ht="16">
      <c r="A307" t="s">
        <v>641</v>
      </c>
      <c r="B307" s="3" t="s">
        <v>642</v>
      </c>
      <c r="C307" t="s">
        <v>12</v>
      </c>
      <c r="D307" s="7" t="s">
        <v>120</v>
      </c>
    </row>
    <row r="308" spans="1:4" ht="32">
      <c r="A308" t="s">
        <v>643</v>
      </c>
      <c r="B308" s="3" t="s">
        <v>644</v>
      </c>
      <c r="C308" t="s">
        <v>12</v>
      </c>
      <c r="D308" s="7" t="s">
        <v>120</v>
      </c>
    </row>
    <row r="309" spans="1:4" ht="32">
      <c r="A309" t="s">
        <v>645</v>
      </c>
      <c r="B309" s="3" t="s">
        <v>646</v>
      </c>
      <c r="C309" t="s">
        <v>12</v>
      </c>
      <c r="D309" s="7" t="s">
        <v>120</v>
      </c>
    </row>
    <row r="310" spans="1:4" ht="16">
      <c r="A310" t="s">
        <v>647</v>
      </c>
      <c r="B310" s="3" t="s">
        <v>648</v>
      </c>
      <c r="C310" t="s">
        <v>12</v>
      </c>
      <c r="D310" s="7" t="s">
        <v>120</v>
      </c>
    </row>
    <row r="311" spans="1:4" ht="16">
      <c r="A311" t="s">
        <v>649</v>
      </c>
      <c r="B311" s="3" t="s">
        <v>650</v>
      </c>
      <c r="C311" t="s">
        <v>12</v>
      </c>
      <c r="D311" s="7" t="s">
        <v>120</v>
      </c>
    </row>
    <row r="312" spans="1:4" ht="32">
      <c r="A312" t="s">
        <v>651</v>
      </c>
      <c r="B312" s="3" t="s">
        <v>652</v>
      </c>
      <c r="C312" t="s">
        <v>12</v>
      </c>
      <c r="D312" s="7" t="s">
        <v>120</v>
      </c>
    </row>
    <row r="313" spans="1:4" ht="16">
      <c r="A313" t="s">
        <v>653</v>
      </c>
      <c r="B313" s="3" t="s">
        <v>654</v>
      </c>
      <c r="C313" t="s">
        <v>12</v>
      </c>
      <c r="D313" s="7" t="s">
        <v>120</v>
      </c>
    </row>
    <row r="314" spans="1:4" ht="32">
      <c r="A314" t="s">
        <v>655</v>
      </c>
      <c r="B314" s="3" t="s">
        <v>656</v>
      </c>
      <c r="C314" t="s">
        <v>12</v>
      </c>
      <c r="D314" s="7" t="s">
        <v>120</v>
      </c>
    </row>
    <row r="315" spans="1:4" ht="16">
      <c r="A315" t="s">
        <v>657</v>
      </c>
      <c r="B315" s="3" t="s">
        <v>658</v>
      </c>
      <c r="C315" t="s">
        <v>12</v>
      </c>
      <c r="D315" s="7" t="s">
        <v>120</v>
      </c>
    </row>
    <row r="316" spans="1:4" ht="16">
      <c r="A316" t="s">
        <v>659</v>
      </c>
      <c r="B316" s="3" t="s">
        <v>660</v>
      </c>
      <c r="C316" t="s">
        <v>12</v>
      </c>
      <c r="D316" s="7" t="s">
        <v>120</v>
      </c>
    </row>
    <row r="317" spans="1:4" ht="16">
      <c r="A317" t="s">
        <v>174</v>
      </c>
      <c r="B317" s="3" t="s">
        <v>661</v>
      </c>
      <c r="C317" t="s">
        <v>12</v>
      </c>
      <c r="D317" s="7" t="s">
        <v>120</v>
      </c>
    </row>
    <row r="318" spans="1:4" ht="32">
      <c r="A318" t="s">
        <v>662</v>
      </c>
      <c r="B318" s="3" t="s">
        <v>663</v>
      </c>
      <c r="C318" t="s">
        <v>12</v>
      </c>
      <c r="D318" s="7" t="s">
        <v>120</v>
      </c>
    </row>
    <row r="319" spans="1:4" ht="16">
      <c r="A319" t="s">
        <v>664</v>
      </c>
      <c r="B319" s="3" t="s">
        <v>665</v>
      </c>
      <c r="C319" t="s">
        <v>12</v>
      </c>
      <c r="D319" s="7" t="s">
        <v>120</v>
      </c>
    </row>
    <row r="320" spans="1:4" ht="16">
      <c r="A320" t="s">
        <v>666</v>
      </c>
      <c r="B320" s="3" t="s">
        <v>667</v>
      </c>
      <c r="C320" t="s">
        <v>6</v>
      </c>
      <c r="D320" s="7" t="s">
        <v>181</v>
      </c>
    </row>
    <row r="321" spans="1:4" ht="32">
      <c r="A321" t="s">
        <v>668</v>
      </c>
      <c r="B321" s="3" t="s">
        <v>669</v>
      </c>
      <c r="C321" t="s">
        <v>6</v>
      </c>
      <c r="D321" s="7" t="s">
        <v>181</v>
      </c>
    </row>
    <row r="322" spans="1:4" ht="16">
      <c r="A322" t="s">
        <v>670</v>
      </c>
      <c r="B322" s="3" t="s">
        <v>671</v>
      </c>
      <c r="C322" t="s">
        <v>194</v>
      </c>
      <c r="D322" s="7" t="s">
        <v>181</v>
      </c>
    </row>
    <row r="323" spans="1:4" ht="16">
      <c r="A323" t="s">
        <v>672</v>
      </c>
      <c r="B323" s="3" t="s">
        <v>673</v>
      </c>
      <c r="C323" t="s">
        <v>194</v>
      </c>
      <c r="D323" s="7" t="s">
        <v>181</v>
      </c>
    </row>
    <row r="324" spans="1:4" ht="16">
      <c r="A324" t="s">
        <v>674</v>
      </c>
      <c r="B324" s="3" t="s">
        <v>675</v>
      </c>
      <c r="C324" t="s">
        <v>194</v>
      </c>
      <c r="D324" s="7" t="s">
        <v>181</v>
      </c>
    </row>
    <row r="325" spans="1:4" ht="16">
      <c r="A325" t="s">
        <v>676</v>
      </c>
      <c r="B325" s="3" t="s">
        <v>677</v>
      </c>
      <c r="C325" t="s">
        <v>194</v>
      </c>
      <c r="D325" s="7" t="s">
        <v>181</v>
      </c>
    </row>
    <row r="326" spans="1:4" ht="16">
      <c r="A326" t="s">
        <v>678</v>
      </c>
      <c r="B326" s="3" t="s">
        <v>679</v>
      </c>
      <c r="C326" t="s">
        <v>116</v>
      </c>
      <c r="D326" s="7" t="s">
        <v>181</v>
      </c>
    </row>
    <row r="327" spans="1:4" ht="32">
      <c r="A327" t="s">
        <v>680</v>
      </c>
      <c r="B327" s="3" t="s">
        <v>681</v>
      </c>
      <c r="C327" t="s">
        <v>123</v>
      </c>
      <c r="D327" s="7" t="s">
        <v>181</v>
      </c>
    </row>
    <row r="328" spans="1:4" ht="16">
      <c r="A328" t="s">
        <v>682</v>
      </c>
      <c r="B328" s="3" t="s">
        <v>683</v>
      </c>
      <c r="C328" t="s">
        <v>194</v>
      </c>
      <c r="D328" s="7" t="s">
        <v>181</v>
      </c>
    </row>
    <row r="329" spans="1:4" ht="16">
      <c r="A329" t="s">
        <v>684</v>
      </c>
      <c r="B329" s="3" t="s">
        <v>685</v>
      </c>
      <c r="C329" t="s">
        <v>194</v>
      </c>
      <c r="D329" s="7" t="s">
        <v>181</v>
      </c>
    </row>
    <row r="330" spans="1:4" ht="16">
      <c r="A330" t="s">
        <v>686</v>
      </c>
      <c r="B330" s="3" t="s">
        <v>687</v>
      </c>
      <c r="C330" t="s">
        <v>194</v>
      </c>
      <c r="D330" s="7" t="s">
        <v>181</v>
      </c>
    </row>
    <row r="331" spans="1:4" ht="32">
      <c r="A331" t="s">
        <v>688</v>
      </c>
      <c r="B331" s="3" t="s">
        <v>689</v>
      </c>
      <c r="C331" t="s">
        <v>194</v>
      </c>
      <c r="D331" s="7" t="s">
        <v>181</v>
      </c>
    </row>
    <row r="332" spans="1:4" ht="32">
      <c r="A332" t="s">
        <v>690</v>
      </c>
      <c r="B332" s="3" t="s">
        <v>691</v>
      </c>
      <c r="C332" t="s">
        <v>123</v>
      </c>
      <c r="D332" s="7" t="s">
        <v>181</v>
      </c>
    </row>
    <row r="333" spans="1:4" ht="32">
      <c r="A333" t="s">
        <v>692</v>
      </c>
      <c r="B333" s="3" t="s">
        <v>693</v>
      </c>
      <c r="C333" t="s">
        <v>6</v>
      </c>
      <c r="D333" s="7" t="s">
        <v>181</v>
      </c>
    </row>
    <row r="334" spans="1:4" ht="32">
      <c r="A334" t="s">
        <v>694</v>
      </c>
      <c r="B334" s="3" t="s">
        <v>695</v>
      </c>
      <c r="C334" t="s">
        <v>12</v>
      </c>
      <c r="D334" s="7" t="s">
        <v>181</v>
      </c>
    </row>
    <row r="335" spans="1:4" ht="16">
      <c r="A335" t="s">
        <v>696</v>
      </c>
      <c r="B335" s="3" t="s">
        <v>697</v>
      </c>
      <c r="C335" t="s">
        <v>12</v>
      </c>
      <c r="D335" s="7" t="s">
        <v>181</v>
      </c>
    </row>
    <row r="336" spans="1:4" ht="16">
      <c r="A336" t="s">
        <v>698</v>
      </c>
      <c r="B336" s="3" t="s">
        <v>699</v>
      </c>
      <c r="C336" t="s">
        <v>194</v>
      </c>
      <c r="D336" s="7" t="s">
        <v>181</v>
      </c>
    </row>
    <row r="337" spans="1:4" ht="32">
      <c r="A337" t="s">
        <v>700</v>
      </c>
      <c r="B337" s="3" t="s">
        <v>701</v>
      </c>
      <c r="C337" t="s">
        <v>12</v>
      </c>
      <c r="D337" s="7" t="s">
        <v>181</v>
      </c>
    </row>
    <row r="338" spans="1:4" ht="16">
      <c r="A338" t="s">
        <v>702</v>
      </c>
      <c r="B338" s="3" t="s">
        <v>703</v>
      </c>
      <c r="C338" t="s">
        <v>12</v>
      </c>
      <c r="D338" s="7" t="s">
        <v>181</v>
      </c>
    </row>
    <row r="339" spans="1:4" ht="32">
      <c r="A339" t="s">
        <v>704</v>
      </c>
      <c r="B339" s="3" t="s">
        <v>705</v>
      </c>
      <c r="C339" t="s">
        <v>6</v>
      </c>
      <c r="D339" s="7" t="s">
        <v>706</v>
      </c>
    </row>
    <row r="340" spans="1:4" ht="32">
      <c r="A340" t="s">
        <v>707</v>
      </c>
      <c r="B340" s="3" t="s">
        <v>708</v>
      </c>
      <c r="C340" t="s">
        <v>6</v>
      </c>
      <c r="D340" s="7" t="s">
        <v>706</v>
      </c>
    </row>
    <row r="341" spans="1:4" ht="16">
      <c r="A341" t="s">
        <v>709</v>
      </c>
      <c r="B341" s="3" t="s">
        <v>710</v>
      </c>
      <c r="C341" t="s">
        <v>194</v>
      </c>
      <c r="D341" s="7" t="s">
        <v>706</v>
      </c>
    </row>
    <row r="342" spans="1:4" ht="32">
      <c r="A342" t="s">
        <v>711</v>
      </c>
      <c r="B342" s="3" t="s">
        <v>712</v>
      </c>
      <c r="C342" t="s">
        <v>6</v>
      </c>
      <c r="D342" s="7" t="s">
        <v>706</v>
      </c>
    </row>
    <row r="343" spans="1:4" ht="16">
      <c r="A343" t="s">
        <v>713</v>
      </c>
      <c r="B343" s="3" t="s">
        <v>714</v>
      </c>
      <c r="C343" t="s">
        <v>218</v>
      </c>
      <c r="D343" s="7" t="s">
        <v>715</v>
      </c>
    </row>
    <row r="344" spans="1:4" ht="16">
      <c r="A344" t="s">
        <v>716</v>
      </c>
      <c r="B344" s="3" t="s">
        <v>717</v>
      </c>
      <c r="C344" t="s">
        <v>6</v>
      </c>
      <c r="D344" s="7" t="s">
        <v>718</v>
      </c>
    </row>
    <row r="345" spans="1:4" ht="32">
      <c r="A345" t="s">
        <v>719</v>
      </c>
      <c r="B345" s="3" t="s">
        <v>720</v>
      </c>
      <c r="C345" t="s">
        <v>6</v>
      </c>
      <c r="D345" s="7" t="s">
        <v>721</v>
      </c>
    </row>
    <row r="346" spans="1:4" ht="32">
      <c r="A346" t="s">
        <v>722</v>
      </c>
      <c r="B346" s="3" t="s">
        <v>723</v>
      </c>
      <c r="C346" t="s">
        <v>6</v>
      </c>
      <c r="D346" s="7" t="s">
        <v>721</v>
      </c>
    </row>
    <row r="347" spans="1:4" ht="48">
      <c r="A347" t="s">
        <v>724</v>
      </c>
      <c r="B347" s="3" t="s">
        <v>725</v>
      </c>
      <c r="C347" t="s">
        <v>6</v>
      </c>
      <c r="D347" s="7" t="s">
        <v>721</v>
      </c>
    </row>
    <row r="348" spans="1:4" ht="32">
      <c r="A348" t="s">
        <v>726</v>
      </c>
      <c r="B348" s="3" t="s">
        <v>727</v>
      </c>
      <c r="C348" t="s">
        <v>6</v>
      </c>
      <c r="D348" s="7" t="s">
        <v>721</v>
      </c>
    </row>
    <row r="349" spans="1:4" ht="32">
      <c r="A349" t="s">
        <v>728</v>
      </c>
      <c r="B349" s="3" t="s">
        <v>729</v>
      </c>
      <c r="C349" t="s">
        <v>194</v>
      </c>
      <c r="D349" s="7" t="s">
        <v>721</v>
      </c>
    </row>
    <row r="350" spans="1:4" ht="32">
      <c r="A350" t="s">
        <v>730</v>
      </c>
      <c r="B350" s="3" t="s">
        <v>731</v>
      </c>
      <c r="C350" t="s">
        <v>194</v>
      </c>
      <c r="D350" s="7" t="s">
        <v>721</v>
      </c>
    </row>
    <row r="351" spans="1:4" ht="16">
      <c r="A351" t="s">
        <v>732</v>
      </c>
      <c r="B351" s="3" t="s">
        <v>733</v>
      </c>
      <c r="C351" t="s">
        <v>12</v>
      </c>
      <c r="D351" s="7" t="s">
        <v>721</v>
      </c>
    </row>
    <row r="352" spans="1:4" ht="16">
      <c r="A352" t="s">
        <v>734</v>
      </c>
      <c r="B352" s="3" t="s">
        <v>735</v>
      </c>
      <c r="C352" t="s">
        <v>6</v>
      </c>
      <c r="D352" s="7" t="s">
        <v>178</v>
      </c>
    </row>
    <row r="353" spans="1:4" ht="32">
      <c r="A353" t="s">
        <v>736</v>
      </c>
      <c r="B353" s="3" t="s">
        <v>737</v>
      </c>
      <c r="C353" t="s">
        <v>6</v>
      </c>
      <c r="D353" s="7" t="s">
        <v>178</v>
      </c>
    </row>
    <row r="354" spans="1:4" ht="32">
      <c r="A354" t="s">
        <v>738</v>
      </c>
      <c r="B354" s="3" t="s">
        <v>739</v>
      </c>
      <c r="C354" t="s">
        <v>12</v>
      </c>
      <c r="D354" s="7" t="s">
        <v>178</v>
      </c>
    </row>
    <row r="355" spans="1:4" ht="16">
      <c r="A355" t="s">
        <v>740</v>
      </c>
      <c r="B355" s="3" t="s">
        <v>741</v>
      </c>
      <c r="C355" t="s">
        <v>12</v>
      </c>
      <c r="D355" s="7" t="s">
        <v>178</v>
      </c>
    </row>
    <row r="356" spans="1:4" ht="16">
      <c r="A356" t="s">
        <v>742</v>
      </c>
      <c r="B356" s="3" t="s">
        <v>743</v>
      </c>
      <c r="C356" t="s">
        <v>218</v>
      </c>
      <c r="D356" s="7" t="s">
        <v>744</v>
      </c>
    </row>
    <row r="357" spans="1:4" ht="16">
      <c r="A357" t="s">
        <v>745</v>
      </c>
      <c r="B357" s="3" t="s">
        <v>746</v>
      </c>
      <c r="C357" t="s">
        <v>6</v>
      </c>
      <c r="D357" s="7" t="s">
        <v>124</v>
      </c>
    </row>
    <row r="358" spans="1:4" ht="32">
      <c r="A358" t="s">
        <v>747</v>
      </c>
      <c r="B358" s="3" t="s">
        <v>748</v>
      </c>
      <c r="C358" t="s">
        <v>6</v>
      </c>
      <c r="D358" s="7" t="s">
        <v>124</v>
      </c>
    </row>
    <row r="359" spans="1:4" ht="32">
      <c r="A359" t="s">
        <v>749</v>
      </c>
      <c r="B359" s="3" t="s">
        <v>750</v>
      </c>
      <c r="C359" t="s">
        <v>6</v>
      </c>
      <c r="D359" s="7" t="s">
        <v>751</v>
      </c>
    </row>
    <row r="360" spans="1:4" ht="16">
      <c r="A360" t="s">
        <v>752</v>
      </c>
      <c r="B360" s="3" t="s">
        <v>753</v>
      </c>
      <c r="C360" t="s">
        <v>6</v>
      </c>
      <c r="D360" s="7" t="s">
        <v>751</v>
      </c>
    </row>
    <row r="361" spans="1:4" ht="16">
      <c r="A361" t="s">
        <v>754</v>
      </c>
      <c r="B361" s="3" t="s">
        <v>755</v>
      </c>
      <c r="C361" t="s">
        <v>31</v>
      </c>
      <c r="D361" s="7" t="s">
        <v>751</v>
      </c>
    </row>
    <row r="362" spans="1:4" ht="16">
      <c r="A362" t="s">
        <v>756</v>
      </c>
      <c r="B362" s="3" t="s">
        <v>757</v>
      </c>
      <c r="C362" t="s">
        <v>6</v>
      </c>
      <c r="D362" s="7" t="s">
        <v>751</v>
      </c>
    </row>
    <row r="363" spans="1:4" ht="32">
      <c r="A363" t="s">
        <v>758</v>
      </c>
      <c r="B363" s="3" t="s">
        <v>759</v>
      </c>
      <c r="C363" t="s">
        <v>12</v>
      </c>
      <c r="D363" s="7" t="s">
        <v>751</v>
      </c>
    </row>
    <row r="364" spans="1:4" ht="32">
      <c r="A364" t="s">
        <v>760</v>
      </c>
      <c r="B364" s="3" t="s">
        <v>761</v>
      </c>
      <c r="C364" t="s">
        <v>6</v>
      </c>
      <c r="D364" s="7" t="s">
        <v>762</v>
      </c>
    </row>
    <row r="365" spans="1:4" ht="16">
      <c r="A365" t="s">
        <v>763</v>
      </c>
      <c r="B365" s="3" t="s">
        <v>764</v>
      </c>
      <c r="C365" t="s">
        <v>6</v>
      </c>
      <c r="D365" s="7" t="s">
        <v>762</v>
      </c>
    </row>
    <row r="366" spans="1:4" ht="32">
      <c r="A366" t="s">
        <v>765</v>
      </c>
      <c r="B366" s="3" t="s">
        <v>766</v>
      </c>
      <c r="C366" t="s">
        <v>6</v>
      </c>
      <c r="D366" s="7" t="s">
        <v>762</v>
      </c>
    </row>
    <row r="367" spans="1:4" ht="16">
      <c r="A367" t="s">
        <v>767</v>
      </c>
      <c r="B367" s="3" t="s">
        <v>768</v>
      </c>
      <c r="C367" t="s">
        <v>12</v>
      </c>
      <c r="D367" s="7" t="s">
        <v>762</v>
      </c>
    </row>
    <row r="368" spans="1:4" ht="32">
      <c r="A368" t="s">
        <v>769</v>
      </c>
      <c r="B368" s="3" t="s">
        <v>770</v>
      </c>
      <c r="C368" t="s">
        <v>6</v>
      </c>
      <c r="D368" s="7" t="s">
        <v>771</v>
      </c>
    </row>
    <row r="369" spans="1:4" ht="16">
      <c r="A369" t="s">
        <v>772</v>
      </c>
      <c r="B369" s="3" t="s">
        <v>773</v>
      </c>
      <c r="C369" t="s">
        <v>6</v>
      </c>
      <c r="D369" s="7" t="s">
        <v>771</v>
      </c>
    </row>
    <row r="370" spans="1:4" ht="32">
      <c r="A370" t="s">
        <v>774</v>
      </c>
      <c r="B370" s="3" t="s">
        <v>775</v>
      </c>
      <c r="C370" t="s">
        <v>6</v>
      </c>
      <c r="D370" s="7" t="s">
        <v>771</v>
      </c>
    </row>
    <row r="371" spans="1:4" ht="16">
      <c r="A371" t="s">
        <v>776</v>
      </c>
      <c r="B371" s="3" t="s">
        <v>777</v>
      </c>
      <c r="C371" t="s">
        <v>6</v>
      </c>
      <c r="D371" s="7" t="s">
        <v>771</v>
      </c>
    </row>
    <row r="372" spans="1:4" ht="32">
      <c r="A372" t="s">
        <v>778</v>
      </c>
      <c r="B372" s="3" t="s">
        <v>779</v>
      </c>
      <c r="C372" t="s">
        <v>6</v>
      </c>
      <c r="D372" s="7" t="s">
        <v>780</v>
      </c>
    </row>
    <row r="373" spans="1:4" ht="32">
      <c r="A373" t="s">
        <v>781</v>
      </c>
      <c r="B373" s="3" t="s">
        <v>782</v>
      </c>
      <c r="C373" t="s">
        <v>6</v>
      </c>
      <c r="D373" s="7" t="s">
        <v>184</v>
      </c>
    </row>
    <row r="374" spans="1:4" ht="32">
      <c r="A374" t="s">
        <v>783</v>
      </c>
      <c r="B374" s="3" t="s">
        <v>784</v>
      </c>
      <c r="C374" t="s">
        <v>12</v>
      </c>
      <c r="D374" s="7" t="s">
        <v>184</v>
      </c>
    </row>
    <row r="375" spans="1:4" ht="16">
      <c r="A375" t="s">
        <v>785</v>
      </c>
      <c r="B375" s="3" t="s">
        <v>786</v>
      </c>
      <c r="C375" t="s">
        <v>123</v>
      </c>
      <c r="D375" s="7" t="s">
        <v>184</v>
      </c>
    </row>
    <row r="376" spans="1:4" ht="32">
      <c r="A376" t="s">
        <v>787</v>
      </c>
      <c r="B376" s="3" t="s">
        <v>788</v>
      </c>
      <c r="C376" t="s">
        <v>123</v>
      </c>
      <c r="D376" s="7" t="s">
        <v>184</v>
      </c>
    </row>
    <row r="377" spans="1:4" ht="32">
      <c r="A377" t="s">
        <v>789</v>
      </c>
      <c r="B377" s="3" t="s">
        <v>790</v>
      </c>
      <c r="C377" t="s">
        <v>12</v>
      </c>
      <c r="D377" s="7" t="s">
        <v>184</v>
      </c>
    </row>
    <row r="378" spans="1:4" ht="48">
      <c r="A378" t="s">
        <v>791</v>
      </c>
      <c r="B378" s="3" t="s">
        <v>792</v>
      </c>
      <c r="C378" t="s">
        <v>6</v>
      </c>
      <c r="D378" s="7" t="s">
        <v>184</v>
      </c>
    </row>
    <row r="379" spans="1:4" ht="32">
      <c r="A379" t="s">
        <v>793</v>
      </c>
      <c r="B379" s="3" t="s">
        <v>794</v>
      </c>
      <c r="C379" t="s">
        <v>12</v>
      </c>
      <c r="D379" s="7" t="s">
        <v>184</v>
      </c>
    </row>
    <row r="380" spans="1:4" ht="32">
      <c r="A380" t="s">
        <v>182</v>
      </c>
      <c r="B380" s="3" t="s">
        <v>795</v>
      </c>
      <c r="C380" t="s">
        <v>12</v>
      </c>
      <c r="D380" s="7" t="s">
        <v>184</v>
      </c>
    </row>
    <row r="381" spans="1:4" ht="16">
      <c r="A381" t="s">
        <v>796</v>
      </c>
      <c r="B381" s="3" t="s">
        <v>797</v>
      </c>
      <c r="C381" t="s">
        <v>123</v>
      </c>
      <c r="D381" s="7" t="s">
        <v>184</v>
      </c>
    </row>
    <row r="382" spans="1:4" ht="16">
      <c r="A382" t="s">
        <v>798</v>
      </c>
      <c r="B382" s="3" t="s">
        <v>799</v>
      </c>
      <c r="C382" t="s">
        <v>123</v>
      </c>
      <c r="D382" s="7" t="s">
        <v>184</v>
      </c>
    </row>
    <row r="383" spans="1:4" ht="32">
      <c r="A383" t="s">
        <v>800</v>
      </c>
      <c r="B383" s="3" t="s">
        <v>801</v>
      </c>
      <c r="C383" t="s">
        <v>123</v>
      </c>
      <c r="D383" s="7" t="s">
        <v>184</v>
      </c>
    </row>
    <row r="384" spans="1:4" ht="16">
      <c r="A384" t="s">
        <v>802</v>
      </c>
      <c r="B384" s="3" t="s">
        <v>803</v>
      </c>
      <c r="C384" t="s">
        <v>12</v>
      </c>
      <c r="D384" s="7" t="s">
        <v>184</v>
      </c>
    </row>
    <row r="385" spans="1:4" ht="32">
      <c r="A385" t="s">
        <v>804</v>
      </c>
      <c r="B385" s="3" t="s">
        <v>805</v>
      </c>
      <c r="C385" t="s">
        <v>123</v>
      </c>
      <c r="D385" s="7" t="s">
        <v>184</v>
      </c>
    </row>
    <row r="386" spans="1:4" ht="32">
      <c r="A386" t="s">
        <v>806</v>
      </c>
      <c r="B386" s="3" t="s">
        <v>807</v>
      </c>
      <c r="C386" t="s">
        <v>12</v>
      </c>
      <c r="D386" s="7" t="s">
        <v>184</v>
      </c>
    </row>
    <row r="387" spans="1:4" ht="16">
      <c r="A387" t="s">
        <v>808</v>
      </c>
      <c r="B387" s="3" t="s">
        <v>809</v>
      </c>
      <c r="C387" t="s">
        <v>12</v>
      </c>
      <c r="D387" s="7" t="s">
        <v>184</v>
      </c>
    </row>
    <row r="388" spans="1:4" ht="32">
      <c r="A388" t="s">
        <v>810</v>
      </c>
      <c r="B388" s="3" t="s">
        <v>811</v>
      </c>
      <c r="C388" t="s">
        <v>12</v>
      </c>
      <c r="D388" s="7" t="s">
        <v>184</v>
      </c>
    </row>
    <row r="389" spans="1:4" ht="32">
      <c r="A389" t="s">
        <v>812</v>
      </c>
      <c r="B389" s="3" t="s">
        <v>813</v>
      </c>
      <c r="C389" t="s">
        <v>6</v>
      </c>
      <c r="D389" s="7" t="s">
        <v>184</v>
      </c>
    </row>
    <row r="390" spans="1:4" ht="16">
      <c r="A390" t="s">
        <v>814</v>
      </c>
      <c r="B390" s="3" t="s">
        <v>815</v>
      </c>
      <c r="C390" t="s">
        <v>123</v>
      </c>
      <c r="D390" s="7" t="s">
        <v>184</v>
      </c>
    </row>
    <row r="391" spans="1:4" ht="16">
      <c r="A391" t="s">
        <v>816</v>
      </c>
      <c r="B391" s="3" t="s">
        <v>817</v>
      </c>
      <c r="C391" t="s">
        <v>12</v>
      </c>
      <c r="D391" s="7" t="s">
        <v>184</v>
      </c>
    </row>
    <row r="392" spans="1:4" ht="32">
      <c r="A392" t="s">
        <v>818</v>
      </c>
      <c r="B392" s="3" t="s">
        <v>819</v>
      </c>
      <c r="C392" t="s">
        <v>12</v>
      </c>
      <c r="D392" s="7" t="s">
        <v>184</v>
      </c>
    </row>
    <row r="393" spans="1:4" ht="32">
      <c r="A393" t="s">
        <v>820</v>
      </c>
      <c r="B393" s="3" t="s">
        <v>821</v>
      </c>
      <c r="C393" t="s">
        <v>12</v>
      </c>
      <c r="D393" s="7" t="s">
        <v>184</v>
      </c>
    </row>
    <row r="394" spans="1:4" ht="16">
      <c r="A394" t="s">
        <v>822</v>
      </c>
      <c r="B394" s="3" t="s">
        <v>823</v>
      </c>
      <c r="C394" t="s">
        <v>12</v>
      </c>
      <c r="D394" s="7" t="s">
        <v>184</v>
      </c>
    </row>
    <row r="395" spans="1:4" ht="32">
      <c r="A395" t="s">
        <v>824</v>
      </c>
      <c r="B395" s="3" t="s">
        <v>825</v>
      </c>
      <c r="C395" t="s">
        <v>6</v>
      </c>
      <c r="D395" s="7" t="s">
        <v>826</v>
      </c>
    </row>
    <row r="396" spans="1:4" ht="32">
      <c r="A396" t="s">
        <v>827</v>
      </c>
      <c r="B396" s="3" t="s">
        <v>828</v>
      </c>
      <c r="C396" t="s">
        <v>6</v>
      </c>
      <c r="D396" s="7" t="s">
        <v>826</v>
      </c>
    </row>
    <row r="397" spans="1:4" ht="16">
      <c r="A397" t="s">
        <v>829</v>
      </c>
      <c r="B397" s="3" t="s">
        <v>830</v>
      </c>
      <c r="C397" t="s">
        <v>12</v>
      </c>
      <c r="D397" s="7" t="s">
        <v>826</v>
      </c>
    </row>
    <row r="398" spans="1:4" ht="32">
      <c r="A398" t="s">
        <v>831</v>
      </c>
      <c r="B398" s="3" t="s">
        <v>832</v>
      </c>
      <c r="C398" t="s">
        <v>6</v>
      </c>
      <c r="D398" s="7" t="s">
        <v>826</v>
      </c>
    </row>
    <row r="399" spans="1:4" ht="32">
      <c r="A399" t="s">
        <v>833</v>
      </c>
      <c r="B399" s="3" t="s">
        <v>834</v>
      </c>
      <c r="C399" t="s">
        <v>12</v>
      </c>
      <c r="D399" s="7" t="s">
        <v>826</v>
      </c>
    </row>
    <row r="400" spans="1:4" ht="32">
      <c r="A400" t="s">
        <v>835</v>
      </c>
      <c r="B400" s="3" t="s">
        <v>836</v>
      </c>
      <c r="C400" t="s">
        <v>12</v>
      </c>
      <c r="D400" s="7" t="s">
        <v>826</v>
      </c>
    </row>
    <row r="401" spans="1:4" ht="16">
      <c r="A401" t="s">
        <v>837</v>
      </c>
      <c r="B401" s="3" t="s">
        <v>838</v>
      </c>
      <c r="C401" t="s">
        <v>12</v>
      </c>
      <c r="D401" s="7" t="s">
        <v>826</v>
      </c>
    </row>
    <row r="402" spans="1:4" ht="32">
      <c r="A402" t="s">
        <v>839</v>
      </c>
      <c r="B402" s="3" t="s">
        <v>840</v>
      </c>
      <c r="C402" t="s">
        <v>12</v>
      </c>
      <c r="D402" s="7" t="s">
        <v>826</v>
      </c>
    </row>
    <row r="403" spans="1:4" ht="32">
      <c r="A403" t="s">
        <v>841</v>
      </c>
      <c r="B403" s="3" t="s">
        <v>842</v>
      </c>
      <c r="C403" t="s">
        <v>6</v>
      </c>
      <c r="D403" s="7" t="s">
        <v>826</v>
      </c>
    </row>
    <row r="404" spans="1:4" ht="32">
      <c r="A404" t="s">
        <v>843</v>
      </c>
      <c r="B404" s="3" t="s">
        <v>844</v>
      </c>
      <c r="C404" t="s">
        <v>12</v>
      </c>
      <c r="D404" s="7" t="s">
        <v>826</v>
      </c>
    </row>
    <row r="405" spans="1:4" ht="48">
      <c r="A405" t="s">
        <v>845</v>
      </c>
      <c r="B405" s="3" t="s">
        <v>846</v>
      </c>
      <c r="C405" t="s">
        <v>12</v>
      </c>
      <c r="D405" s="7" t="s">
        <v>826</v>
      </c>
    </row>
    <row r="406" spans="1:4" ht="32">
      <c r="A406" t="s">
        <v>847</v>
      </c>
      <c r="B406" s="3" t="s">
        <v>848</v>
      </c>
      <c r="C406" t="s">
        <v>12</v>
      </c>
      <c r="D406" s="7" t="s">
        <v>826</v>
      </c>
    </row>
    <row r="407" spans="1:4" ht="16">
      <c r="A407" t="s">
        <v>849</v>
      </c>
      <c r="B407" s="3" t="s">
        <v>850</v>
      </c>
      <c r="C407" t="s">
        <v>12</v>
      </c>
      <c r="D407" s="7" t="s">
        <v>826</v>
      </c>
    </row>
    <row r="408" spans="1:4" ht="32">
      <c r="A408" t="s">
        <v>851</v>
      </c>
      <c r="B408" s="3" t="s">
        <v>852</v>
      </c>
      <c r="C408" t="s">
        <v>6</v>
      </c>
      <c r="D408" s="7" t="s">
        <v>853</v>
      </c>
    </row>
    <row r="409" spans="1:4" ht="32">
      <c r="A409" t="s">
        <v>854</v>
      </c>
      <c r="B409" s="3" t="s">
        <v>855</v>
      </c>
      <c r="C409" t="s">
        <v>6</v>
      </c>
      <c r="D409" s="7" t="s">
        <v>856</v>
      </c>
    </row>
    <row r="410" spans="1:4" ht="16">
      <c r="A410" t="s">
        <v>857</v>
      </c>
      <c r="B410" s="3" t="s">
        <v>858</v>
      </c>
      <c r="C410" t="s">
        <v>194</v>
      </c>
      <c r="D410" s="7" t="s">
        <v>28</v>
      </c>
    </row>
    <row r="411" spans="1:4" ht="32">
      <c r="A411" t="s">
        <v>147</v>
      </c>
      <c r="B411" s="3" t="s">
        <v>859</v>
      </c>
      <c r="C411" t="s">
        <v>12</v>
      </c>
      <c r="D411" s="7" t="s">
        <v>149</v>
      </c>
    </row>
    <row r="412" spans="1:4" ht="16">
      <c r="A412" t="s">
        <v>860</v>
      </c>
      <c r="B412" s="3" t="s">
        <v>861</v>
      </c>
      <c r="C412" t="s">
        <v>116</v>
      </c>
      <c r="D412" s="7" t="s">
        <v>762</v>
      </c>
    </row>
  </sheetData>
  <autoFilter ref="A1:C1" xr:uid="{00000000-0009-0000-0000-000000000000}"/>
  <sortState xmlns:xlrd2="http://schemas.microsoft.com/office/spreadsheetml/2017/richdata2" ref="A2:D412">
    <sortCondition ref="D1"/>
  </sortState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OrganizationClassifications!$A$2:$A$8</xm:f>
          </x14:formula1>
          <xm:sqref>C1:C57 C59:C1048576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8"/>
  <sheetViews>
    <sheetView workbookViewId="0">
      <selection activeCell="C1" sqref="C1:C1048576"/>
    </sheetView>
  </sheetViews>
  <sheetFormatPr baseColWidth="10" defaultColWidth="8.83203125" defaultRowHeight="15"/>
  <sheetData>
    <row r="2" spans="1:1">
      <c r="A2" t="s">
        <v>218</v>
      </c>
    </row>
    <row r="3" spans="1:1">
      <c r="A3" t="s">
        <v>6</v>
      </c>
    </row>
    <row r="4" spans="1:1">
      <c r="A4" t="s">
        <v>12</v>
      </c>
    </row>
    <row r="5" spans="1:1">
      <c r="A5" t="s">
        <v>194</v>
      </c>
    </row>
    <row r="6" spans="1:1">
      <c r="A6" t="s">
        <v>31</v>
      </c>
    </row>
    <row r="7" spans="1:1">
      <c r="A7" t="s">
        <v>123</v>
      </c>
    </row>
    <row r="8" spans="1:1">
      <c r="A8" t="s">
        <v>116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5"/>
  <sheetViews>
    <sheetView topLeftCell="A306" workbookViewId="0">
      <selection activeCell="L18" sqref="L18"/>
    </sheetView>
  </sheetViews>
  <sheetFormatPr baseColWidth="10" defaultColWidth="8.83203125" defaultRowHeight="15"/>
  <cols>
    <col min="1" max="1" width="28.83203125" customWidth="1"/>
    <col min="2" max="2" width="29.1640625" style="3" customWidth="1"/>
    <col min="3" max="3" width="27.1640625" customWidth="1"/>
    <col min="10" max="10" width="13" customWidth="1"/>
  </cols>
  <sheetData>
    <row r="1" spans="1:11" s="1" customFormat="1" ht="16">
      <c r="A1" s="1" t="s">
        <v>0</v>
      </c>
      <c r="B1" s="2" t="s">
        <v>1</v>
      </c>
      <c r="C1" s="1" t="s">
        <v>2</v>
      </c>
      <c r="D1" s="1" t="s">
        <v>3</v>
      </c>
    </row>
    <row r="2" spans="1:11" ht="32">
      <c r="A2" t="s">
        <v>4</v>
      </c>
      <c r="B2" s="3" t="s">
        <v>5</v>
      </c>
      <c r="C2" t="s">
        <v>6</v>
      </c>
      <c r="D2" t="s">
        <v>7</v>
      </c>
      <c r="J2" t="s">
        <v>862</v>
      </c>
      <c r="K2">
        <v>3</v>
      </c>
    </row>
    <row r="3" spans="1:11" ht="16">
      <c r="A3" t="s">
        <v>8</v>
      </c>
      <c r="B3" s="3" t="s">
        <v>9</v>
      </c>
      <c r="C3" t="s">
        <v>6</v>
      </c>
      <c r="D3" t="s">
        <v>7</v>
      </c>
      <c r="J3" t="s">
        <v>863</v>
      </c>
      <c r="K3">
        <v>5</v>
      </c>
    </row>
    <row r="4" spans="1:11" ht="16">
      <c r="A4" t="s">
        <v>10</v>
      </c>
      <c r="B4" s="3" t="s">
        <v>11</v>
      </c>
      <c r="C4" t="s">
        <v>12</v>
      </c>
      <c r="D4" t="s">
        <v>7</v>
      </c>
      <c r="J4" t="s">
        <v>864</v>
      </c>
      <c r="K4">
        <v>3</v>
      </c>
    </row>
    <row r="5" spans="1:11" ht="48">
      <c r="A5" t="s">
        <v>15</v>
      </c>
      <c r="B5" s="3" t="s">
        <v>16</v>
      </c>
      <c r="C5" t="s">
        <v>6</v>
      </c>
      <c r="D5" t="s">
        <v>17</v>
      </c>
      <c r="J5" t="s">
        <v>865</v>
      </c>
      <c r="K5">
        <v>9</v>
      </c>
    </row>
    <row r="6" spans="1:11" ht="16">
      <c r="A6" t="s">
        <v>18</v>
      </c>
      <c r="B6" s="3" t="s">
        <v>19</v>
      </c>
      <c r="C6" t="s">
        <v>6</v>
      </c>
      <c r="D6" t="s">
        <v>17</v>
      </c>
      <c r="J6" t="s">
        <v>866</v>
      </c>
      <c r="K6">
        <v>25</v>
      </c>
    </row>
    <row r="7" spans="1:11" ht="16">
      <c r="A7" t="s">
        <v>20</v>
      </c>
      <c r="B7" s="3" t="s">
        <v>21</v>
      </c>
      <c r="C7" t="s">
        <v>12</v>
      </c>
      <c r="D7" t="s">
        <v>17</v>
      </c>
      <c r="J7" t="s">
        <v>867</v>
      </c>
      <c r="K7">
        <v>6</v>
      </c>
    </row>
    <row r="8" spans="1:11" ht="48">
      <c r="A8" t="s">
        <v>22</v>
      </c>
      <c r="B8" s="3" t="s">
        <v>23</v>
      </c>
      <c r="C8" t="s">
        <v>6</v>
      </c>
      <c r="D8" t="s">
        <v>17</v>
      </c>
      <c r="J8" t="s">
        <v>868</v>
      </c>
      <c r="K8">
        <v>4</v>
      </c>
    </row>
    <row r="9" spans="1:11" ht="32">
      <c r="A9" t="s">
        <v>24</v>
      </c>
      <c r="B9" s="3" t="s">
        <v>25</v>
      </c>
      <c r="C9" t="s">
        <v>6</v>
      </c>
      <c r="D9" t="s">
        <v>17</v>
      </c>
      <c r="J9" t="s">
        <v>869</v>
      </c>
      <c r="K9">
        <v>3</v>
      </c>
    </row>
    <row r="10" spans="1:11" ht="16">
      <c r="A10" t="s">
        <v>26</v>
      </c>
      <c r="B10" s="3" t="s">
        <v>27</v>
      </c>
      <c r="C10" t="s">
        <v>6</v>
      </c>
      <c r="D10" t="s">
        <v>28</v>
      </c>
      <c r="J10" t="s">
        <v>870</v>
      </c>
      <c r="K10">
        <v>6</v>
      </c>
    </row>
    <row r="11" spans="1:11" ht="32">
      <c r="A11" t="s">
        <v>29</v>
      </c>
      <c r="B11" s="3" t="s">
        <v>30</v>
      </c>
      <c r="C11" t="s">
        <v>31</v>
      </c>
      <c r="D11" t="s">
        <v>28</v>
      </c>
      <c r="J11" t="s">
        <v>871</v>
      </c>
      <c r="K11">
        <v>4</v>
      </c>
    </row>
    <row r="12" spans="1:11" ht="16">
      <c r="A12" t="s">
        <v>32</v>
      </c>
      <c r="B12" s="3" t="s">
        <v>33</v>
      </c>
      <c r="C12" t="s">
        <v>6</v>
      </c>
      <c r="D12" t="s">
        <v>28</v>
      </c>
      <c r="J12" t="s">
        <v>872</v>
      </c>
      <c r="K12">
        <v>4</v>
      </c>
    </row>
    <row r="13" spans="1:11" ht="16">
      <c r="A13" t="s">
        <v>34</v>
      </c>
      <c r="B13" s="3" t="s">
        <v>35</v>
      </c>
      <c r="C13" t="s">
        <v>6</v>
      </c>
      <c r="D13" t="s">
        <v>36</v>
      </c>
      <c r="J13" t="s">
        <v>873</v>
      </c>
      <c r="K13">
        <v>3</v>
      </c>
    </row>
    <row r="14" spans="1:11" ht="16">
      <c r="A14" t="s">
        <v>37</v>
      </c>
      <c r="B14" s="3" t="s">
        <v>37</v>
      </c>
      <c r="C14" t="s">
        <v>6</v>
      </c>
      <c r="D14" t="s">
        <v>36</v>
      </c>
      <c r="J14" t="s">
        <v>874</v>
      </c>
      <c r="K14">
        <v>5</v>
      </c>
    </row>
    <row r="15" spans="1:11" ht="16">
      <c r="A15" t="s">
        <v>38</v>
      </c>
      <c r="B15" s="3" t="s">
        <v>38</v>
      </c>
      <c r="C15" t="s">
        <v>6</v>
      </c>
      <c r="D15" t="s">
        <v>36</v>
      </c>
      <c r="J15" t="s">
        <v>875</v>
      </c>
      <c r="K15">
        <v>5</v>
      </c>
    </row>
    <row r="16" spans="1:11" ht="32">
      <c r="A16" t="s">
        <v>39</v>
      </c>
      <c r="B16" s="3" t="s">
        <v>40</v>
      </c>
      <c r="C16" t="s">
        <v>12</v>
      </c>
      <c r="D16" t="s">
        <v>36</v>
      </c>
      <c r="J16" t="s">
        <v>876</v>
      </c>
      <c r="K16">
        <v>3</v>
      </c>
    </row>
    <row r="17" spans="1:11" ht="32">
      <c r="A17" t="s">
        <v>41</v>
      </c>
      <c r="B17" s="3" t="s">
        <v>42</v>
      </c>
      <c r="C17" t="s">
        <v>12</v>
      </c>
      <c r="D17" t="s">
        <v>36</v>
      </c>
      <c r="J17" t="s">
        <v>877</v>
      </c>
      <c r="K17">
        <v>3</v>
      </c>
    </row>
    <row r="18" spans="1:11" ht="48">
      <c r="A18" t="s">
        <v>43</v>
      </c>
      <c r="B18" s="3" t="s">
        <v>44</v>
      </c>
      <c r="C18" t="s">
        <v>12</v>
      </c>
      <c r="D18" t="s">
        <v>36</v>
      </c>
      <c r="J18" t="s">
        <v>878</v>
      </c>
      <c r="K18">
        <v>1</v>
      </c>
    </row>
    <row r="19" spans="1:11" ht="48">
      <c r="A19" t="s">
        <v>45</v>
      </c>
      <c r="B19" s="3" t="s">
        <v>46</v>
      </c>
      <c r="C19" t="s">
        <v>12</v>
      </c>
      <c r="D19" t="s">
        <v>36</v>
      </c>
      <c r="J19" t="s">
        <v>879</v>
      </c>
      <c r="K19">
        <v>4</v>
      </c>
    </row>
    <row r="20" spans="1:11" ht="16">
      <c r="A20" t="s">
        <v>47</v>
      </c>
      <c r="B20" s="3" t="s">
        <v>48</v>
      </c>
      <c r="C20" t="s">
        <v>12</v>
      </c>
      <c r="D20" t="s">
        <v>36</v>
      </c>
      <c r="J20" t="s">
        <v>880</v>
      </c>
      <c r="K20">
        <v>8</v>
      </c>
    </row>
    <row r="21" spans="1:11" ht="48">
      <c r="A21" t="s">
        <v>49</v>
      </c>
      <c r="B21" s="3" t="s">
        <v>50</v>
      </c>
      <c r="C21" t="s">
        <v>12</v>
      </c>
      <c r="D21" t="s">
        <v>36</v>
      </c>
      <c r="J21" t="s">
        <v>881</v>
      </c>
      <c r="K21">
        <v>4</v>
      </c>
    </row>
    <row r="22" spans="1:11" ht="32">
      <c r="A22" t="s">
        <v>51</v>
      </c>
      <c r="B22" s="3" t="s">
        <v>52</v>
      </c>
      <c r="C22" t="s">
        <v>6</v>
      </c>
      <c r="D22" t="s">
        <v>53</v>
      </c>
      <c r="J22" t="s">
        <v>882</v>
      </c>
      <c r="K22">
        <v>3</v>
      </c>
    </row>
    <row r="23" spans="1:11" ht="32">
      <c r="A23" t="s">
        <v>72</v>
      </c>
      <c r="B23" s="3" t="s">
        <v>73</v>
      </c>
      <c r="C23" t="s">
        <v>6</v>
      </c>
      <c r="D23" t="s">
        <v>53</v>
      </c>
      <c r="J23" t="s">
        <v>883</v>
      </c>
      <c r="K23">
        <v>12</v>
      </c>
    </row>
    <row r="24" spans="1:11" ht="32">
      <c r="A24" t="s">
        <v>74</v>
      </c>
      <c r="B24" s="3" t="s">
        <v>75</v>
      </c>
      <c r="C24" t="s">
        <v>6</v>
      </c>
      <c r="D24" t="s">
        <v>53</v>
      </c>
      <c r="J24" t="s">
        <v>884</v>
      </c>
      <c r="K24">
        <v>10</v>
      </c>
    </row>
    <row r="25" spans="1:11" ht="16">
      <c r="A25" t="s">
        <v>54</v>
      </c>
      <c r="B25" s="3" t="s">
        <v>55</v>
      </c>
      <c r="C25" t="s">
        <v>12</v>
      </c>
      <c r="D25" t="s">
        <v>53</v>
      </c>
      <c r="J25" t="s">
        <v>885</v>
      </c>
      <c r="K25">
        <v>1</v>
      </c>
    </row>
    <row r="26" spans="1:11" ht="32">
      <c r="A26" t="s">
        <v>56</v>
      </c>
      <c r="B26" s="3" t="s">
        <v>57</v>
      </c>
      <c r="C26" t="s">
        <v>12</v>
      </c>
      <c r="D26" t="s">
        <v>53</v>
      </c>
      <c r="J26" t="s">
        <v>886</v>
      </c>
      <c r="K26">
        <v>3</v>
      </c>
    </row>
    <row r="27" spans="1:11" ht="16">
      <c r="A27" t="s">
        <v>58</v>
      </c>
      <c r="B27" s="3" t="s">
        <v>59</v>
      </c>
      <c r="C27" t="s">
        <v>12</v>
      </c>
      <c r="D27" t="s">
        <v>53</v>
      </c>
      <c r="J27" t="s">
        <v>887</v>
      </c>
      <c r="K27">
        <v>11</v>
      </c>
    </row>
    <row r="28" spans="1:11" ht="16">
      <c r="A28" t="s">
        <v>60</v>
      </c>
      <c r="B28" s="3" t="s">
        <v>61</v>
      </c>
      <c r="C28" t="s">
        <v>12</v>
      </c>
      <c r="D28" t="s">
        <v>53</v>
      </c>
      <c r="J28" t="s">
        <v>888</v>
      </c>
      <c r="K28">
        <v>5</v>
      </c>
    </row>
    <row r="29" spans="1:11" ht="32">
      <c r="A29" t="s">
        <v>62</v>
      </c>
      <c r="B29" s="3" t="s">
        <v>63</v>
      </c>
      <c r="C29" t="s">
        <v>12</v>
      </c>
      <c r="D29" t="s">
        <v>53</v>
      </c>
      <c r="J29" t="s">
        <v>889</v>
      </c>
      <c r="K29">
        <v>4</v>
      </c>
    </row>
    <row r="30" spans="1:11" ht="32">
      <c r="A30" t="s">
        <v>64</v>
      </c>
      <c r="B30" s="3" t="s">
        <v>65</v>
      </c>
      <c r="C30" t="s">
        <v>12</v>
      </c>
      <c r="D30" t="s">
        <v>53</v>
      </c>
      <c r="J30" t="s">
        <v>890</v>
      </c>
      <c r="K30">
        <v>4</v>
      </c>
    </row>
    <row r="31" spans="1:11" ht="32">
      <c r="A31" t="s">
        <v>66</v>
      </c>
      <c r="B31" s="3" t="s">
        <v>67</v>
      </c>
      <c r="C31" t="s">
        <v>12</v>
      </c>
      <c r="D31" t="s">
        <v>53</v>
      </c>
      <c r="J31" t="s">
        <v>891</v>
      </c>
      <c r="K31">
        <v>3</v>
      </c>
    </row>
    <row r="32" spans="1:11" ht="48">
      <c r="A32" t="s">
        <v>68</v>
      </c>
      <c r="B32" s="3" t="s">
        <v>69</v>
      </c>
      <c r="C32" t="s">
        <v>12</v>
      </c>
      <c r="D32" t="s">
        <v>53</v>
      </c>
      <c r="J32" t="s">
        <v>892</v>
      </c>
      <c r="K32">
        <v>8</v>
      </c>
    </row>
    <row r="33" spans="1:11" ht="16">
      <c r="A33" t="s">
        <v>70</v>
      </c>
      <c r="B33" s="3" t="s">
        <v>71</v>
      </c>
      <c r="C33" t="s">
        <v>12</v>
      </c>
      <c r="D33" t="s">
        <v>53</v>
      </c>
      <c r="J33" t="s">
        <v>893</v>
      </c>
      <c r="K33">
        <v>14</v>
      </c>
    </row>
    <row r="34" spans="1:11" ht="32">
      <c r="A34" t="s">
        <v>76</v>
      </c>
      <c r="B34" s="3" t="s">
        <v>77</v>
      </c>
      <c r="C34" t="s">
        <v>12</v>
      </c>
      <c r="D34" t="s">
        <v>53</v>
      </c>
      <c r="J34" t="s">
        <v>894</v>
      </c>
      <c r="K34">
        <v>5</v>
      </c>
    </row>
    <row r="35" spans="1:11" ht="64">
      <c r="A35" t="s">
        <v>78</v>
      </c>
      <c r="B35" s="3" t="s">
        <v>79</v>
      </c>
      <c r="C35" t="s">
        <v>12</v>
      </c>
      <c r="D35" t="s">
        <v>53</v>
      </c>
      <c r="J35" t="s">
        <v>895</v>
      </c>
      <c r="K35">
        <v>66</v>
      </c>
    </row>
    <row r="36" spans="1:11" ht="16">
      <c r="A36" t="s">
        <v>80</v>
      </c>
      <c r="B36" s="3" t="s">
        <v>81</v>
      </c>
      <c r="C36" t="s">
        <v>12</v>
      </c>
      <c r="D36" t="s">
        <v>53</v>
      </c>
      <c r="J36" t="s">
        <v>896</v>
      </c>
      <c r="K36">
        <v>4</v>
      </c>
    </row>
    <row r="37" spans="1:11" ht="48">
      <c r="A37" t="s">
        <v>82</v>
      </c>
      <c r="B37" s="3" t="s">
        <v>83</v>
      </c>
      <c r="C37" t="s">
        <v>12</v>
      </c>
      <c r="D37" t="s">
        <v>53</v>
      </c>
      <c r="J37" t="s">
        <v>897</v>
      </c>
      <c r="K37">
        <v>3</v>
      </c>
    </row>
    <row r="38" spans="1:11" ht="16">
      <c r="A38" t="s">
        <v>84</v>
      </c>
      <c r="B38" s="3" t="s">
        <v>85</v>
      </c>
      <c r="C38" t="s">
        <v>12</v>
      </c>
      <c r="D38" t="s">
        <v>53</v>
      </c>
      <c r="J38" t="s">
        <v>898</v>
      </c>
      <c r="K38">
        <v>19</v>
      </c>
    </row>
    <row r="39" spans="1:11" ht="16">
      <c r="A39" t="s">
        <v>86</v>
      </c>
      <c r="B39" s="3" t="s">
        <v>87</v>
      </c>
      <c r="C39" t="s">
        <v>12</v>
      </c>
      <c r="D39" t="s">
        <v>53</v>
      </c>
      <c r="J39" t="s">
        <v>899</v>
      </c>
      <c r="K39">
        <v>19</v>
      </c>
    </row>
    <row r="40" spans="1:11" ht="32">
      <c r="A40" t="s">
        <v>88</v>
      </c>
      <c r="B40" s="3" t="s">
        <v>89</v>
      </c>
      <c r="C40" t="s">
        <v>12</v>
      </c>
      <c r="D40" t="s">
        <v>53</v>
      </c>
      <c r="J40" t="s">
        <v>900</v>
      </c>
      <c r="K40">
        <v>5</v>
      </c>
    </row>
    <row r="41" spans="1:11" ht="32">
      <c r="A41" t="s">
        <v>90</v>
      </c>
      <c r="B41" s="3" t="s">
        <v>91</v>
      </c>
      <c r="C41" t="s">
        <v>12</v>
      </c>
      <c r="D41" t="s">
        <v>53</v>
      </c>
      <c r="J41" t="s">
        <v>901</v>
      </c>
      <c r="K41">
        <v>1</v>
      </c>
    </row>
    <row r="42" spans="1:11" ht="32">
      <c r="A42" t="s">
        <v>92</v>
      </c>
      <c r="B42" s="3" t="s">
        <v>93</v>
      </c>
      <c r="C42" t="s">
        <v>12</v>
      </c>
      <c r="D42" t="s">
        <v>53</v>
      </c>
      <c r="J42" t="s">
        <v>902</v>
      </c>
      <c r="K42">
        <v>7</v>
      </c>
    </row>
    <row r="43" spans="1:11" ht="32">
      <c r="A43" t="s">
        <v>94</v>
      </c>
      <c r="B43" s="3" t="s">
        <v>95</v>
      </c>
      <c r="C43" t="s">
        <v>12</v>
      </c>
      <c r="D43" t="s">
        <v>53</v>
      </c>
      <c r="J43" t="s">
        <v>903</v>
      </c>
      <c r="K43">
        <v>4</v>
      </c>
    </row>
    <row r="44" spans="1:11" ht="16">
      <c r="A44" t="s">
        <v>96</v>
      </c>
      <c r="B44" s="3" t="s">
        <v>97</v>
      </c>
      <c r="C44" t="s">
        <v>12</v>
      </c>
      <c r="D44" t="s">
        <v>53</v>
      </c>
      <c r="J44" t="s">
        <v>904</v>
      </c>
      <c r="K44">
        <v>2</v>
      </c>
    </row>
    <row r="45" spans="1:11" ht="48">
      <c r="A45" t="s">
        <v>98</v>
      </c>
      <c r="B45" s="3" t="s">
        <v>99</v>
      </c>
      <c r="C45" t="s">
        <v>12</v>
      </c>
      <c r="D45" t="s">
        <v>53</v>
      </c>
      <c r="J45" t="s">
        <v>905</v>
      </c>
      <c r="K45">
        <v>5</v>
      </c>
    </row>
    <row r="46" spans="1:11" ht="32">
      <c r="A46" t="s">
        <v>100</v>
      </c>
      <c r="B46" s="3" t="s">
        <v>101</v>
      </c>
      <c r="C46" t="s">
        <v>12</v>
      </c>
      <c r="D46" t="s">
        <v>53</v>
      </c>
      <c r="J46" t="s">
        <v>906</v>
      </c>
      <c r="K46">
        <v>4</v>
      </c>
    </row>
    <row r="47" spans="1:11" ht="32">
      <c r="A47" t="s">
        <v>185</v>
      </c>
      <c r="B47" s="3" t="s">
        <v>186</v>
      </c>
      <c r="C47" t="s">
        <v>6</v>
      </c>
      <c r="D47" t="s">
        <v>187</v>
      </c>
      <c r="J47" t="s">
        <v>907</v>
      </c>
      <c r="K47">
        <v>4</v>
      </c>
    </row>
    <row r="48" spans="1:11" ht="32">
      <c r="A48" t="s">
        <v>188</v>
      </c>
      <c r="B48" s="3" t="s">
        <v>189</v>
      </c>
      <c r="C48" t="s">
        <v>6</v>
      </c>
      <c r="D48" t="s">
        <v>187</v>
      </c>
      <c r="J48" t="s">
        <v>908</v>
      </c>
      <c r="K48">
        <v>1</v>
      </c>
    </row>
    <row r="49" spans="1:11" ht="16">
      <c r="A49" t="s">
        <v>190</v>
      </c>
      <c r="B49" s="3" t="s">
        <v>191</v>
      </c>
      <c r="C49" t="s">
        <v>12</v>
      </c>
      <c r="D49" t="s">
        <v>187</v>
      </c>
      <c r="J49" t="s">
        <v>909</v>
      </c>
      <c r="K49">
        <v>22</v>
      </c>
    </row>
    <row r="50" spans="1:11" ht="16">
      <c r="A50" t="s">
        <v>192</v>
      </c>
      <c r="B50" s="3" t="s">
        <v>193</v>
      </c>
      <c r="C50" t="s">
        <v>194</v>
      </c>
      <c r="D50" t="s">
        <v>187</v>
      </c>
      <c r="J50" t="s">
        <v>910</v>
      </c>
      <c r="K50">
        <v>13</v>
      </c>
    </row>
    <row r="51" spans="1:11" ht="16">
      <c r="A51" t="s">
        <v>195</v>
      </c>
      <c r="B51" s="3" t="s">
        <v>196</v>
      </c>
      <c r="C51" t="s">
        <v>6</v>
      </c>
      <c r="D51" t="s">
        <v>187</v>
      </c>
      <c r="J51" t="s">
        <v>911</v>
      </c>
      <c r="K51">
        <v>1</v>
      </c>
    </row>
    <row r="52" spans="1:11" ht="32">
      <c r="A52" t="s">
        <v>197</v>
      </c>
      <c r="B52" s="3" t="s">
        <v>198</v>
      </c>
      <c r="C52" t="s">
        <v>6</v>
      </c>
      <c r="D52" t="s">
        <v>187</v>
      </c>
      <c r="J52" t="s">
        <v>912</v>
      </c>
      <c r="K52">
        <v>1</v>
      </c>
    </row>
    <row r="53" spans="1:11" ht="32">
      <c r="A53" t="s">
        <v>199</v>
      </c>
      <c r="B53" s="3" t="s">
        <v>200</v>
      </c>
      <c r="C53" t="s">
        <v>6</v>
      </c>
      <c r="D53" t="s">
        <v>201</v>
      </c>
    </row>
    <row r="54" spans="1:11" ht="32">
      <c r="A54" t="s">
        <v>202</v>
      </c>
      <c r="B54" s="3" t="s">
        <v>203</v>
      </c>
      <c r="C54" t="s">
        <v>6</v>
      </c>
      <c r="D54" t="s">
        <v>201</v>
      </c>
    </row>
    <row r="55" spans="1:11" ht="32">
      <c r="A55" t="s">
        <v>204</v>
      </c>
      <c r="B55" s="3" t="s">
        <v>205</v>
      </c>
      <c r="C55" t="s">
        <v>6</v>
      </c>
      <c r="D55" t="s">
        <v>201</v>
      </c>
    </row>
    <row r="56" spans="1:11" ht="32">
      <c r="A56" t="s">
        <v>206</v>
      </c>
      <c r="B56" s="3" t="s">
        <v>207</v>
      </c>
      <c r="C56" t="s">
        <v>6</v>
      </c>
      <c r="D56" t="s">
        <v>201</v>
      </c>
    </row>
    <row r="57" spans="1:11" ht="48">
      <c r="A57" t="s">
        <v>208</v>
      </c>
      <c r="B57" s="3" t="s">
        <v>209</v>
      </c>
      <c r="C57" t="s">
        <v>123</v>
      </c>
      <c r="D57" t="s">
        <v>210</v>
      </c>
    </row>
    <row r="58" spans="1:11" ht="48">
      <c r="A58" t="s">
        <v>211</v>
      </c>
      <c r="B58" s="3" t="s">
        <v>212</v>
      </c>
      <c r="C58" t="s">
        <v>6</v>
      </c>
      <c r="D58" t="s">
        <v>213</v>
      </c>
    </row>
    <row r="59" spans="1:11" ht="48">
      <c r="A59" t="s">
        <v>214</v>
      </c>
      <c r="B59" s="3" t="s">
        <v>215</v>
      </c>
      <c r="C59" t="s">
        <v>6</v>
      </c>
      <c r="D59" t="s">
        <v>213</v>
      </c>
    </row>
    <row r="60" spans="1:11" ht="16">
      <c r="A60" t="s">
        <v>216</v>
      </c>
      <c r="B60" s="3" t="s">
        <v>217</v>
      </c>
      <c r="C60" t="s">
        <v>218</v>
      </c>
      <c r="D60" t="s">
        <v>219</v>
      </c>
    </row>
    <row r="61" spans="1:11" ht="16">
      <c r="A61" t="s">
        <v>227</v>
      </c>
      <c r="B61" s="3" t="s">
        <v>228</v>
      </c>
      <c r="C61" t="s">
        <v>31</v>
      </c>
      <c r="D61" t="s">
        <v>222</v>
      </c>
    </row>
    <row r="62" spans="1:11" ht="48">
      <c r="A62" t="s">
        <v>351</v>
      </c>
      <c r="B62" s="3" t="s">
        <v>352</v>
      </c>
      <c r="C62" t="s">
        <v>31</v>
      </c>
      <c r="D62" t="s">
        <v>353</v>
      </c>
    </row>
    <row r="63" spans="1:11" ht="16">
      <c r="A63" t="s">
        <v>259</v>
      </c>
      <c r="B63" s="3" t="s">
        <v>260</v>
      </c>
      <c r="C63" t="s">
        <v>123</v>
      </c>
      <c r="D63" t="s">
        <v>222</v>
      </c>
    </row>
    <row r="64" spans="1:11" ht="16">
      <c r="A64" t="s">
        <v>263</v>
      </c>
      <c r="B64" s="3" t="s">
        <v>264</v>
      </c>
      <c r="C64" t="s">
        <v>123</v>
      </c>
      <c r="D64" t="s">
        <v>222</v>
      </c>
    </row>
    <row r="65" spans="1:4" ht="16">
      <c r="A65" t="s">
        <v>265</v>
      </c>
      <c r="B65" s="3" t="s">
        <v>266</v>
      </c>
      <c r="C65" t="s">
        <v>123</v>
      </c>
      <c r="D65" t="s">
        <v>222</v>
      </c>
    </row>
    <row r="66" spans="1:4" ht="16">
      <c r="A66" t="s">
        <v>275</v>
      </c>
      <c r="B66" s="3" t="s">
        <v>276</v>
      </c>
      <c r="C66" t="s">
        <v>123</v>
      </c>
      <c r="D66" t="s">
        <v>222</v>
      </c>
    </row>
    <row r="67" spans="1:4" ht="16">
      <c r="A67" t="s">
        <v>277</v>
      </c>
      <c r="B67" s="3" t="s">
        <v>278</v>
      </c>
      <c r="C67" t="s">
        <v>123</v>
      </c>
      <c r="D67" t="s">
        <v>222</v>
      </c>
    </row>
    <row r="68" spans="1:4" ht="32">
      <c r="A68" t="s">
        <v>287</v>
      </c>
      <c r="B68" s="3" t="s">
        <v>288</v>
      </c>
      <c r="C68" t="s">
        <v>123</v>
      </c>
      <c r="D68" t="s">
        <v>222</v>
      </c>
    </row>
    <row r="69" spans="1:4" ht="32">
      <c r="A69" t="s">
        <v>289</v>
      </c>
      <c r="B69" s="3" t="s">
        <v>290</v>
      </c>
      <c r="C69" t="s">
        <v>123</v>
      </c>
      <c r="D69" t="s">
        <v>222</v>
      </c>
    </row>
    <row r="70" spans="1:4" ht="16">
      <c r="A70" t="s">
        <v>291</v>
      </c>
      <c r="B70" s="3" t="s">
        <v>292</v>
      </c>
      <c r="C70" t="s">
        <v>123</v>
      </c>
      <c r="D70" t="s">
        <v>222</v>
      </c>
    </row>
    <row r="71" spans="1:4" ht="32">
      <c r="A71" t="s">
        <v>293</v>
      </c>
      <c r="B71" s="3" t="s">
        <v>294</v>
      </c>
      <c r="C71" t="s">
        <v>123</v>
      </c>
      <c r="D71" t="s">
        <v>222</v>
      </c>
    </row>
    <row r="72" spans="1:4" ht="32">
      <c r="A72" t="s">
        <v>295</v>
      </c>
      <c r="B72" s="3" t="s">
        <v>296</v>
      </c>
      <c r="C72" t="s">
        <v>123</v>
      </c>
      <c r="D72" t="s">
        <v>222</v>
      </c>
    </row>
    <row r="73" spans="1:4" ht="32">
      <c r="A73" t="s">
        <v>297</v>
      </c>
      <c r="B73" s="3" t="s">
        <v>298</v>
      </c>
      <c r="C73" t="s">
        <v>123</v>
      </c>
      <c r="D73" t="s">
        <v>222</v>
      </c>
    </row>
    <row r="74" spans="1:4" ht="32">
      <c r="A74" t="s">
        <v>299</v>
      </c>
      <c r="B74" s="3" t="s">
        <v>300</v>
      </c>
      <c r="C74" t="s">
        <v>123</v>
      </c>
      <c r="D74" t="s">
        <v>222</v>
      </c>
    </row>
    <row r="75" spans="1:4" ht="32">
      <c r="A75" t="s">
        <v>301</v>
      </c>
      <c r="B75" s="3" t="s">
        <v>302</v>
      </c>
      <c r="C75" t="s">
        <v>123</v>
      </c>
      <c r="D75" t="s">
        <v>222</v>
      </c>
    </row>
    <row r="76" spans="1:4" ht="32">
      <c r="A76" t="s">
        <v>303</v>
      </c>
      <c r="B76" s="3" t="s">
        <v>304</v>
      </c>
      <c r="C76" t="s">
        <v>123</v>
      </c>
      <c r="D76" t="s">
        <v>222</v>
      </c>
    </row>
    <row r="77" spans="1:4" ht="16">
      <c r="A77" t="s">
        <v>305</v>
      </c>
      <c r="B77" s="3" t="s">
        <v>306</v>
      </c>
      <c r="C77" t="s">
        <v>123</v>
      </c>
      <c r="D77" t="s">
        <v>222</v>
      </c>
    </row>
    <row r="78" spans="1:4" ht="32">
      <c r="A78" t="s">
        <v>307</v>
      </c>
      <c r="B78" s="3" t="s">
        <v>308</v>
      </c>
      <c r="C78" t="s">
        <v>123</v>
      </c>
      <c r="D78" t="s">
        <v>222</v>
      </c>
    </row>
    <row r="79" spans="1:4" ht="32">
      <c r="A79" t="s">
        <v>309</v>
      </c>
      <c r="B79" s="3" t="s">
        <v>310</v>
      </c>
      <c r="C79" t="s">
        <v>123</v>
      </c>
      <c r="D79" t="s">
        <v>222</v>
      </c>
    </row>
    <row r="80" spans="1:4" ht="16">
      <c r="A80" t="s">
        <v>311</v>
      </c>
      <c r="B80" s="3" t="s">
        <v>312</v>
      </c>
      <c r="C80" t="s">
        <v>123</v>
      </c>
      <c r="D80" t="s">
        <v>222</v>
      </c>
    </row>
    <row r="81" spans="1:4" ht="16">
      <c r="A81" t="s">
        <v>313</v>
      </c>
      <c r="B81" s="3" t="s">
        <v>314</v>
      </c>
      <c r="C81" t="s">
        <v>123</v>
      </c>
      <c r="D81" t="s">
        <v>222</v>
      </c>
    </row>
    <row r="82" spans="1:4" ht="32">
      <c r="A82" t="s">
        <v>317</v>
      </c>
      <c r="B82" s="3" t="s">
        <v>318</v>
      </c>
      <c r="C82" t="s">
        <v>123</v>
      </c>
      <c r="D82" t="s">
        <v>222</v>
      </c>
    </row>
    <row r="83" spans="1:4" ht="32">
      <c r="A83" t="s">
        <v>319</v>
      </c>
      <c r="B83" s="3" t="s">
        <v>320</v>
      </c>
      <c r="C83" t="s">
        <v>123</v>
      </c>
      <c r="D83" t="s">
        <v>222</v>
      </c>
    </row>
    <row r="84" spans="1:4" ht="32">
      <c r="A84" t="s">
        <v>321</v>
      </c>
      <c r="B84" s="3" t="s">
        <v>322</v>
      </c>
      <c r="C84" t="s">
        <v>123</v>
      </c>
      <c r="D84" t="s">
        <v>222</v>
      </c>
    </row>
    <row r="85" spans="1:4" ht="16">
      <c r="A85" t="s">
        <v>323</v>
      </c>
      <c r="B85" s="3" t="s">
        <v>324</v>
      </c>
      <c r="C85" t="s">
        <v>123</v>
      </c>
      <c r="D85" t="s">
        <v>222</v>
      </c>
    </row>
    <row r="86" spans="1:4" ht="16">
      <c r="A86" t="s">
        <v>325</v>
      </c>
      <c r="B86" s="3" t="s">
        <v>326</v>
      </c>
      <c r="C86" t="s">
        <v>123</v>
      </c>
      <c r="D86" t="s">
        <v>222</v>
      </c>
    </row>
    <row r="87" spans="1:4" ht="16">
      <c r="A87" t="s">
        <v>327</v>
      </c>
      <c r="B87" s="3" t="s">
        <v>328</v>
      </c>
      <c r="C87" t="s">
        <v>123</v>
      </c>
      <c r="D87" t="s">
        <v>222</v>
      </c>
    </row>
    <row r="88" spans="1:4" ht="16">
      <c r="A88" t="s">
        <v>329</v>
      </c>
      <c r="B88" s="3" t="s">
        <v>330</v>
      </c>
      <c r="C88" t="s">
        <v>123</v>
      </c>
      <c r="D88" t="s">
        <v>222</v>
      </c>
    </row>
    <row r="89" spans="1:4" ht="16">
      <c r="A89" t="s">
        <v>331</v>
      </c>
      <c r="B89" s="3" t="s">
        <v>332</v>
      </c>
      <c r="C89" t="s">
        <v>123</v>
      </c>
      <c r="D89" t="s">
        <v>222</v>
      </c>
    </row>
    <row r="90" spans="1:4" ht="16">
      <c r="A90" t="s">
        <v>335</v>
      </c>
      <c r="B90" s="3" t="s">
        <v>336</v>
      </c>
      <c r="C90" t="s">
        <v>123</v>
      </c>
      <c r="D90" t="s">
        <v>222</v>
      </c>
    </row>
    <row r="91" spans="1:4" ht="32">
      <c r="A91" t="s">
        <v>337</v>
      </c>
      <c r="B91" s="3" t="s">
        <v>338</v>
      </c>
      <c r="C91" t="s">
        <v>123</v>
      </c>
      <c r="D91" t="s">
        <v>222</v>
      </c>
    </row>
    <row r="92" spans="1:4" ht="16">
      <c r="A92" t="s">
        <v>339</v>
      </c>
      <c r="B92" s="3" t="s">
        <v>340</v>
      </c>
      <c r="C92" t="s">
        <v>123</v>
      </c>
      <c r="D92" t="s">
        <v>222</v>
      </c>
    </row>
    <row r="93" spans="1:4" ht="32">
      <c r="A93" t="s">
        <v>341</v>
      </c>
      <c r="B93" s="3" t="s">
        <v>342</v>
      </c>
      <c r="C93" t="s">
        <v>123</v>
      </c>
      <c r="D93" t="s">
        <v>222</v>
      </c>
    </row>
    <row r="94" spans="1:4" ht="32">
      <c r="A94" t="s">
        <v>343</v>
      </c>
      <c r="B94" s="3" t="s">
        <v>344</v>
      </c>
      <c r="C94" t="s">
        <v>123</v>
      </c>
      <c r="D94" t="s">
        <v>222</v>
      </c>
    </row>
    <row r="95" spans="1:4" ht="16">
      <c r="A95" t="s">
        <v>345</v>
      </c>
      <c r="B95" s="3" t="s">
        <v>346</v>
      </c>
      <c r="C95" t="s">
        <v>123</v>
      </c>
      <c r="D95" t="s">
        <v>222</v>
      </c>
    </row>
    <row r="96" spans="1:4" ht="16">
      <c r="A96" t="s">
        <v>347</v>
      </c>
      <c r="B96" s="3" t="s">
        <v>348</v>
      </c>
      <c r="C96" t="s">
        <v>123</v>
      </c>
      <c r="D96" t="s">
        <v>222</v>
      </c>
    </row>
    <row r="97" spans="1:4" ht="16">
      <c r="A97" t="s">
        <v>220</v>
      </c>
      <c r="B97" s="3" t="s">
        <v>221</v>
      </c>
      <c r="C97" t="s">
        <v>194</v>
      </c>
      <c r="D97" t="s">
        <v>222</v>
      </c>
    </row>
    <row r="98" spans="1:4" ht="32">
      <c r="A98" t="s">
        <v>225</v>
      </c>
      <c r="B98" s="3" t="s">
        <v>226</v>
      </c>
      <c r="C98" t="s">
        <v>194</v>
      </c>
      <c r="D98" t="s">
        <v>222</v>
      </c>
    </row>
    <row r="99" spans="1:4" ht="32">
      <c r="A99" t="s">
        <v>271</v>
      </c>
      <c r="B99" s="3" t="s">
        <v>272</v>
      </c>
      <c r="C99" t="s">
        <v>194</v>
      </c>
      <c r="D99" t="s">
        <v>222</v>
      </c>
    </row>
    <row r="100" spans="1:4" ht="48">
      <c r="A100" t="s">
        <v>273</v>
      </c>
      <c r="B100" s="3" t="s">
        <v>274</v>
      </c>
      <c r="C100" t="s">
        <v>194</v>
      </c>
      <c r="D100" t="s">
        <v>222</v>
      </c>
    </row>
    <row r="101" spans="1:4" ht="32">
      <c r="A101" t="s">
        <v>285</v>
      </c>
      <c r="B101" s="3" t="s">
        <v>286</v>
      </c>
      <c r="C101" t="s">
        <v>194</v>
      </c>
      <c r="D101" t="s">
        <v>222</v>
      </c>
    </row>
    <row r="102" spans="1:4" ht="32">
      <c r="A102" t="s">
        <v>333</v>
      </c>
      <c r="B102" s="3" t="s">
        <v>334</v>
      </c>
      <c r="C102" t="s">
        <v>194</v>
      </c>
      <c r="D102" t="s">
        <v>222</v>
      </c>
    </row>
    <row r="103" spans="1:4" ht="16">
      <c r="A103" t="s">
        <v>269</v>
      </c>
      <c r="B103" s="3" t="s">
        <v>270</v>
      </c>
      <c r="C103" t="s">
        <v>116</v>
      </c>
      <c r="D103" t="s">
        <v>222</v>
      </c>
    </row>
    <row r="104" spans="1:4" ht="16">
      <c r="A104" t="s">
        <v>281</v>
      </c>
      <c r="B104" s="3" t="s">
        <v>282</v>
      </c>
      <c r="C104" t="s">
        <v>116</v>
      </c>
      <c r="D104" t="s">
        <v>222</v>
      </c>
    </row>
    <row r="105" spans="1:4" ht="16">
      <c r="A105" t="s">
        <v>349</v>
      </c>
      <c r="B105" s="3" t="s">
        <v>350</v>
      </c>
      <c r="C105" t="s">
        <v>116</v>
      </c>
      <c r="D105" t="s">
        <v>222</v>
      </c>
    </row>
    <row r="106" spans="1:4" ht="32">
      <c r="A106" t="s">
        <v>223</v>
      </c>
      <c r="B106" s="3" t="s">
        <v>224</v>
      </c>
      <c r="C106" t="s">
        <v>6</v>
      </c>
      <c r="D106" t="s">
        <v>222</v>
      </c>
    </row>
    <row r="107" spans="1:4" ht="32">
      <c r="A107" t="s">
        <v>229</v>
      </c>
      <c r="B107" s="3" t="s">
        <v>230</v>
      </c>
      <c r="C107" t="s">
        <v>6</v>
      </c>
      <c r="D107" t="s">
        <v>222</v>
      </c>
    </row>
    <row r="108" spans="1:4" ht="32">
      <c r="A108" t="s">
        <v>231</v>
      </c>
      <c r="B108" s="3" t="s">
        <v>232</v>
      </c>
      <c r="C108" t="s">
        <v>6</v>
      </c>
      <c r="D108" t="s">
        <v>222</v>
      </c>
    </row>
    <row r="109" spans="1:4" ht="32">
      <c r="A109" t="s">
        <v>233</v>
      </c>
      <c r="B109" s="3" t="s">
        <v>234</v>
      </c>
      <c r="C109" t="s">
        <v>6</v>
      </c>
      <c r="D109" t="s">
        <v>222</v>
      </c>
    </row>
    <row r="110" spans="1:4" ht="32">
      <c r="A110" t="s">
        <v>235</v>
      </c>
      <c r="B110" s="3" t="s">
        <v>236</v>
      </c>
      <c r="C110" t="s">
        <v>6</v>
      </c>
      <c r="D110" t="s">
        <v>222</v>
      </c>
    </row>
    <row r="111" spans="1:4" ht="16">
      <c r="A111" t="s">
        <v>237</v>
      </c>
      <c r="B111" s="3" t="s">
        <v>238</v>
      </c>
      <c r="C111" t="s">
        <v>6</v>
      </c>
      <c r="D111" t="s">
        <v>222</v>
      </c>
    </row>
    <row r="112" spans="1:4" ht="32">
      <c r="A112" t="s">
        <v>239</v>
      </c>
      <c r="B112" s="3" t="s">
        <v>240</v>
      </c>
      <c r="C112" t="s">
        <v>6</v>
      </c>
      <c r="D112" t="s">
        <v>222</v>
      </c>
    </row>
    <row r="113" spans="1:4" ht="32">
      <c r="A113" t="s">
        <v>241</v>
      </c>
      <c r="B113" s="3" t="s">
        <v>242</v>
      </c>
      <c r="C113" t="s">
        <v>6</v>
      </c>
      <c r="D113" t="s">
        <v>222</v>
      </c>
    </row>
    <row r="114" spans="1:4" ht="32">
      <c r="A114" t="s">
        <v>243</v>
      </c>
      <c r="B114" s="3" t="s">
        <v>244</v>
      </c>
      <c r="C114" t="s">
        <v>6</v>
      </c>
      <c r="D114" t="s">
        <v>222</v>
      </c>
    </row>
    <row r="115" spans="1:4" ht="32">
      <c r="A115" t="s">
        <v>245</v>
      </c>
      <c r="B115" s="3" t="s">
        <v>246</v>
      </c>
      <c r="C115" t="s">
        <v>6</v>
      </c>
      <c r="D115" t="s">
        <v>222</v>
      </c>
    </row>
    <row r="116" spans="1:4" ht="32">
      <c r="A116" t="s">
        <v>247</v>
      </c>
      <c r="B116" s="3" t="s">
        <v>248</v>
      </c>
      <c r="C116" t="s">
        <v>6</v>
      </c>
      <c r="D116" t="s">
        <v>222</v>
      </c>
    </row>
    <row r="117" spans="1:4" ht="32">
      <c r="A117" t="s">
        <v>249</v>
      </c>
      <c r="B117" s="3" t="s">
        <v>250</v>
      </c>
      <c r="C117" t="s">
        <v>6</v>
      </c>
      <c r="D117" t="s">
        <v>222</v>
      </c>
    </row>
    <row r="118" spans="1:4" ht="32">
      <c r="A118" t="s">
        <v>251</v>
      </c>
      <c r="B118" s="3" t="s">
        <v>252</v>
      </c>
      <c r="C118" t="s">
        <v>6</v>
      </c>
      <c r="D118" t="s">
        <v>222</v>
      </c>
    </row>
    <row r="119" spans="1:4" ht="32">
      <c r="A119" t="s">
        <v>253</v>
      </c>
      <c r="B119" s="3" t="s">
        <v>254</v>
      </c>
      <c r="C119" t="s">
        <v>6</v>
      </c>
      <c r="D119" t="s">
        <v>222</v>
      </c>
    </row>
    <row r="120" spans="1:4" ht="32">
      <c r="A120" t="s">
        <v>255</v>
      </c>
      <c r="B120" s="3" t="s">
        <v>256</v>
      </c>
      <c r="C120" t="s">
        <v>6</v>
      </c>
      <c r="D120" t="s">
        <v>222</v>
      </c>
    </row>
    <row r="121" spans="1:4" ht="48">
      <c r="A121" t="s">
        <v>257</v>
      </c>
      <c r="B121" s="3" t="s">
        <v>258</v>
      </c>
      <c r="C121" t="s">
        <v>6</v>
      </c>
      <c r="D121" t="s">
        <v>222</v>
      </c>
    </row>
    <row r="122" spans="1:4" ht="32">
      <c r="A122" t="s">
        <v>261</v>
      </c>
      <c r="B122" s="3" t="s">
        <v>262</v>
      </c>
      <c r="C122" t="s">
        <v>6</v>
      </c>
      <c r="D122" t="s">
        <v>222</v>
      </c>
    </row>
    <row r="123" spans="1:4" ht="32">
      <c r="A123" t="s">
        <v>267</v>
      </c>
      <c r="B123" s="3" t="s">
        <v>268</v>
      </c>
      <c r="C123" t="s">
        <v>6</v>
      </c>
      <c r="D123" t="s">
        <v>222</v>
      </c>
    </row>
    <row r="124" spans="1:4" ht="32">
      <c r="A124" t="s">
        <v>279</v>
      </c>
      <c r="B124" s="3" t="s">
        <v>280</v>
      </c>
      <c r="C124" t="s">
        <v>6</v>
      </c>
      <c r="D124" t="s">
        <v>222</v>
      </c>
    </row>
    <row r="125" spans="1:4" ht="32">
      <c r="A125" t="s">
        <v>283</v>
      </c>
      <c r="B125" s="3" t="s">
        <v>284</v>
      </c>
      <c r="C125" t="s">
        <v>6</v>
      </c>
      <c r="D125" t="s">
        <v>222</v>
      </c>
    </row>
    <row r="126" spans="1:4" ht="32">
      <c r="A126" t="s">
        <v>315</v>
      </c>
      <c r="B126" s="3" t="s">
        <v>316</v>
      </c>
      <c r="C126" t="s">
        <v>6</v>
      </c>
      <c r="D126" t="s">
        <v>222</v>
      </c>
    </row>
    <row r="127" spans="1:4" ht="32">
      <c r="A127" t="s">
        <v>354</v>
      </c>
      <c r="B127" s="3" t="s">
        <v>355</v>
      </c>
      <c r="C127" t="s">
        <v>6</v>
      </c>
      <c r="D127" t="s">
        <v>356</v>
      </c>
    </row>
    <row r="128" spans="1:4" ht="16">
      <c r="A128" t="s">
        <v>357</v>
      </c>
      <c r="B128" s="3" t="s">
        <v>358</v>
      </c>
      <c r="C128" t="s">
        <v>6</v>
      </c>
      <c r="D128" t="s">
        <v>356</v>
      </c>
    </row>
    <row r="129" spans="1:4" ht="32">
      <c r="A129" t="s">
        <v>359</v>
      </c>
      <c r="B129" s="3" t="s">
        <v>360</v>
      </c>
      <c r="C129" t="s">
        <v>194</v>
      </c>
      <c r="D129" t="s">
        <v>356</v>
      </c>
    </row>
    <row r="130" spans="1:4" ht="32">
      <c r="A130" t="s">
        <v>361</v>
      </c>
      <c r="B130" s="3" t="s">
        <v>362</v>
      </c>
      <c r="C130" t="s">
        <v>6</v>
      </c>
      <c r="D130" t="s">
        <v>356</v>
      </c>
    </row>
    <row r="131" spans="1:4" ht="32">
      <c r="A131" t="s">
        <v>363</v>
      </c>
      <c r="B131" s="3" t="s">
        <v>364</v>
      </c>
      <c r="C131" t="s">
        <v>6</v>
      </c>
      <c r="D131" t="s">
        <v>365</v>
      </c>
    </row>
    <row r="132" spans="1:4" ht="16">
      <c r="A132" t="s">
        <v>366</v>
      </c>
      <c r="B132" s="3" t="s">
        <v>367</v>
      </c>
      <c r="C132" t="s">
        <v>123</v>
      </c>
      <c r="D132" t="s">
        <v>365</v>
      </c>
    </row>
    <row r="133" spans="1:4" ht="32">
      <c r="A133" t="s">
        <v>368</v>
      </c>
      <c r="B133" s="3" t="s">
        <v>369</v>
      </c>
      <c r="C133" t="s">
        <v>194</v>
      </c>
      <c r="D133" t="s">
        <v>365</v>
      </c>
    </row>
    <row r="134" spans="1:4" ht="16">
      <c r="A134" t="s">
        <v>370</v>
      </c>
      <c r="B134" s="3" t="s">
        <v>371</v>
      </c>
      <c r="C134" t="s">
        <v>6</v>
      </c>
      <c r="D134" t="s">
        <v>365</v>
      </c>
    </row>
    <row r="135" spans="1:4" ht="16">
      <c r="A135" t="s">
        <v>372</v>
      </c>
      <c r="B135" s="3" t="s">
        <v>373</v>
      </c>
      <c r="C135" t="s">
        <v>6</v>
      </c>
      <c r="D135" t="s">
        <v>374</v>
      </c>
    </row>
    <row r="136" spans="1:4" ht="32">
      <c r="A136" t="s">
        <v>375</v>
      </c>
      <c r="B136" s="3" t="s">
        <v>376</v>
      </c>
      <c r="C136" t="s">
        <v>12</v>
      </c>
      <c r="D136" t="s">
        <v>374</v>
      </c>
    </row>
    <row r="137" spans="1:4" ht="16">
      <c r="A137" t="s">
        <v>377</v>
      </c>
      <c r="B137" s="3" t="s">
        <v>378</v>
      </c>
      <c r="C137" t="s">
        <v>123</v>
      </c>
      <c r="D137" t="s">
        <v>374</v>
      </c>
    </row>
    <row r="138" spans="1:4" ht="32">
      <c r="A138" t="s">
        <v>379</v>
      </c>
      <c r="B138" s="3" t="s">
        <v>380</v>
      </c>
      <c r="C138" t="s">
        <v>31</v>
      </c>
      <c r="D138" t="s">
        <v>374</v>
      </c>
    </row>
    <row r="139" spans="1:4" ht="32">
      <c r="A139" t="s">
        <v>381</v>
      </c>
      <c r="B139" s="3" t="s">
        <v>382</v>
      </c>
      <c r="C139" t="s">
        <v>6</v>
      </c>
      <c r="D139" t="s">
        <v>374</v>
      </c>
    </row>
    <row r="140" spans="1:4" ht="16">
      <c r="A140" t="s">
        <v>383</v>
      </c>
      <c r="B140" s="3" t="s">
        <v>384</v>
      </c>
      <c r="C140" t="s">
        <v>6</v>
      </c>
      <c r="D140" t="s">
        <v>117</v>
      </c>
    </row>
    <row r="141" spans="1:4" ht="32">
      <c r="A141" t="s">
        <v>385</v>
      </c>
      <c r="B141" s="3" t="s">
        <v>386</v>
      </c>
      <c r="C141" t="s">
        <v>6</v>
      </c>
      <c r="D141" t="s">
        <v>117</v>
      </c>
    </row>
    <row r="142" spans="1:4" ht="32">
      <c r="A142" t="s">
        <v>387</v>
      </c>
      <c r="B142" s="3" t="s">
        <v>388</v>
      </c>
      <c r="C142" t="s">
        <v>194</v>
      </c>
      <c r="D142" t="s">
        <v>389</v>
      </c>
    </row>
    <row r="143" spans="1:4" ht="16">
      <c r="A143" t="s">
        <v>390</v>
      </c>
      <c r="B143" s="3" t="s">
        <v>391</v>
      </c>
      <c r="C143" t="s">
        <v>6</v>
      </c>
      <c r="D143" t="s">
        <v>392</v>
      </c>
    </row>
    <row r="144" spans="1:4" ht="16">
      <c r="A144" t="s">
        <v>393</v>
      </c>
      <c r="B144" s="3" t="s">
        <v>394</v>
      </c>
      <c r="C144" t="s">
        <v>6</v>
      </c>
      <c r="D144" t="s">
        <v>392</v>
      </c>
    </row>
    <row r="145" spans="1:4" ht="16">
      <c r="A145" t="s">
        <v>395</v>
      </c>
      <c r="B145" s="3" t="s">
        <v>396</v>
      </c>
      <c r="C145" t="s">
        <v>6</v>
      </c>
      <c r="D145" t="s">
        <v>392</v>
      </c>
    </row>
    <row r="146" spans="1:4" ht="16">
      <c r="A146" t="s">
        <v>397</v>
      </c>
      <c r="B146" s="3" t="s">
        <v>398</v>
      </c>
      <c r="C146" t="s">
        <v>6</v>
      </c>
      <c r="D146" t="s">
        <v>392</v>
      </c>
    </row>
    <row r="147" spans="1:4" ht="16">
      <c r="A147" t="s">
        <v>399</v>
      </c>
      <c r="B147" s="3" t="s">
        <v>400</v>
      </c>
      <c r="C147" t="s">
        <v>6</v>
      </c>
      <c r="D147" t="s">
        <v>392</v>
      </c>
    </row>
    <row r="148" spans="1:4" ht="16">
      <c r="A148" t="s">
        <v>401</v>
      </c>
      <c r="B148" s="3" t="s">
        <v>402</v>
      </c>
      <c r="C148" t="s">
        <v>6</v>
      </c>
      <c r="D148" t="s">
        <v>403</v>
      </c>
    </row>
    <row r="149" spans="1:4" ht="32">
      <c r="A149" t="s">
        <v>404</v>
      </c>
      <c r="B149" s="3" t="s">
        <v>405</v>
      </c>
      <c r="C149" t="s">
        <v>6</v>
      </c>
      <c r="D149" t="s">
        <v>403</v>
      </c>
    </row>
    <row r="150" spans="1:4" ht="48">
      <c r="A150" t="s">
        <v>406</v>
      </c>
      <c r="B150" s="3" t="s">
        <v>407</v>
      </c>
      <c r="C150" t="s">
        <v>12</v>
      </c>
      <c r="D150" t="s">
        <v>408</v>
      </c>
    </row>
    <row r="151" spans="1:4" ht="16">
      <c r="A151" t="s">
        <v>409</v>
      </c>
      <c r="B151" s="3" t="s">
        <v>410</v>
      </c>
      <c r="C151" t="s">
        <v>6</v>
      </c>
      <c r="D151" t="s">
        <v>411</v>
      </c>
    </row>
    <row r="152" spans="1:4" ht="48">
      <c r="A152" t="s">
        <v>412</v>
      </c>
      <c r="B152" s="3" t="s">
        <v>413</v>
      </c>
      <c r="C152" t="s">
        <v>12</v>
      </c>
      <c r="D152" t="s">
        <v>411</v>
      </c>
    </row>
    <row r="153" spans="1:4" ht="32">
      <c r="A153" t="s">
        <v>414</v>
      </c>
      <c r="B153" s="3" t="s">
        <v>415</v>
      </c>
      <c r="C153" t="s">
        <v>12</v>
      </c>
      <c r="D153" t="s">
        <v>416</v>
      </c>
    </row>
    <row r="154" spans="1:4" ht="32">
      <c r="A154" t="s">
        <v>417</v>
      </c>
      <c r="B154" s="3" t="s">
        <v>418</v>
      </c>
      <c r="C154" t="s">
        <v>6</v>
      </c>
      <c r="D154" t="s">
        <v>419</v>
      </c>
    </row>
    <row r="155" spans="1:4" ht="32">
      <c r="A155" t="s">
        <v>420</v>
      </c>
      <c r="B155" s="3" t="s">
        <v>421</v>
      </c>
      <c r="C155" t="s">
        <v>6</v>
      </c>
      <c r="D155" t="s">
        <v>127</v>
      </c>
    </row>
    <row r="156" spans="1:4" ht="16">
      <c r="A156" t="s">
        <v>422</v>
      </c>
      <c r="B156" s="3" t="s">
        <v>422</v>
      </c>
      <c r="C156" t="s">
        <v>6</v>
      </c>
      <c r="D156" t="s">
        <v>127</v>
      </c>
    </row>
    <row r="157" spans="1:4" ht="32">
      <c r="A157" t="s">
        <v>125</v>
      </c>
      <c r="B157" s="3" t="s">
        <v>423</v>
      </c>
      <c r="C157" t="s">
        <v>6</v>
      </c>
      <c r="D157" t="s">
        <v>127</v>
      </c>
    </row>
    <row r="158" spans="1:4" ht="32">
      <c r="A158" t="s">
        <v>424</v>
      </c>
      <c r="B158" s="3" t="s">
        <v>425</v>
      </c>
      <c r="C158" t="s">
        <v>194</v>
      </c>
      <c r="D158" t="s">
        <v>127</v>
      </c>
    </row>
    <row r="159" spans="1:4" ht="32">
      <c r="A159" t="s">
        <v>426</v>
      </c>
      <c r="B159" s="3" t="s">
        <v>427</v>
      </c>
      <c r="C159" t="s">
        <v>6</v>
      </c>
      <c r="D159" t="s">
        <v>428</v>
      </c>
    </row>
    <row r="160" spans="1:4" ht="32">
      <c r="A160" t="s">
        <v>429</v>
      </c>
      <c r="B160" s="3" t="s">
        <v>430</v>
      </c>
      <c r="C160" t="s">
        <v>6</v>
      </c>
      <c r="D160" t="s">
        <v>428</v>
      </c>
    </row>
    <row r="161" spans="1:4" ht="32">
      <c r="A161" t="s">
        <v>431</v>
      </c>
      <c r="B161" s="3" t="s">
        <v>432</v>
      </c>
      <c r="C161" t="s">
        <v>194</v>
      </c>
      <c r="D161" t="s">
        <v>428</v>
      </c>
    </row>
    <row r="162" spans="1:4" ht="32">
      <c r="A162" t="s">
        <v>433</v>
      </c>
      <c r="B162" s="3" t="s">
        <v>434</v>
      </c>
      <c r="C162" t="s">
        <v>6</v>
      </c>
      <c r="D162" t="s">
        <v>428</v>
      </c>
    </row>
    <row r="163" spans="1:4" ht="32">
      <c r="A163" t="s">
        <v>435</v>
      </c>
      <c r="B163" s="3" t="s">
        <v>436</v>
      </c>
      <c r="C163" t="s">
        <v>194</v>
      </c>
      <c r="D163" t="s">
        <v>428</v>
      </c>
    </row>
    <row r="164" spans="1:4" ht="32">
      <c r="A164" t="s">
        <v>437</v>
      </c>
      <c r="B164" s="3" t="s">
        <v>438</v>
      </c>
      <c r="C164" t="s">
        <v>194</v>
      </c>
      <c r="D164" t="s">
        <v>428</v>
      </c>
    </row>
    <row r="165" spans="1:4" ht="32">
      <c r="A165" t="s">
        <v>439</v>
      </c>
      <c r="B165" s="3" t="s">
        <v>440</v>
      </c>
      <c r="C165" t="s">
        <v>194</v>
      </c>
      <c r="D165" t="s">
        <v>428</v>
      </c>
    </row>
    <row r="166" spans="1:4" ht="32">
      <c r="A166" t="s">
        <v>441</v>
      </c>
      <c r="B166" s="3" t="s">
        <v>434</v>
      </c>
      <c r="C166" t="s">
        <v>6</v>
      </c>
      <c r="D166" t="s">
        <v>428</v>
      </c>
    </row>
    <row r="167" spans="1:4" ht="32">
      <c r="A167" t="s">
        <v>442</v>
      </c>
      <c r="B167" s="3" t="s">
        <v>443</v>
      </c>
      <c r="C167" t="s">
        <v>6</v>
      </c>
      <c r="D167" t="s">
        <v>444</v>
      </c>
    </row>
    <row r="168" spans="1:4" ht="32">
      <c r="A168" t="s">
        <v>445</v>
      </c>
      <c r="B168" s="3" t="s">
        <v>446</v>
      </c>
      <c r="C168" t="s">
        <v>6</v>
      </c>
      <c r="D168" t="s">
        <v>444</v>
      </c>
    </row>
    <row r="169" spans="1:4" ht="16">
      <c r="A169" t="s">
        <v>447</v>
      </c>
      <c r="B169" s="3" t="s">
        <v>448</v>
      </c>
      <c r="C169" t="s">
        <v>218</v>
      </c>
      <c r="D169" t="s">
        <v>444</v>
      </c>
    </row>
    <row r="170" spans="1:4" ht="32">
      <c r="A170" t="s">
        <v>449</v>
      </c>
      <c r="B170" s="3" t="s">
        <v>450</v>
      </c>
      <c r="C170" t="s">
        <v>6</v>
      </c>
      <c r="D170" t="s">
        <v>444</v>
      </c>
    </row>
    <row r="171" spans="1:4" ht="32">
      <c r="A171" t="s">
        <v>451</v>
      </c>
      <c r="B171" s="3" t="s">
        <v>452</v>
      </c>
      <c r="C171" t="s">
        <v>6</v>
      </c>
      <c r="D171" t="s">
        <v>453</v>
      </c>
    </row>
    <row r="172" spans="1:4" ht="16">
      <c r="A172" t="s">
        <v>454</v>
      </c>
      <c r="B172" s="3" t="s">
        <v>455</v>
      </c>
      <c r="C172" t="s">
        <v>6</v>
      </c>
      <c r="D172" t="s">
        <v>453</v>
      </c>
    </row>
    <row r="173" spans="1:4" ht="16">
      <c r="A173" t="s">
        <v>456</v>
      </c>
      <c r="B173" s="3" t="s">
        <v>457</v>
      </c>
      <c r="C173" t="s">
        <v>12</v>
      </c>
      <c r="D173" t="s">
        <v>453</v>
      </c>
    </row>
    <row r="174" spans="1:4" ht="32">
      <c r="A174" t="s">
        <v>475</v>
      </c>
      <c r="B174" s="3" t="s">
        <v>476</v>
      </c>
      <c r="C174" t="s">
        <v>194</v>
      </c>
      <c r="D174" t="s">
        <v>130</v>
      </c>
    </row>
    <row r="175" spans="1:4" ht="32">
      <c r="A175" t="s">
        <v>458</v>
      </c>
      <c r="B175" s="3" t="s">
        <v>459</v>
      </c>
      <c r="C175" t="s">
        <v>6</v>
      </c>
      <c r="D175" t="s">
        <v>130</v>
      </c>
    </row>
    <row r="176" spans="1:4" ht="16">
      <c r="A176" t="s">
        <v>462</v>
      </c>
      <c r="B176" s="3" t="s">
        <v>463</v>
      </c>
      <c r="C176" t="s">
        <v>6</v>
      </c>
      <c r="D176" t="s">
        <v>130</v>
      </c>
    </row>
    <row r="177" spans="1:4" ht="32">
      <c r="A177" t="s">
        <v>460</v>
      </c>
      <c r="B177" s="3" t="s">
        <v>461</v>
      </c>
      <c r="C177" t="s">
        <v>12</v>
      </c>
      <c r="D177" t="s">
        <v>130</v>
      </c>
    </row>
    <row r="178" spans="1:4" ht="16">
      <c r="A178" t="s">
        <v>131</v>
      </c>
      <c r="B178" s="3" t="s">
        <v>464</v>
      </c>
      <c r="C178" t="s">
        <v>12</v>
      </c>
      <c r="D178" t="s">
        <v>130</v>
      </c>
    </row>
    <row r="179" spans="1:4" ht="48">
      <c r="A179" t="s">
        <v>128</v>
      </c>
      <c r="B179" s="3" t="s">
        <v>465</v>
      </c>
      <c r="C179" t="s">
        <v>12</v>
      </c>
      <c r="D179" t="s">
        <v>130</v>
      </c>
    </row>
    <row r="180" spans="1:4" ht="32">
      <c r="A180" t="s">
        <v>466</v>
      </c>
      <c r="B180" s="3" t="s">
        <v>467</v>
      </c>
      <c r="C180" t="s">
        <v>12</v>
      </c>
      <c r="D180" t="s">
        <v>130</v>
      </c>
    </row>
    <row r="181" spans="1:4" ht="32">
      <c r="A181" t="s">
        <v>468</v>
      </c>
      <c r="B181" s="3" t="s">
        <v>469</v>
      </c>
      <c r="C181" t="s">
        <v>12</v>
      </c>
      <c r="D181" t="s">
        <v>130</v>
      </c>
    </row>
    <row r="182" spans="1:4" ht="32">
      <c r="A182" t="s">
        <v>470</v>
      </c>
      <c r="B182" s="3" t="s">
        <v>471</v>
      </c>
      <c r="C182" t="s">
        <v>12</v>
      </c>
      <c r="D182" t="s">
        <v>130</v>
      </c>
    </row>
    <row r="183" spans="1:4" ht="32">
      <c r="A183" t="s">
        <v>133</v>
      </c>
      <c r="B183" s="3" t="s">
        <v>472</v>
      </c>
      <c r="C183" t="s">
        <v>12</v>
      </c>
      <c r="D183" t="s">
        <v>130</v>
      </c>
    </row>
    <row r="184" spans="1:4" ht="32">
      <c r="A184" t="s">
        <v>473</v>
      </c>
      <c r="B184" s="3" t="s">
        <v>474</v>
      </c>
      <c r="C184" t="s">
        <v>12</v>
      </c>
      <c r="D184" t="s">
        <v>130</v>
      </c>
    </row>
    <row r="185" spans="1:4" ht="32">
      <c r="A185" t="s">
        <v>477</v>
      </c>
      <c r="B185" s="3" t="s">
        <v>478</v>
      </c>
      <c r="C185" t="s">
        <v>12</v>
      </c>
      <c r="D185" t="s">
        <v>130</v>
      </c>
    </row>
    <row r="186" spans="1:4" ht="32">
      <c r="A186" t="s">
        <v>479</v>
      </c>
      <c r="B186" s="3" t="s">
        <v>480</v>
      </c>
      <c r="C186" t="s">
        <v>6</v>
      </c>
      <c r="D186" t="s">
        <v>137</v>
      </c>
    </row>
    <row r="187" spans="1:4" ht="32">
      <c r="A187" t="s">
        <v>483</v>
      </c>
      <c r="B187" s="3" t="s">
        <v>484</v>
      </c>
      <c r="C187" t="s">
        <v>6</v>
      </c>
      <c r="D187" t="s">
        <v>137</v>
      </c>
    </row>
    <row r="188" spans="1:4" ht="32">
      <c r="A188" t="s">
        <v>481</v>
      </c>
      <c r="B188" s="3" t="s">
        <v>482</v>
      </c>
      <c r="C188" t="s">
        <v>12</v>
      </c>
      <c r="D188" t="s">
        <v>137</v>
      </c>
    </row>
    <row r="189" spans="1:4" ht="16">
      <c r="A189" t="s">
        <v>485</v>
      </c>
      <c r="B189" s="3" t="s">
        <v>486</v>
      </c>
      <c r="C189" t="s">
        <v>12</v>
      </c>
      <c r="D189" t="s">
        <v>137</v>
      </c>
    </row>
    <row r="190" spans="1:4" ht="64">
      <c r="A190" t="s">
        <v>487</v>
      </c>
      <c r="B190" s="3" t="s">
        <v>488</v>
      </c>
      <c r="C190" t="s">
        <v>12</v>
      </c>
      <c r="D190" t="s">
        <v>137</v>
      </c>
    </row>
    <row r="191" spans="1:4" ht="16">
      <c r="A191" t="s">
        <v>135</v>
      </c>
      <c r="B191" s="3" t="s">
        <v>489</v>
      </c>
      <c r="C191" t="s">
        <v>12</v>
      </c>
      <c r="D191" t="s">
        <v>137</v>
      </c>
    </row>
    <row r="192" spans="1:4" ht="16">
      <c r="A192" t="s">
        <v>490</v>
      </c>
      <c r="B192" s="3" t="s">
        <v>491</v>
      </c>
      <c r="C192" t="s">
        <v>12</v>
      </c>
      <c r="D192" t="s">
        <v>137</v>
      </c>
    </row>
    <row r="193" spans="1:4" ht="32">
      <c r="A193" t="s">
        <v>142</v>
      </c>
      <c r="B193" s="3" t="s">
        <v>492</v>
      </c>
      <c r="C193" t="s">
        <v>12</v>
      </c>
      <c r="D193" t="s">
        <v>137</v>
      </c>
    </row>
    <row r="194" spans="1:4" ht="16">
      <c r="A194" t="s">
        <v>493</v>
      </c>
      <c r="B194" s="3" t="s">
        <v>494</v>
      </c>
      <c r="C194" t="s">
        <v>12</v>
      </c>
      <c r="D194" t="s">
        <v>137</v>
      </c>
    </row>
    <row r="195" spans="1:4" ht="32">
      <c r="A195" t="s">
        <v>138</v>
      </c>
      <c r="B195" s="3" t="s">
        <v>495</v>
      </c>
      <c r="C195" t="s">
        <v>12</v>
      </c>
      <c r="D195" t="s">
        <v>137</v>
      </c>
    </row>
    <row r="196" spans="1:4" ht="16">
      <c r="A196" t="s">
        <v>496</v>
      </c>
      <c r="B196" s="3" t="s">
        <v>497</v>
      </c>
      <c r="C196" t="s">
        <v>6</v>
      </c>
      <c r="D196" t="s">
        <v>498</v>
      </c>
    </row>
    <row r="197" spans="1:4" ht="32">
      <c r="A197" t="s">
        <v>499</v>
      </c>
      <c r="B197" s="3" t="s">
        <v>500</v>
      </c>
      <c r="C197" t="s">
        <v>6</v>
      </c>
      <c r="D197" t="s">
        <v>146</v>
      </c>
    </row>
    <row r="198" spans="1:4" ht="32">
      <c r="A198" t="s">
        <v>501</v>
      </c>
      <c r="B198" s="3" t="s">
        <v>502</v>
      </c>
      <c r="C198" t="s">
        <v>6</v>
      </c>
      <c r="D198" t="s">
        <v>146</v>
      </c>
    </row>
    <row r="199" spans="1:4" ht="16">
      <c r="A199" t="s">
        <v>144</v>
      </c>
      <c r="B199" s="3" t="s">
        <v>503</v>
      </c>
      <c r="C199" t="s">
        <v>12</v>
      </c>
      <c r="D199" t="s">
        <v>146</v>
      </c>
    </row>
    <row r="200" spans="1:4" ht="16">
      <c r="A200" t="s">
        <v>504</v>
      </c>
      <c r="B200" s="3" t="s">
        <v>505</v>
      </c>
      <c r="C200" t="s">
        <v>194</v>
      </c>
      <c r="D200" t="s">
        <v>149</v>
      </c>
    </row>
    <row r="201" spans="1:4" ht="16">
      <c r="A201" t="s">
        <v>506</v>
      </c>
      <c r="B201" s="3" t="s">
        <v>507</v>
      </c>
      <c r="C201" t="s">
        <v>6</v>
      </c>
      <c r="D201" t="s">
        <v>149</v>
      </c>
    </row>
    <row r="202" spans="1:4" ht="32">
      <c r="A202" t="s">
        <v>510</v>
      </c>
      <c r="B202" s="3" t="s">
        <v>511</v>
      </c>
      <c r="C202" t="s">
        <v>6</v>
      </c>
      <c r="D202" t="s">
        <v>149</v>
      </c>
    </row>
    <row r="203" spans="1:4" ht="32">
      <c r="A203" t="s">
        <v>512</v>
      </c>
      <c r="B203" s="3" t="s">
        <v>513</v>
      </c>
      <c r="C203" t="s">
        <v>6</v>
      </c>
      <c r="D203" t="s">
        <v>149</v>
      </c>
    </row>
    <row r="204" spans="1:4" ht="32">
      <c r="A204" t="s">
        <v>514</v>
      </c>
      <c r="B204" s="3" t="s">
        <v>515</v>
      </c>
      <c r="C204" t="s">
        <v>6</v>
      </c>
      <c r="D204" t="s">
        <v>149</v>
      </c>
    </row>
    <row r="205" spans="1:4" ht="32">
      <c r="A205" t="s">
        <v>517</v>
      </c>
      <c r="B205" s="3" t="s">
        <v>518</v>
      </c>
      <c r="C205" t="s">
        <v>6</v>
      </c>
      <c r="D205" t="s">
        <v>149</v>
      </c>
    </row>
    <row r="206" spans="1:4" ht="16">
      <c r="A206" t="s">
        <v>508</v>
      </c>
      <c r="B206" s="3" t="s">
        <v>509</v>
      </c>
      <c r="C206" t="s">
        <v>12</v>
      </c>
      <c r="D206" t="s">
        <v>149</v>
      </c>
    </row>
    <row r="207" spans="1:4" ht="32">
      <c r="A207" t="s">
        <v>152</v>
      </c>
      <c r="B207" s="3" t="s">
        <v>516</v>
      </c>
      <c r="C207" t="s">
        <v>12</v>
      </c>
      <c r="D207" t="s">
        <v>149</v>
      </c>
    </row>
    <row r="208" spans="1:4" ht="32">
      <c r="A208" t="s">
        <v>519</v>
      </c>
      <c r="B208" s="3" t="s">
        <v>520</v>
      </c>
      <c r="C208" t="s">
        <v>12</v>
      </c>
      <c r="D208" t="s">
        <v>149</v>
      </c>
    </row>
    <row r="209" spans="1:4" ht="32">
      <c r="A209" t="s">
        <v>150</v>
      </c>
      <c r="B209" s="3" t="s">
        <v>521</v>
      </c>
      <c r="C209" t="s">
        <v>12</v>
      </c>
      <c r="D209" t="s">
        <v>149</v>
      </c>
    </row>
    <row r="210" spans="1:4" ht="16">
      <c r="A210" t="s">
        <v>522</v>
      </c>
      <c r="B210" s="3" t="s">
        <v>523</v>
      </c>
      <c r="C210" t="s">
        <v>12</v>
      </c>
      <c r="D210" t="s">
        <v>149</v>
      </c>
    </row>
    <row r="211" spans="1:4" ht="32">
      <c r="A211" t="s">
        <v>524</v>
      </c>
      <c r="B211" s="3" t="s">
        <v>525</v>
      </c>
      <c r="C211" t="s">
        <v>218</v>
      </c>
      <c r="D211" t="s">
        <v>526</v>
      </c>
    </row>
    <row r="212" spans="1:4" ht="32">
      <c r="A212" t="s">
        <v>527</v>
      </c>
      <c r="B212" s="3" t="s">
        <v>528</v>
      </c>
      <c r="C212" t="s">
        <v>194</v>
      </c>
      <c r="D212" t="s">
        <v>526</v>
      </c>
    </row>
    <row r="213" spans="1:4" ht="16">
      <c r="A213" t="s">
        <v>529</v>
      </c>
      <c r="B213" s="3" t="s">
        <v>530</v>
      </c>
      <c r="C213" t="s">
        <v>218</v>
      </c>
      <c r="D213" t="s">
        <v>526</v>
      </c>
    </row>
    <row r="214" spans="1:4" ht="32">
      <c r="A214" t="s">
        <v>441</v>
      </c>
      <c r="B214" s="3" t="s">
        <v>528</v>
      </c>
      <c r="C214" t="s">
        <v>194</v>
      </c>
      <c r="D214" t="s">
        <v>526</v>
      </c>
    </row>
    <row r="215" spans="1:4" ht="16">
      <c r="A215" t="s">
        <v>531</v>
      </c>
      <c r="B215" s="3" t="s">
        <v>532</v>
      </c>
      <c r="C215" t="s">
        <v>218</v>
      </c>
      <c r="D215" t="s">
        <v>533</v>
      </c>
    </row>
    <row r="216" spans="1:4" ht="32">
      <c r="A216" t="s">
        <v>534</v>
      </c>
      <c r="B216" s="3" t="s">
        <v>535</v>
      </c>
      <c r="C216" t="s">
        <v>6</v>
      </c>
      <c r="D216" t="s">
        <v>171</v>
      </c>
    </row>
    <row r="217" spans="1:4" ht="32">
      <c r="A217" t="s">
        <v>536</v>
      </c>
      <c r="B217" s="3" t="s">
        <v>537</v>
      </c>
      <c r="C217" t="s">
        <v>6</v>
      </c>
      <c r="D217" t="s">
        <v>171</v>
      </c>
    </row>
    <row r="218" spans="1:4" ht="32">
      <c r="A218" t="s">
        <v>538</v>
      </c>
      <c r="B218" s="3" t="s">
        <v>539</v>
      </c>
      <c r="C218" t="s">
        <v>31</v>
      </c>
      <c r="D218" t="s">
        <v>171</v>
      </c>
    </row>
    <row r="219" spans="1:4" ht="32">
      <c r="A219" t="s">
        <v>540</v>
      </c>
      <c r="B219" s="3" t="s">
        <v>541</v>
      </c>
      <c r="C219" t="s">
        <v>12</v>
      </c>
      <c r="D219" t="s">
        <v>171</v>
      </c>
    </row>
    <row r="220" spans="1:4" ht="32">
      <c r="A220" t="s">
        <v>542</v>
      </c>
      <c r="B220" s="3" t="s">
        <v>543</v>
      </c>
      <c r="C220" t="s">
        <v>31</v>
      </c>
      <c r="D220" t="s">
        <v>171</v>
      </c>
    </row>
    <row r="221" spans="1:4" ht="32">
      <c r="A221" t="s">
        <v>544</v>
      </c>
      <c r="B221" s="3" t="s">
        <v>545</v>
      </c>
      <c r="C221" t="s">
        <v>6</v>
      </c>
      <c r="D221" t="s">
        <v>546</v>
      </c>
    </row>
    <row r="222" spans="1:4" ht="32">
      <c r="A222" t="s">
        <v>547</v>
      </c>
      <c r="B222" s="3" t="s">
        <v>548</v>
      </c>
      <c r="C222" t="s">
        <v>6</v>
      </c>
      <c r="D222" t="s">
        <v>546</v>
      </c>
    </row>
    <row r="223" spans="1:4" ht="16">
      <c r="A223" t="s">
        <v>549</v>
      </c>
      <c r="B223" s="3" t="s">
        <v>550</v>
      </c>
      <c r="C223" t="s">
        <v>12</v>
      </c>
      <c r="D223" t="s">
        <v>546</v>
      </c>
    </row>
    <row r="224" spans="1:4" ht="32">
      <c r="A224" t="s">
        <v>551</v>
      </c>
      <c r="B224" s="3" t="s">
        <v>552</v>
      </c>
      <c r="C224" t="s">
        <v>12</v>
      </c>
      <c r="D224" t="s">
        <v>546</v>
      </c>
    </row>
    <row r="225" spans="1:4" ht="16">
      <c r="A225" t="s">
        <v>553</v>
      </c>
      <c r="B225" s="3" t="s">
        <v>554</v>
      </c>
      <c r="C225" t="s">
        <v>6</v>
      </c>
      <c r="D225" t="s">
        <v>113</v>
      </c>
    </row>
    <row r="226" spans="1:4" ht="32">
      <c r="A226" t="s">
        <v>555</v>
      </c>
      <c r="B226" s="3" t="s">
        <v>556</v>
      </c>
      <c r="C226" t="s">
        <v>12</v>
      </c>
      <c r="D226" t="s">
        <v>113</v>
      </c>
    </row>
    <row r="227" spans="1:4" ht="32">
      <c r="A227" t="s">
        <v>557</v>
      </c>
      <c r="B227" s="3" t="s">
        <v>558</v>
      </c>
      <c r="C227" t="s">
        <v>123</v>
      </c>
      <c r="D227" t="s">
        <v>113</v>
      </c>
    </row>
    <row r="228" spans="1:4" ht="32">
      <c r="A228">
        <v>11113300</v>
      </c>
      <c r="B228" s="3" t="s">
        <v>559</v>
      </c>
      <c r="C228" t="s">
        <v>6</v>
      </c>
      <c r="D228" t="s">
        <v>560</v>
      </c>
    </row>
    <row r="229" spans="1:4" ht="32">
      <c r="A229" t="s">
        <v>561</v>
      </c>
      <c r="B229" s="3" t="s">
        <v>562</v>
      </c>
      <c r="C229" t="s">
        <v>6</v>
      </c>
      <c r="D229" t="s">
        <v>560</v>
      </c>
    </row>
    <row r="230" spans="1:4" ht="32">
      <c r="A230" t="s">
        <v>563</v>
      </c>
      <c r="B230" s="3" t="s">
        <v>564</v>
      </c>
      <c r="C230" t="s">
        <v>116</v>
      </c>
      <c r="D230" t="s">
        <v>565</v>
      </c>
    </row>
    <row r="231" spans="1:4" ht="32">
      <c r="A231" t="s">
        <v>566</v>
      </c>
      <c r="B231" s="3" t="s">
        <v>567</v>
      </c>
      <c r="C231" t="s">
        <v>6</v>
      </c>
      <c r="D231" t="s">
        <v>568</v>
      </c>
    </row>
    <row r="232" spans="1:4" ht="32">
      <c r="A232" t="s">
        <v>569</v>
      </c>
      <c r="B232" s="3" t="s">
        <v>570</v>
      </c>
      <c r="C232" t="s">
        <v>6</v>
      </c>
      <c r="D232" t="s">
        <v>568</v>
      </c>
    </row>
    <row r="233" spans="1:4" ht="16">
      <c r="A233" t="s">
        <v>571</v>
      </c>
      <c r="B233" s="3" t="s">
        <v>572</v>
      </c>
      <c r="C233" t="s">
        <v>6</v>
      </c>
      <c r="D233" t="s">
        <v>568</v>
      </c>
    </row>
    <row r="234" spans="1:4" ht="32">
      <c r="A234" t="s">
        <v>573</v>
      </c>
      <c r="B234" s="3" t="s">
        <v>574</v>
      </c>
      <c r="C234" t="s">
        <v>6</v>
      </c>
      <c r="D234" t="s">
        <v>568</v>
      </c>
    </row>
    <row r="235" spans="1:4" ht="16">
      <c r="A235" t="s">
        <v>575</v>
      </c>
      <c r="B235" s="3" t="s">
        <v>576</v>
      </c>
      <c r="C235" t="s">
        <v>123</v>
      </c>
      <c r="D235" t="s">
        <v>568</v>
      </c>
    </row>
    <row r="236" spans="1:4" ht="16">
      <c r="A236" t="s">
        <v>577</v>
      </c>
      <c r="B236" s="3" t="s">
        <v>578</v>
      </c>
      <c r="C236" t="s">
        <v>123</v>
      </c>
      <c r="D236" t="s">
        <v>568</v>
      </c>
    </row>
    <row r="237" spans="1:4" ht="16">
      <c r="A237" t="s">
        <v>579</v>
      </c>
      <c r="B237" s="3" t="s">
        <v>580</v>
      </c>
      <c r="C237" t="s">
        <v>6</v>
      </c>
      <c r="D237" t="s">
        <v>568</v>
      </c>
    </row>
    <row r="238" spans="1:4" ht="32">
      <c r="A238" t="s">
        <v>581</v>
      </c>
      <c r="B238" s="3" t="s">
        <v>582</v>
      </c>
      <c r="C238" t="s">
        <v>123</v>
      </c>
      <c r="D238" t="s">
        <v>568</v>
      </c>
    </row>
    <row r="239" spans="1:4" ht="32">
      <c r="A239" t="s">
        <v>583</v>
      </c>
      <c r="B239" s="3" t="s">
        <v>584</v>
      </c>
      <c r="C239" t="s">
        <v>6</v>
      </c>
      <c r="D239" t="s">
        <v>156</v>
      </c>
    </row>
    <row r="240" spans="1:4" ht="16">
      <c r="A240" t="s">
        <v>585</v>
      </c>
      <c r="B240" s="3" t="s">
        <v>586</v>
      </c>
      <c r="C240" t="s">
        <v>12</v>
      </c>
      <c r="D240" t="s">
        <v>156</v>
      </c>
    </row>
    <row r="241" spans="1:4" ht="16">
      <c r="A241" t="s">
        <v>163</v>
      </c>
      <c r="B241" s="3" t="s">
        <v>587</v>
      </c>
      <c r="C241" t="s">
        <v>123</v>
      </c>
      <c r="D241" t="s">
        <v>156</v>
      </c>
    </row>
    <row r="242" spans="1:4" ht="16">
      <c r="A242" t="s">
        <v>159</v>
      </c>
      <c r="B242" s="3" t="s">
        <v>588</v>
      </c>
      <c r="C242" t="s">
        <v>12</v>
      </c>
      <c r="D242" t="s">
        <v>156</v>
      </c>
    </row>
    <row r="243" spans="1:4" ht="16">
      <c r="A243" t="s">
        <v>589</v>
      </c>
      <c r="B243" s="3" t="s">
        <v>590</v>
      </c>
      <c r="C243" t="s">
        <v>12</v>
      </c>
      <c r="D243" t="s">
        <v>156</v>
      </c>
    </row>
    <row r="244" spans="1:4" ht="16">
      <c r="A244" t="s">
        <v>591</v>
      </c>
      <c r="B244" s="3" t="s">
        <v>592</v>
      </c>
      <c r="C244" t="s">
        <v>12</v>
      </c>
      <c r="D244" t="s">
        <v>156</v>
      </c>
    </row>
    <row r="245" spans="1:4" ht="16">
      <c r="A245" t="s">
        <v>593</v>
      </c>
      <c r="B245" s="3" t="s">
        <v>594</v>
      </c>
      <c r="C245" t="s">
        <v>12</v>
      </c>
      <c r="D245" t="s">
        <v>156</v>
      </c>
    </row>
    <row r="246" spans="1:4" ht="16">
      <c r="A246" t="s">
        <v>595</v>
      </c>
      <c r="B246" s="3" t="s">
        <v>596</v>
      </c>
      <c r="C246" t="s">
        <v>12</v>
      </c>
      <c r="D246" t="s">
        <v>156</v>
      </c>
    </row>
    <row r="247" spans="1:4" ht="16">
      <c r="A247" t="s">
        <v>167</v>
      </c>
      <c r="B247" s="3" t="s">
        <v>597</v>
      </c>
      <c r="C247" t="s">
        <v>12</v>
      </c>
      <c r="D247" t="s">
        <v>156</v>
      </c>
    </row>
    <row r="248" spans="1:4" ht="16">
      <c r="A248" t="s">
        <v>598</v>
      </c>
      <c r="B248" s="3" t="s">
        <v>599</v>
      </c>
      <c r="C248" t="s">
        <v>12</v>
      </c>
      <c r="D248" t="s">
        <v>156</v>
      </c>
    </row>
    <row r="249" spans="1:4" ht="16">
      <c r="A249" t="s">
        <v>157</v>
      </c>
      <c r="B249" s="3" t="s">
        <v>600</v>
      </c>
      <c r="C249" t="s">
        <v>12</v>
      </c>
      <c r="D249" t="s">
        <v>156</v>
      </c>
    </row>
    <row r="250" spans="1:4" ht="32">
      <c r="A250" t="s">
        <v>601</v>
      </c>
      <c r="B250" s="3" t="s">
        <v>602</v>
      </c>
      <c r="C250" t="s">
        <v>12</v>
      </c>
      <c r="D250" t="s">
        <v>156</v>
      </c>
    </row>
    <row r="251" spans="1:4" ht="32">
      <c r="A251" t="s">
        <v>165</v>
      </c>
      <c r="B251" s="3" t="s">
        <v>603</v>
      </c>
      <c r="C251" t="s">
        <v>12</v>
      </c>
      <c r="D251" t="s">
        <v>156</v>
      </c>
    </row>
    <row r="252" spans="1:4" ht="16">
      <c r="A252" t="s">
        <v>161</v>
      </c>
      <c r="B252" s="3" t="s">
        <v>604</v>
      </c>
      <c r="C252" t="s">
        <v>12</v>
      </c>
      <c r="D252" t="s">
        <v>156</v>
      </c>
    </row>
    <row r="253" spans="1:4" ht="16">
      <c r="A253" t="s">
        <v>605</v>
      </c>
      <c r="B253" s="3" t="s">
        <v>606</v>
      </c>
      <c r="C253" t="s">
        <v>6</v>
      </c>
      <c r="D253" t="s">
        <v>607</v>
      </c>
    </row>
    <row r="254" spans="1:4" ht="32">
      <c r="A254" t="s">
        <v>608</v>
      </c>
      <c r="B254" s="3" t="s">
        <v>609</v>
      </c>
      <c r="C254" t="s">
        <v>12</v>
      </c>
      <c r="D254" t="s">
        <v>607</v>
      </c>
    </row>
    <row r="255" spans="1:4" ht="48">
      <c r="A255" t="s">
        <v>610</v>
      </c>
      <c r="B255" s="3" t="s">
        <v>611</v>
      </c>
      <c r="C255" t="s">
        <v>12</v>
      </c>
      <c r="D255" t="s">
        <v>607</v>
      </c>
    </row>
    <row r="256" spans="1:4" ht="48">
      <c r="A256" t="s">
        <v>612</v>
      </c>
      <c r="B256" s="3" t="s">
        <v>613</v>
      </c>
      <c r="C256" t="s">
        <v>12</v>
      </c>
      <c r="D256" t="s">
        <v>607</v>
      </c>
    </row>
    <row r="257" spans="1:4" ht="48">
      <c r="A257" t="s">
        <v>614</v>
      </c>
      <c r="B257" s="3" t="s">
        <v>615</v>
      </c>
      <c r="C257" t="s">
        <v>12</v>
      </c>
      <c r="D257" t="s">
        <v>607</v>
      </c>
    </row>
    <row r="258" spans="1:4" ht="32">
      <c r="A258" t="s">
        <v>616</v>
      </c>
      <c r="B258" s="3" t="s">
        <v>617</v>
      </c>
      <c r="C258" t="s">
        <v>6</v>
      </c>
      <c r="D258" t="s">
        <v>618</v>
      </c>
    </row>
    <row r="259" spans="1:4" ht="16">
      <c r="A259" t="s">
        <v>619</v>
      </c>
      <c r="B259" s="3" t="s">
        <v>620</v>
      </c>
      <c r="C259" t="s">
        <v>12</v>
      </c>
      <c r="D259" t="s">
        <v>618</v>
      </c>
    </row>
    <row r="260" spans="1:4" ht="32">
      <c r="A260" t="s">
        <v>621</v>
      </c>
      <c r="B260" s="3" t="s">
        <v>622</v>
      </c>
      <c r="C260" t="s">
        <v>6</v>
      </c>
      <c r="D260" t="s">
        <v>618</v>
      </c>
    </row>
    <row r="261" spans="1:4" ht="32">
      <c r="A261" t="s">
        <v>623</v>
      </c>
      <c r="B261" s="3" t="s">
        <v>624</v>
      </c>
      <c r="C261" t="s">
        <v>6</v>
      </c>
      <c r="D261" t="s">
        <v>625</v>
      </c>
    </row>
    <row r="262" spans="1:4" ht="16">
      <c r="A262" t="s">
        <v>626</v>
      </c>
      <c r="B262" s="3" t="s">
        <v>627</v>
      </c>
      <c r="C262" t="s">
        <v>6</v>
      </c>
      <c r="D262" t="s">
        <v>625</v>
      </c>
    </row>
    <row r="263" spans="1:4" ht="16">
      <c r="A263" t="s">
        <v>628</v>
      </c>
      <c r="B263" s="3" t="s">
        <v>629</v>
      </c>
      <c r="C263" t="s">
        <v>6</v>
      </c>
      <c r="D263" t="s">
        <v>625</v>
      </c>
    </row>
    <row r="264" spans="1:4" ht="32">
      <c r="A264" t="s">
        <v>630</v>
      </c>
      <c r="B264" s="3" t="s">
        <v>631</v>
      </c>
      <c r="C264" t="s">
        <v>6</v>
      </c>
      <c r="D264" t="s">
        <v>120</v>
      </c>
    </row>
    <row r="265" spans="1:4" ht="16">
      <c r="A265" t="s">
        <v>632</v>
      </c>
      <c r="B265" s="3" t="s">
        <v>633</v>
      </c>
      <c r="C265" t="s">
        <v>12</v>
      </c>
      <c r="D265" t="s">
        <v>120</v>
      </c>
    </row>
    <row r="266" spans="1:4" ht="32">
      <c r="A266" t="s">
        <v>118</v>
      </c>
      <c r="B266" s="3" t="s">
        <v>634</v>
      </c>
      <c r="C266" t="s">
        <v>12</v>
      </c>
      <c r="D266" t="s">
        <v>120</v>
      </c>
    </row>
    <row r="267" spans="1:4" ht="16">
      <c r="A267" t="s">
        <v>635</v>
      </c>
      <c r="B267" s="3" t="s">
        <v>636</v>
      </c>
      <c r="C267" t="s">
        <v>12</v>
      </c>
      <c r="D267" t="s">
        <v>120</v>
      </c>
    </row>
    <row r="268" spans="1:4" ht="16">
      <c r="A268" t="s">
        <v>637</v>
      </c>
      <c r="B268" s="3" t="s">
        <v>638</v>
      </c>
      <c r="C268" t="s">
        <v>12</v>
      </c>
      <c r="D268" t="s">
        <v>120</v>
      </c>
    </row>
    <row r="269" spans="1:4" ht="16">
      <c r="A269" t="s">
        <v>639</v>
      </c>
      <c r="B269" s="3" t="s">
        <v>640</v>
      </c>
      <c r="C269" t="s">
        <v>12</v>
      </c>
      <c r="D269" t="s">
        <v>120</v>
      </c>
    </row>
    <row r="270" spans="1:4" ht="16">
      <c r="A270" t="s">
        <v>641</v>
      </c>
      <c r="B270" s="3" t="s">
        <v>642</v>
      </c>
      <c r="C270" t="s">
        <v>12</v>
      </c>
      <c r="D270" t="s">
        <v>120</v>
      </c>
    </row>
    <row r="271" spans="1:4" ht="32">
      <c r="A271" t="s">
        <v>643</v>
      </c>
      <c r="B271" s="3" t="s">
        <v>644</v>
      </c>
      <c r="C271" t="s">
        <v>12</v>
      </c>
      <c r="D271" t="s">
        <v>120</v>
      </c>
    </row>
    <row r="272" spans="1:4" ht="32">
      <c r="A272" t="s">
        <v>645</v>
      </c>
      <c r="B272" s="3" t="s">
        <v>646</v>
      </c>
      <c r="C272" t="s">
        <v>12</v>
      </c>
      <c r="D272" t="s">
        <v>120</v>
      </c>
    </row>
    <row r="273" spans="1:4" ht="16">
      <c r="A273" t="s">
        <v>647</v>
      </c>
      <c r="B273" s="3" t="s">
        <v>648</v>
      </c>
      <c r="C273" t="s">
        <v>12</v>
      </c>
      <c r="D273" t="s">
        <v>120</v>
      </c>
    </row>
    <row r="274" spans="1:4" ht="16">
      <c r="A274" t="s">
        <v>649</v>
      </c>
      <c r="B274" s="3" t="s">
        <v>650</v>
      </c>
      <c r="C274" t="s">
        <v>12</v>
      </c>
      <c r="D274" t="s">
        <v>120</v>
      </c>
    </row>
    <row r="275" spans="1:4" ht="32">
      <c r="A275" t="s">
        <v>651</v>
      </c>
      <c r="B275" s="3" t="s">
        <v>652</v>
      </c>
      <c r="C275" t="s">
        <v>12</v>
      </c>
      <c r="D275" t="s">
        <v>120</v>
      </c>
    </row>
    <row r="276" spans="1:4" ht="16">
      <c r="A276" t="s">
        <v>653</v>
      </c>
      <c r="B276" s="3" t="s">
        <v>654</v>
      </c>
      <c r="C276" t="s">
        <v>12</v>
      </c>
      <c r="D276" t="s">
        <v>120</v>
      </c>
    </row>
    <row r="277" spans="1:4" ht="32">
      <c r="A277" t="s">
        <v>655</v>
      </c>
      <c r="B277" s="3" t="s">
        <v>656</v>
      </c>
      <c r="C277" t="s">
        <v>12</v>
      </c>
      <c r="D277" t="s">
        <v>120</v>
      </c>
    </row>
    <row r="278" spans="1:4" ht="16">
      <c r="A278" t="s">
        <v>657</v>
      </c>
      <c r="B278" s="3" t="s">
        <v>658</v>
      </c>
      <c r="C278" t="s">
        <v>12</v>
      </c>
      <c r="D278" t="s">
        <v>120</v>
      </c>
    </row>
    <row r="279" spans="1:4" ht="16">
      <c r="A279" t="s">
        <v>659</v>
      </c>
      <c r="B279" s="3" t="s">
        <v>660</v>
      </c>
      <c r="C279" t="s">
        <v>12</v>
      </c>
      <c r="D279" t="s">
        <v>120</v>
      </c>
    </row>
    <row r="280" spans="1:4" ht="16">
      <c r="A280" t="s">
        <v>174</v>
      </c>
      <c r="B280" s="3" t="s">
        <v>661</v>
      </c>
      <c r="C280" t="s">
        <v>12</v>
      </c>
      <c r="D280" t="s">
        <v>120</v>
      </c>
    </row>
    <row r="281" spans="1:4" ht="32">
      <c r="A281" t="s">
        <v>662</v>
      </c>
      <c r="B281" s="3" t="s">
        <v>663</v>
      </c>
      <c r="C281" t="s">
        <v>12</v>
      </c>
      <c r="D281" t="s">
        <v>120</v>
      </c>
    </row>
    <row r="282" spans="1:4" ht="16">
      <c r="A282" t="s">
        <v>664</v>
      </c>
      <c r="B282" s="3" t="s">
        <v>665</v>
      </c>
      <c r="C282" t="s">
        <v>12</v>
      </c>
      <c r="D282" t="s">
        <v>120</v>
      </c>
    </row>
    <row r="283" spans="1:4" ht="32">
      <c r="A283" t="s">
        <v>680</v>
      </c>
      <c r="B283" s="3" t="s">
        <v>681</v>
      </c>
      <c r="C283" t="s">
        <v>123</v>
      </c>
      <c r="D283" t="s">
        <v>181</v>
      </c>
    </row>
    <row r="284" spans="1:4" ht="32">
      <c r="A284" t="s">
        <v>690</v>
      </c>
      <c r="B284" s="3" t="s">
        <v>691</v>
      </c>
      <c r="C284" t="s">
        <v>123</v>
      </c>
      <c r="D284" t="s">
        <v>181</v>
      </c>
    </row>
    <row r="285" spans="1:4" ht="16">
      <c r="A285" t="s">
        <v>670</v>
      </c>
      <c r="B285" s="3" t="s">
        <v>671</v>
      </c>
      <c r="C285" t="s">
        <v>194</v>
      </c>
      <c r="D285" t="s">
        <v>181</v>
      </c>
    </row>
    <row r="286" spans="1:4" ht="16">
      <c r="A286" t="s">
        <v>672</v>
      </c>
      <c r="B286" s="3" t="s">
        <v>673</v>
      </c>
      <c r="C286" t="s">
        <v>194</v>
      </c>
      <c r="D286" t="s">
        <v>181</v>
      </c>
    </row>
    <row r="287" spans="1:4" ht="16">
      <c r="A287" t="s">
        <v>674</v>
      </c>
      <c r="B287" s="3" t="s">
        <v>675</v>
      </c>
      <c r="C287" t="s">
        <v>194</v>
      </c>
      <c r="D287" t="s">
        <v>181</v>
      </c>
    </row>
    <row r="288" spans="1:4" ht="16">
      <c r="A288" t="s">
        <v>676</v>
      </c>
      <c r="B288" s="3" t="s">
        <v>677</v>
      </c>
      <c r="C288" t="s">
        <v>194</v>
      </c>
      <c r="D288" t="s">
        <v>181</v>
      </c>
    </row>
    <row r="289" spans="1:4" ht="16">
      <c r="A289" t="s">
        <v>682</v>
      </c>
      <c r="B289" s="3" t="s">
        <v>683</v>
      </c>
      <c r="C289" t="s">
        <v>194</v>
      </c>
      <c r="D289" t="s">
        <v>181</v>
      </c>
    </row>
    <row r="290" spans="1:4" ht="16">
      <c r="A290" t="s">
        <v>684</v>
      </c>
      <c r="B290" s="3" t="s">
        <v>685</v>
      </c>
      <c r="C290" t="s">
        <v>194</v>
      </c>
      <c r="D290" t="s">
        <v>181</v>
      </c>
    </row>
    <row r="291" spans="1:4" ht="16">
      <c r="A291" t="s">
        <v>686</v>
      </c>
      <c r="B291" s="3" t="s">
        <v>687</v>
      </c>
      <c r="C291" t="s">
        <v>194</v>
      </c>
      <c r="D291" t="s">
        <v>181</v>
      </c>
    </row>
    <row r="292" spans="1:4" ht="32">
      <c r="A292" t="s">
        <v>688</v>
      </c>
      <c r="B292" s="3" t="s">
        <v>689</v>
      </c>
      <c r="C292" t="s">
        <v>194</v>
      </c>
      <c r="D292" t="s">
        <v>181</v>
      </c>
    </row>
    <row r="293" spans="1:4" ht="16">
      <c r="A293" t="s">
        <v>698</v>
      </c>
      <c r="B293" s="3" t="s">
        <v>699</v>
      </c>
      <c r="C293" t="s">
        <v>194</v>
      </c>
      <c r="D293" t="s">
        <v>181</v>
      </c>
    </row>
    <row r="294" spans="1:4" ht="16">
      <c r="A294" t="s">
        <v>678</v>
      </c>
      <c r="B294" s="3" t="s">
        <v>679</v>
      </c>
      <c r="C294" t="s">
        <v>116</v>
      </c>
      <c r="D294" t="s">
        <v>181</v>
      </c>
    </row>
    <row r="295" spans="1:4" ht="16">
      <c r="A295" t="s">
        <v>666</v>
      </c>
      <c r="B295" s="3" t="s">
        <v>667</v>
      </c>
      <c r="C295" t="s">
        <v>6</v>
      </c>
      <c r="D295" t="s">
        <v>181</v>
      </c>
    </row>
    <row r="296" spans="1:4" ht="32">
      <c r="A296" t="s">
        <v>668</v>
      </c>
      <c r="B296" s="3" t="s">
        <v>669</v>
      </c>
      <c r="C296" t="s">
        <v>6</v>
      </c>
      <c r="D296" t="s">
        <v>181</v>
      </c>
    </row>
    <row r="297" spans="1:4" ht="32">
      <c r="A297" t="s">
        <v>692</v>
      </c>
      <c r="B297" s="3" t="s">
        <v>693</v>
      </c>
      <c r="C297" t="s">
        <v>6</v>
      </c>
      <c r="D297" t="s">
        <v>181</v>
      </c>
    </row>
    <row r="298" spans="1:4" ht="32">
      <c r="A298" t="s">
        <v>694</v>
      </c>
      <c r="B298" s="3" t="s">
        <v>695</v>
      </c>
      <c r="C298" t="s">
        <v>12</v>
      </c>
      <c r="D298" t="s">
        <v>181</v>
      </c>
    </row>
    <row r="299" spans="1:4" ht="16">
      <c r="A299" t="s">
        <v>696</v>
      </c>
      <c r="B299" s="3" t="s">
        <v>697</v>
      </c>
      <c r="C299" t="s">
        <v>12</v>
      </c>
      <c r="D299" t="s">
        <v>181</v>
      </c>
    </row>
    <row r="300" spans="1:4" ht="32">
      <c r="A300" t="s">
        <v>700</v>
      </c>
      <c r="B300" s="3" t="s">
        <v>701</v>
      </c>
      <c r="C300" t="s">
        <v>12</v>
      </c>
      <c r="D300" t="s">
        <v>181</v>
      </c>
    </row>
    <row r="301" spans="1:4" ht="16">
      <c r="A301" t="s">
        <v>702</v>
      </c>
      <c r="B301" s="3" t="s">
        <v>703</v>
      </c>
      <c r="C301" t="s">
        <v>12</v>
      </c>
      <c r="D301" t="s">
        <v>181</v>
      </c>
    </row>
    <row r="302" spans="1:4" ht="32">
      <c r="A302" t="s">
        <v>704</v>
      </c>
      <c r="B302" s="3" t="s">
        <v>705</v>
      </c>
      <c r="C302" t="s">
        <v>6</v>
      </c>
      <c r="D302" t="s">
        <v>706</v>
      </c>
    </row>
    <row r="303" spans="1:4" ht="32">
      <c r="A303" t="s">
        <v>707</v>
      </c>
      <c r="B303" s="3" t="s">
        <v>708</v>
      </c>
      <c r="C303" t="s">
        <v>6</v>
      </c>
      <c r="D303" t="s">
        <v>706</v>
      </c>
    </row>
    <row r="304" spans="1:4" ht="16">
      <c r="A304" t="s">
        <v>709</v>
      </c>
      <c r="B304" s="3" t="s">
        <v>710</v>
      </c>
      <c r="C304" t="s">
        <v>194</v>
      </c>
      <c r="D304" t="s">
        <v>706</v>
      </c>
    </row>
    <row r="305" spans="1:4" ht="32">
      <c r="A305" t="s">
        <v>711</v>
      </c>
      <c r="B305" s="3" t="s">
        <v>712</v>
      </c>
      <c r="C305" t="s">
        <v>6</v>
      </c>
      <c r="D305" t="s">
        <v>706</v>
      </c>
    </row>
    <row r="306" spans="1:4" ht="16">
      <c r="A306" t="s">
        <v>713</v>
      </c>
      <c r="B306" s="3" t="s">
        <v>714</v>
      </c>
      <c r="C306" t="s">
        <v>218</v>
      </c>
      <c r="D306" t="s">
        <v>715</v>
      </c>
    </row>
    <row r="307" spans="1:4" ht="16">
      <c r="A307" t="s">
        <v>716</v>
      </c>
      <c r="B307" s="3" t="s">
        <v>717</v>
      </c>
      <c r="C307" t="s">
        <v>6</v>
      </c>
      <c r="D307" t="s">
        <v>718</v>
      </c>
    </row>
    <row r="308" spans="1:4" ht="32">
      <c r="A308" t="s">
        <v>719</v>
      </c>
      <c r="B308" s="3" t="s">
        <v>720</v>
      </c>
      <c r="C308" t="s">
        <v>6</v>
      </c>
      <c r="D308" t="s">
        <v>721</v>
      </c>
    </row>
    <row r="309" spans="1:4" ht="32">
      <c r="A309" t="s">
        <v>722</v>
      </c>
      <c r="B309" s="3" t="s">
        <v>723</v>
      </c>
      <c r="C309" t="s">
        <v>6</v>
      </c>
      <c r="D309" t="s">
        <v>721</v>
      </c>
    </row>
    <row r="310" spans="1:4" ht="48">
      <c r="A310" t="s">
        <v>724</v>
      </c>
      <c r="B310" s="3" t="s">
        <v>725</v>
      </c>
      <c r="C310" t="s">
        <v>6</v>
      </c>
      <c r="D310" t="s">
        <v>721</v>
      </c>
    </row>
    <row r="311" spans="1:4" ht="32">
      <c r="A311" t="s">
        <v>726</v>
      </c>
      <c r="B311" s="3" t="s">
        <v>727</v>
      </c>
      <c r="C311" t="s">
        <v>6</v>
      </c>
      <c r="D311" t="s">
        <v>721</v>
      </c>
    </row>
    <row r="312" spans="1:4" ht="32">
      <c r="A312" t="s">
        <v>728</v>
      </c>
      <c r="B312" s="3" t="s">
        <v>729</v>
      </c>
      <c r="C312" t="s">
        <v>194</v>
      </c>
      <c r="D312" t="s">
        <v>721</v>
      </c>
    </row>
    <row r="313" spans="1:4" ht="32">
      <c r="A313" t="s">
        <v>730</v>
      </c>
      <c r="B313" s="3" t="s">
        <v>731</v>
      </c>
      <c r="C313" t="s">
        <v>194</v>
      </c>
      <c r="D313" t="s">
        <v>721</v>
      </c>
    </row>
    <row r="314" spans="1:4" ht="16">
      <c r="A314" t="s">
        <v>732</v>
      </c>
      <c r="B314" s="3" t="s">
        <v>733</v>
      </c>
      <c r="C314" t="s">
        <v>12</v>
      </c>
      <c r="D314" t="s">
        <v>721</v>
      </c>
    </row>
    <row r="315" spans="1:4" ht="16">
      <c r="A315" t="s">
        <v>734</v>
      </c>
      <c r="B315" s="3" t="s">
        <v>735</v>
      </c>
      <c r="C315" t="s">
        <v>6</v>
      </c>
      <c r="D315" t="s">
        <v>178</v>
      </c>
    </row>
    <row r="316" spans="1:4" ht="32">
      <c r="A316" t="s">
        <v>736</v>
      </c>
      <c r="B316" s="3" t="s">
        <v>737</v>
      </c>
      <c r="C316" t="s">
        <v>6</v>
      </c>
      <c r="D316" t="s">
        <v>178</v>
      </c>
    </row>
    <row r="317" spans="1:4" ht="32">
      <c r="A317" t="s">
        <v>738</v>
      </c>
      <c r="B317" s="3" t="s">
        <v>739</v>
      </c>
      <c r="C317" t="s">
        <v>12</v>
      </c>
      <c r="D317" t="s">
        <v>178</v>
      </c>
    </row>
    <row r="318" spans="1:4" ht="16">
      <c r="A318" t="s">
        <v>740</v>
      </c>
      <c r="B318" s="3" t="s">
        <v>741</v>
      </c>
      <c r="C318" t="s">
        <v>12</v>
      </c>
      <c r="D318" t="s">
        <v>178</v>
      </c>
    </row>
    <row r="319" spans="1:4" ht="16">
      <c r="A319" t="s">
        <v>742</v>
      </c>
      <c r="B319" s="3" t="s">
        <v>743</v>
      </c>
      <c r="C319" t="s">
        <v>218</v>
      </c>
      <c r="D319" t="s">
        <v>744</v>
      </c>
    </row>
    <row r="320" spans="1:4" ht="16">
      <c r="A320" t="s">
        <v>745</v>
      </c>
      <c r="B320" s="3" t="s">
        <v>746</v>
      </c>
      <c r="C320" t="s">
        <v>6</v>
      </c>
      <c r="D320" t="s">
        <v>124</v>
      </c>
    </row>
    <row r="321" spans="1:4" ht="32">
      <c r="A321" t="s">
        <v>747</v>
      </c>
      <c r="B321" s="3" t="s">
        <v>748</v>
      </c>
      <c r="C321" t="s">
        <v>6</v>
      </c>
      <c r="D321" t="s">
        <v>124</v>
      </c>
    </row>
    <row r="322" spans="1:4" ht="32">
      <c r="A322" t="s">
        <v>749</v>
      </c>
      <c r="B322" s="3" t="s">
        <v>750</v>
      </c>
      <c r="C322" t="s">
        <v>6</v>
      </c>
      <c r="D322" t="s">
        <v>751</v>
      </c>
    </row>
    <row r="323" spans="1:4" ht="16">
      <c r="A323" t="s">
        <v>752</v>
      </c>
      <c r="B323" s="3" t="s">
        <v>753</v>
      </c>
      <c r="C323" t="s">
        <v>6</v>
      </c>
      <c r="D323" t="s">
        <v>751</v>
      </c>
    </row>
    <row r="324" spans="1:4" ht="16">
      <c r="A324" t="s">
        <v>754</v>
      </c>
      <c r="B324" s="3" t="s">
        <v>755</v>
      </c>
      <c r="C324" t="s">
        <v>31</v>
      </c>
      <c r="D324" t="s">
        <v>751</v>
      </c>
    </row>
    <row r="325" spans="1:4" ht="16">
      <c r="A325" t="s">
        <v>756</v>
      </c>
      <c r="B325" s="3" t="s">
        <v>757</v>
      </c>
      <c r="C325" t="s">
        <v>6</v>
      </c>
      <c r="D325" t="s">
        <v>751</v>
      </c>
    </row>
    <row r="326" spans="1:4" ht="32">
      <c r="A326" t="s">
        <v>758</v>
      </c>
      <c r="B326" s="3" t="s">
        <v>759</v>
      </c>
      <c r="C326" t="s">
        <v>12</v>
      </c>
      <c r="D326" t="s">
        <v>751</v>
      </c>
    </row>
    <row r="327" spans="1:4" ht="32">
      <c r="A327" t="s">
        <v>760</v>
      </c>
      <c r="B327" s="3" t="s">
        <v>761</v>
      </c>
      <c r="C327" t="s">
        <v>6</v>
      </c>
      <c r="D327" t="s">
        <v>762</v>
      </c>
    </row>
    <row r="328" spans="1:4" ht="16">
      <c r="A328" t="s">
        <v>763</v>
      </c>
      <c r="B328" s="3" t="s">
        <v>764</v>
      </c>
      <c r="C328" t="s">
        <v>6</v>
      </c>
      <c r="D328" t="s">
        <v>762</v>
      </c>
    </row>
    <row r="329" spans="1:4" ht="32">
      <c r="A329" t="s">
        <v>765</v>
      </c>
      <c r="B329" s="3" t="s">
        <v>766</v>
      </c>
      <c r="C329" t="s">
        <v>6</v>
      </c>
      <c r="D329" t="s">
        <v>762</v>
      </c>
    </row>
    <row r="330" spans="1:4" ht="16">
      <c r="A330" t="s">
        <v>767</v>
      </c>
      <c r="B330" s="3" t="s">
        <v>768</v>
      </c>
      <c r="C330" t="s">
        <v>12</v>
      </c>
      <c r="D330" t="s">
        <v>762</v>
      </c>
    </row>
    <row r="331" spans="1:4" ht="32">
      <c r="A331" t="s">
        <v>769</v>
      </c>
      <c r="B331" s="3" t="s">
        <v>770</v>
      </c>
      <c r="C331" t="s">
        <v>6</v>
      </c>
      <c r="D331" t="s">
        <v>771</v>
      </c>
    </row>
    <row r="332" spans="1:4" ht="16">
      <c r="A332" t="s">
        <v>772</v>
      </c>
      <c r="B332" s="3" t="s">
        <v>773</v>
      </c>
      <c r="C332" t="s">
        <v>6</v>
      </c>
      <c r="D332" t="s">
        <v>771</v>
      </c>
    </row>
    <row r="333" spans="1:4" ht="32">
      <c r="A333" t="s">
        <v>774</v>
      </c>
      <c r="B333" s="3" t="s">
        <v>775</v>
      </c>
      <c r="C333" t="s">
        <v>6</v>
      </c>
      <c r="D333" t="s">
        <v>771</v>
      </c>
    </row>
    <row r="334" spans="1:4" ht="16">
      <c r="A334" t="s">
        <v>776</v>
      </c>
      <c r="B334" s="3" t="s">
        <v>777</v>
      </c>
      <c r="C334" t="s">
        <v>6</v>
      </c>
      <c r="D334" t="s">
        <v>771</v>
      </c>
    </row>
    <row r="335" spans="1:4" ht="32">
      <c r="A335" t="s">
        <v>778</v>
      </c>
      <c r="B335" s="3" t="s">
        <v>779</v>
      </c>
      <c r="C335" t="s">
        <v>6</v>
      </c>
      <c r="D335" t="s">
        <v>780</v>
      </c>
    </row>
    <row r="336" spans="1:4" ht="16">
      <c r="A336" t="s">
        <v>785</v>
      </c>
      <c r="B336" s="3" t="s">
        <v>786</v>
      </c>
      <c r="C336" t="s">
        <v>123</v>
      </c>
      <c r="D336" t="s">
        <v>184</v>
      </c>
    </row>
    <row r="337" spans="1:4" ht="32">
      <c r="A337" t="s">
        <v>787</v>
      </c>
      <c r="B337" s="3" t="s">
        <v>788</v>
      </c>
      <c r="C337" t="s">
        <v>123</v>
      </c>
      <c r="D337" t="s">
        <v>184</v>
      </c>
    </row>
    <row r="338" spans="1:4" ht="16">
      <c r="A338" t="s">
        <v>796</v>
      </c>
      <c r="B338" s="3" t="s">
        <v>797</v>
      </c>
      <c r="C338" t="s">
        <v>123</v>
      </c>
      <c r="D338" t="s">
        <v>184</v>
      </c>
    </row>
    <row r="339" spans="1:4" ht="16">
      <c r="A339" t="s">
        <v>798</v>
      </c>
      <c r="B339" s="3" t="s">
        <v>799</v>
      </c>
      <c r="C339" t="s">
        <v>123</v>
      </c>
      <c r="D339" t="s">
        <v>184</v>
      </c>
    </row>
    <row r="340" spans="1:4" ht="32">
      <c r="A340" t="s">
        <v>800</v>
      </c>
      <c r="B340" s="3" t="s">
        <v>801</v>
      </c>
      <c r="C340" t="s">
        <v>123</v>
      </c>
      <c r="D340" t="s">
        <v>184</v>
      </c>
    </row>
    <row r="341" spans="1:4" ht="32">
      <c r="A341" t="s">
        <v>804</v>
      </c>
      <c r="B341" s="3" t="s">
        <v>805</v>
      </c>
      <c r="C341" t="s">
        <v>123</v>
      </c>
      <c r="D341" t="s">
        <v>184</v>
      </c>
    </row>
    <row r="342" spans="1:4" ht="16">
      <c r="A342" t="s">
        <v>814</v>
      </c>
      <c r="B342" s="3" t="s">
        <v>815</v>
      </c>
      <c r="C342" t="s">
        <v>123</v>
      </c>
      <c r="D342" t="s">
        <v>184</v>
      </c>
    </row>
    <row r="343" spans="1:4" ht="32">
      <c r="A343" t="s">
        <v>781</v>
      </c>
      <c r="B343" s="3" t="s">
        <v>782</v>
      </c>
      <c r="C343" t="s">
        <v>6</v>
      </c>
      <c r="D343" t="s">
        <v>184</v>
      </c>
    </row>
    <row r="344" spans="1:4" ht="48">
      <c r="A344" t="s">
        <v>791</v>
      </c>
      <c r="B344" s="3" t="s">
        <v>792</v>
      </c>
      <c r="C344" t="s">
        <v>6</v>
      </c>
      <c r="D344" t="s">
        <v>184</v>
      </c>
    </row>
    <row r="345" spans="1:4" ht="32">
      <c r="A345" t="s">
        <v>812</v>
      </c>
      <c r="B345" s="3" t="s">
        <v>813</v>
      </c>
      <c r="C345" t="s">
        <v>6</v>
      </c>
      <c r="D345" t="s">
        <v>184</v>
      </c>
    </row>
    <row r="346" spans="1:4" ht="32">
      <c r="A346" t="s">
        <v>783</v>
      </c>
      <c r="B346" s="3" t="s">
        <v>784</v>
      </c>
      <c r="C346" t="s">
        <v>12</v>
      </c>
      <c r="D346" t="s">
        <v>184</v>
      </c>
    </row>
    <row r="347" spans="1:4" ht="32">
      <c r="A347" t="s">
        <v>789</v>
      </c>
      <c r="B347" s="3" t="s">
        <v>790</v>
      </c>
      <c r="C347" t="s">
        <v>12</v>
      </c>
      <c r="D347" t="s">
        <v>184</v>
      </c>
    </row>
    <row r="348" spans="1:4" ht="32">
      <c r="A348" t="s">
        <v>793</v>
      </c>
      <c r="B348" s="3" t="s">
        <v>794</v>
      </c>
      <c r="C348" t="s">
        <v>12</v>
      </c>
      <c r="D348" t="s">
        <v>184</v>
      </c>
    </row>
    <row r="349" spans="1:4" ht="32">
      <c r="A349" t="s">
        <v>182</v>
      </c>
      <c r="B349" s="3" t="s">
        <v>795</v>
      </c>
      <c r="C349" t="s">
        <v>12</v>
      </c>
      <c r="D349" t="s">
        <v>184</v>
      </c>
    </row>
    <row r="350" spans="1:4" ht="16">
      <c r="A350" t="s">
        <v>802</v>
      </c>
      <c r="B350" s="3" t="s">
        <v>803</v>
      </c>
      <c r="C350" t="s">
        <v>12</v>
      </c>
      <c r="D350" t="s">
        <v>184</v>
      </c>
    </row>
    <row r="351" spans="1:4" ht="32">
      <c r="A351" t="s">
        <v>806</v>
      </c>
      <c r="B351" s="3" t="s">
        <v>807</v>
      </c>
      <c r="C351" t="s">
        <v>12</v>
      </c>
      <c r="D351" t="s">
        <v>184</v>
      </c>
    </row>
    <row r="352" spans="1:4" ht="16">
      <c r="A352" t="s">
        <v>808</v>
      </c>
      <c r="B352" s="3" t="s">
        <v>809</v>
      </c>
      <c r="C352" t="s">
        <v>12</v>
      </c>
      <c r="D352" t="s">
        <v>184</v>
      </c>
    </row>
    <row r="353" spans="1:4" ht="32">
      <c r="A353" t="s">
        <v>810</v>
      </c>
      <c r="B353" s="3" t="s">
        <v>811</v>
      </c>
      <c r="C353" t="s">
        <v>12</v>
      </c>
      <c r="D353" t="s">
        <v>184</v>
      </c>
    </row>
    <row r="354" spans="1:4" ht="16">
      <c r="A354" t="s">
        <v>816</v>
      </c>
      <c r="B354" s="3" t="s">
        <v>817</v>
      </c>
      <c r="C354" t="s">
        <v>12</v>
      </c>
      <c r="D354" t="s">
        <v>184</v>
      </c>
    </row>
    <row r="355" spans="1:4" ht="32">
      <c r="A355" t="s">
        <v>818</v>
      </c>
      <c r="B355" s="3" t="s">
        <v>819</v>
      </c>
      <c r="C355" t="s">
        <v>12</v>
      </c>
      <c r="D355" t="s">
        <v>184</v>
      </c>
    </row>
    <row r="356" spans="1:4" ht="32">
      <c r="A356" t="s">
        <v>820</v>
      </c>
      <c r="B356" s="3" t="s">
        <v>821</v>
      </c>
      <c r="C356" t="s">
        <v>12</v>
      </c>
      <c r="D356" t="s">
        <v>184</v>
      </c>
    </row>
    <row r="357" spans="1:4" ht="16">
      <c r="A357" t="s">
        <v>822</v>
      </c>
      <c r="B357" s="3" t="s">
        <v>823</v>
      </c>
      <c r="C357" t="s">
        <v>12</v>
      </c>
      <c r="D357" t="s">
        <v>184</v>
      </c>
    </row>
    <row r="358" spans="1:4" ht="32">
      <c r="A358" t="s">
        <v>824</v>
      </c>
      <c r="B358" s="3" t="s">
        <v>825</v>
      </c>
      <c r="C358" t="s">
        <v>6</v>
      </c>
      <c r="D358" t="s">
        <v>826</v>
      </c>
    </row>
    <row r="359" spans="1:4" ht="32">
      <c r="A359" t="s">
        <v>827</v>
      </c>
      <c r="B359" s="3" t="s">
        <v>828</v>
      </c>
      <c r="C359" t="s">
        <v>6</v>
      </c>
      <c r="D359" t="s">
        <v>826</v>
      </c>
    </row>
    <row r="360" spans="1:4" ht="16">
      <c r="A360" t="s">
        <v>829</v>
      </c>
      <c r="B360" s="3" t="s">
        <v>830</v>
      </c>
      <c r="C360" t="s">
        <v>12</v>
      </c>
      <c r="D360" t="s">
        <v>826</v>
      </c>
    </row>
    <row r="361" spans="1:4" ht="32">
      <c r="A361" t="s">
        <v>831</v>
      </c>
      <c r="B361" s="3" t="s">
        <v>832</v>
      </c>
      <c r="C361" t="s">
        <v>6</v>
      </c>
      <c r="D361" t="s">
        <v>826</v>
      </c>
    </row>
    <row r="362" spans="1:4" ht="32">
      <c r="A362" t="s">
        <v>833</v>
      </c>
      <c r="B362" s="3" t="s">
        <v>834</v>
      </c>
      <c r="C362" t="s">
        <v>12</v>
      </c>
      <c r="D362" t="s">
        <v>826</v>
      </c>
    </row>
    <row r="363" spans="1:4" ht="32">
      <c r="A363" t="s">
        <v>835</v>
      </c>
      <c r="B363" s="3" t="s">
        <v>836</v>
      </c>
      <c r="C363" t="s">
        <v>12</v>
      </c>
      <c r="D363" t="s">
        <v>826</v>
      </c>
    </row>
    <row r="364" spans="1:4" ht="16">
      <c r="A364" t="s">
        <v>837</v>
      </c>
      <c r="B364" s="3" t="s">
        <v>838</v>
      </c>
      <c r="C364" t="s">
        <v>12</v>
      </c>
      <c r="D364" t="s">
        <v>826</v>
      </c>
    </row>
    <row r="365" spans="1:4" ht="32">
      <c r="A365" t="s">
        <v>839</v>
      </c>
      <c r="B365" s="3" t="s">
        <v>840</v>
      </c>
      <c r="C365" t="s">
        <v>12</v>
      </c>
      <c r="D365" t="s">
        <v>826</v>
      </c>
    </row>
    <row r="366" spans="1:4" ht="32">
      <c r="A366" t="s">
        <v>841</v>
      </c>
      <c r="B366" s="3" t="s">
        <v>842</v>
      </c>
      <c r="C366" t="s">
        <v>6</v>
      </c>
      <c r="D366" t="s">
        <v>826</v>
      </c>
    </row>
    <row r="367" spans="1:4" ht="32">
      <c r="A367" t="s">
        <v>843</v>
      </c>
      <c r="B367" s="3" t="s">
        <v>844</v>
      </c>
      <c r="C367" t="s">
        <v>12</v>
      </c>
      <c r="D367" t="s">
        <v>826</v>
      </c>
    </row>
    <row r="368" spans="1:4" ht="48">
      <c r="A368" t="s">
        <v>845</v>
      </c>
      <c r="B368" s="3" t="s">
        <v>846</v>
      </c>
      <c r="C368" t="s">
        <v>12</v>
      </c>
      <c r="D368" t="s">
        <v>826</v>
      </c>
    </row>
    <row r="369" spans="1:4" ht="32">
      <c r="A369" t="s">
        <v>847</v>
      </c>
      <c r="B369" s="3" t="s">
        <v>848</v>
      </c>
      <c r="C369" t="s">
        <v>12</v>
      </c>
      <c r="D369" t="s">
        <v>826</v>
      </c>
    </row>
    <row r="370" spans="1:4" ht="16">
      <c r="A370" t="s">
        <v>849</v>
      </c>
      <c r="B370" s="3" t="s">
        <v>850</v>
      </c>
      <c r="C370" t="s">
        <v>12</v>
      </c>
      <c r="D370" t="s">
        <v>826</v>
      </c>
    </row>
    <row r="371" spans="1:4" ht="32">
      <c r="A371" t="s">
        <v>851</v>
      </c>
      <c r="B371" s="3" t="s">
        <v>852</v>
      </c>
      <c r="C371" t="s">
        <v>6</v>
      </c>
      <c r="D371" t="s">
        <v>853</v>
      </c>
    </row>
    <row r="372" spans="1:4" ht="32">
      <c r="A372" t="s">
        <v>854</v>
      </c>
      <c r="B372" s="3" t="s">
        <v>855</v>
      </c>
      <c r="C372" t="s">
        <v>6</v>
      </c>
      <c r="D372" t="s">
        <v>856</v>
      </c>
    </row>
    <row r="373" spans="1:4" ht="16">
      <c r="A373" t="s">
        <v>857</v>
      </c>
      <c r="B373" s="3" t="s">
        <v>858</v>
      </c>
      <c r="C373" t="s">
        <v>194</v>
      </c>
      <c r="D373" t="s">
        <v>28</v>
      </c>
    </row>
    <row r="374" spans="1:4" ht="32">
      <c r="A374" t="s">
        <v>147</v>
      </c>
      <c r="B374" s="3" t="s">
        <v>859</v>
      </c>
      <c r="C374" t="s">
        <v>12</v>
      </c>
      <c r="D374" t="s">
        <v>149</v>
      </c>
    </row>
    <row r="375" spans="1:4" ht="16">
      <c r="A375" t="s">
        <v>860</v>
      </c>
      <c r="B375" s="3" t="s">
        <v>861</v>
      </c>
      <c r="C375" t="s">
        <v>116</v>
      </c>
      <c r="D375" t="s">
        <v>762</v>
      </c>
    </row>
  </sheetData>
  <autoFilter ref="D1:D375" xr:uid="{00000000-0009-0000-0000-000002000000}"/>
  <sortState xmlns:xlrd2="http://schemas.microsoft.com/office/spreadsheetml/2017/richdata2" ref="A186:D195">
    <sortCondition ref="C2:C375"/>
  </sortState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OrganizationClassifications!$A$2:$A$8</xm:f>
          </x14:formula1>
          <xm:sqref>C1:C1048576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6"/>
  <sheetViews>
    <sheetView workbookViewId="0">
      <pane ySplit="1" topLeftCell="A36" activePane="bottomLeft" state="frozen"/>
      <selection pane="bottomLeft" activeCell="B56" sqref="B56"/>
    </sheetView>
  </sheetViews>
  <sheetFormatPr baseColWidth="10" defaultColWidth="11.5" defaultRowHeight="15"/>
  <cols>
    <col min="1" max="1" width="20.1640625" customWidth="1"/>
    <col min="2" max="2" width="21.6640625" customWidth="1"/>
  </cols>
  <sheetData>
    <row r="1" spans="1:17">
      <c r="A1" s="1" t="s">
        <v>913</v>
      </c>
      <c r="B1" s="1" t="s">
        <v>914</v>
      </c>
      <c r="C1" s="1" t="s">
        <v>915</v>
      </c>
      <c r="D1" s="1" t="s">
        <v>916</v>
      </c>
      <c r="E1" s="1" t="s">
        <v>917</v>
      </c>
      <c r="F1" s="1" t="s">
        <v>194</v>
      </c>
      <c r="G1" s="1" t="s">
        <v>3</v>
      </c>
      <c r="H1" s="1" t="s">
        <v>918</v>
      </c>
      <c r="I1" s="1" t="s">
        <v>870</v>
      </c>
      <c r="K1" s="5" t="s">
        <v>915</v>
      </c>
      <c r="L1" s="5" t="s">
        <v>916</v>
      </c>
      <c r="M1" s="5" t="s">
        <v>917</v>
      </c>
      <c r="N1" s="5" t="s">
        <v>194</v>
      </c>
      <c r="O1" s="5" t="s">
        <v>3</v>
      </c>
      <c r="P1" s="5" t="s">
        <v>918</v>
      </c>
      <c r="Q1" s="5" t="s">
        <v>870</v>
      </c>
    </row>
    <row r="2" spans="1:17">
      <c r="A2" s="7" t="s">
        <v>895</v>
      </c>
      <c r="B2" s="7">
        <f t="shared" ref="B2:B33" si="0">SUM(C2:H2)</f>
        <v>66</v>
      </c>
      <c r="C2">
        <v>2</v>
      </c>
      <c r="D2">
        <v>34</v>
      </c>
      <c r="E2">
        <v>0</v>
      </c>
      <c r="F2">
        <v>6</v>
      </c>
      <c r="G2">
        <v>21</v>
      </c>
      <c r="H2">
        <v>3</v>
      </c>
      <c r="I2">
        <v>0</v>
      </c>
      <c r="K2" s="4">
        <f>C2/$B$2</f>
        <v>3.0303030303030304E-2</v>
      </c>
      <c r="L2" s="4">
        <f t="shared" ref="L2:P2" si="1">D2/$B$2</f>
        <v>0.51515151515151514</v>
      </c>
      <c r="M2" s="4">
        <f t="shared" si="1"/>
        <v>0</v>
      </c>
      <c r="N2" s="4">
        <f t="shared" si="1"/>
        <v>9.0909090909090912E-2</v>
      </c>
      <c r="O2" s="4">
        <f t="shared" si="1"/>
        <v>0.31818181818181818</v>
      </c>
      <c r="P2" s="4">
        <f t="shared" si="1"/>
        <v>4.5454545454545456E-2</v>
      </c>
      <c r="Q2" s="4">
        <f t="shared" ref="Q2:Q28" si="2">I2/$B2</f>
        <v>0</v>
      </c>
    </row>
    <row r="3" spans="1:17">
      <c r="A3" s="7" t="s">
        <v>866</v>
      </c>
      <c r="B3" s="7">
        <f t="shared" si="0"/>
        <v>32</v>
      </c>
      <c r="C3">
        <v>0</v>
      </c>
      <c r="D3">
        <v>0</v>
      </c>
      <c r="E3">
        <f>22+7</f>
        <v>29</v>
      </c>
      <c r="F3">
        <v>0</v>
      </c>
      <c r="G3">
        <v>3</v>
      </c>
      <c r="H3">
        <v>0</v>
      </c>
      <c r="I3">
        <v>0</v>
      </c>
      <c r="K3" s="4">
        <f>C3/$B$3</f>
        <v>0</v>
      </c>
      <c r="L3" s="4">
        <f t="shared" ref="L3:P3" si="3">D3/$B$3</f>
        <v>0</v>
      </c>
      <c r="M3" s="4">
        <f t="shared" si="3"/>
        <v>0.90625</v>
      </c>
      <c r="N3" s="4">
        <f t="shared" si="3"/>
        <v>0</v>
      </c>
      <c r="O3" s="4">
        <f t="shared" si="3"/>
        <v>9.375E-2</v>
      </c>
      <c r="P3" s="4">
        <f t="shared" si="3"/>
        <v>0</v>
      </c>
      <c r="Q3" s="4">
        <f t="shared" si="2"/>
        <v>0</v>
      </c>
    </row>
    <row r="4" spans="1:17">
      <c r="A4" s="7" t="s">
        <v>898</v>
      </c>
      <c r="B4" s="7">
        <f t="shared" si="0"/>
        <v>24</v>
      </c>
      <c r="C4">
        <v>0</v>
      </c>
      <c r="D4">
        <v>0</v>
      </c>
      <c r="E4">
        <v>23</v>
      </c>
      <c r="F4">
        <v>0</v>
      </c>
      <c r="G4">
        <v>1</v>
      </c>
      <c r="H4">
        <v>0</v>
      </c>
      <c r="I4">
        <v>0</v>
      </c>
      <c r="K4" s="4">
        <f>C4/$B$4</f>
        <v>0</v>
      </c>
      <c r="L4" s="4">
        <f t="shared" ref="L4:P4" si="4">D4/$B$4</f>
        <v>0</v>
      </c>
      <c r="M4" s="4">
        <f t="shared" si="4"/>
        <v>0.95833333333333337</v>
      </c>
      <c r="N4" s="4">
        <f t="shared" si="4"/>
        <v>0</v>
      </c>
      <c r="O4" s="4">
        <f t="shared" si="4"/>
        <v>4.1666666666666664E-2</v>
      </c>
      <c r="P4" s="4">
        <f t="shared" si="4"/>
        <v>0</v>
      </c>
      <c r="Q4" s="4">
        <f t="shared" si="2"/>
        <v>0</v>
      </c>
    </row>
    <row r="5" spans="1:17">
      <c r="A5" s="7" t="s">
        <v>887</v>
      </c>
      <c r="B5" s="7">
        <f t="shared" si="0"/>
        <v>24</v>
      </c>
      <c r="C5">
        <v>0</v>
      </c>
      <c r="D5">
        <v>0</v>
      </c>
      <c r="E5">
        <v>17</v>
      </c>
      <c r="F5">
        <v>2</v>
      </c>
      <c r="G5">
        <v>5</v>
      </c>
      <c r="H5">
        <v>0</v>
      </c>
      <c r="I5">
        <v>0</v>
      </c>
      <c r="K5" s="4">
        <f>C5/$B$5</f>
        <v>0</v>
      </c>
      <c r="L5" s="4">
        <f t="shared" ref="L5:P5" si="5">D5/$B$5</f>
        <v>0</v>
      </c>
      <c r="M5" s="4">
        <f t="shared" si="5"/>
        <v>0.70833333333333337</v>
      </c>
      <c r="N5" s="4">
        <f t="shared" si="5"/>
        <v>8.3333333333333329E-2</v>
      </c>
      <c r="O5" s="4">
        <f t="shared" si="5"/>
        <v>0.20833333333333334</v>
      </c>
      <c r="P5" s="4">
        <f t="shared" si="5"/>
        <v>0</v>
      </c>
      <c r="Q5" s="4">
        <f t="shared" si="2"/>
        <v>0</v>
      </c>
    </row>
    <row r="6" spans="1:17">
      <c r="A6" s="7" t="s">
        <v>909</v>
      </c>
      <c r="B6" s="7">
        <f t="shared" si="0"/>
        <v>23</v>
      </c>
      <c r="C6">
        <v>0</v>
      </c>
      <c r="D6">
        <v>7</v>
      </c>
      <c r="E6">
        <v>13</v>
      </c>
      <c r="F6">
        <v>0</v>
      </c>
      <c r="G6">
        <v>3</v>
      </c>
      <c r="H6">
        <v>0</v>
      </c>
      <c r="I6">
        <v>0</v>
      </c>
      <c r="K6" s="4">
        <f>C6/$B$6</f>
        <v>0</v>
      </c>
      <c r="L6" s="4">
        <f t="shared" ref="L6:P6" si="6">D6/$B$6</f>
        <v>0.30434782608695654</v>
      </c>
      <c r="M6" s="4">
        <f t="shared" si="6"/>
        <v>0.56521739130434778</v>
      </c>
      <c r="N6" s="4">
        <f t="shared" si="6"/>
        <v>0</v>
      </c>
      <c r="O6" s="4">
        <f t="shared" si="6"/>
        <v>0.13043478260869565</v>
      </c>
      <c r="P6" s="4">
        <f t="shared" si="6"/>
        <v>0</v>
      </c>
      <c r="Q6" s="4">
        <f t="shared" si="2"/>
        <v>0</v>
      </c>
    </row>
    <row r="7" spans="1:17">
      <c r="A7" s="7" t="s">
        <v>899</v>
      </c>
      <c r="B7" s="7">
        <f t="shared" si="0"/>
        <v>20</v>
      </c>
      <c r="C7">
        <v>0</v>
      </c>
      <c r="D7">
        <v>2</v>
      </c>
      <c r="E7">
        <v>5</v>
      </c>
      <c r="F7">
        <v>9</v>
      </c>
      <c r="G7">
        <v>3</v>
      </c>
      <c r="H7">
        <v>1</v>
      </c>
      <c r="I7">
        <v>0</v>
      </c>
      <c r="K7" s="4">
        <f>C7/$B7</f>
        <v>0</v>
      </c>
      <c r="L7" s="4">
        <f t="shared" ref="L7:Q22" si="7">D7/$B7</f>
        <v>0.1</v>
      </c>
      <c r="M7" s="4">
        <f t="shared" si="7"/>
        <v>0.25</v>
      </c>
      <c r="N7" s="4">
        <f t="shared" si="7"/>
        <v>0.45</v>
      </c>
      <c r="O7" s="4">
        <f t="shared" si="7"/>
        <v>0.15</v>
      </c>
      <c r="P7" s="4">
        <f t="shared" si="7"/>
        <v>0.05</v>
      </c>
      <c r="Q7" s="4">
        <f t="shared" si="2"/>
        <v>0</v>
      </c>
    </row>
    <row r="8" spans="1:17">
      <c r="A8" s="7" t="s">
        <v>883</v>
      </c>
      <c r="B8" s="7">
        <f t="shared" si="0"/>
        <v>15</v>
      </c>
      <c r="C8">
        <v>0</v>
      </c>
      <c r="D8">
        <v>0</v>
      </c>
      <c r="E8">
        <v>12</v>
      </c>
      <c r="F8">
        <v>1</v>
      </c>
      <c r="G8">
        <v>2</v>
      </c>
      <c r="H8">
        <v>0</v>
      </c>
      <c r="I8">
        <v>0</v>
      </c>
      <c r="K8" s="4">
        <f t="shared" ref="K8:K10" si="8">C8/$B8</f>
        <v>0</v>
      </c>
      <c r="L8" s="4">
        <f t="shared" si="7"/>
        <v>0</v>
      </c>
      <c r="M8" s="4">
        <f t="shared" si="7"/>
        <v>0.8</v>
      </c>
      <c r="N8" s="4">
        <f t="shared" si="7"/>
        <v>6.6666666666666666E-2</v>
      </c>
      <c r="O8" s="4">
        <f t="shared" si="7"/>
        <v>0.13333333333333333</v>
      </c>
      <c r="P8" s="4">
        <f t="shared" si="7"/>
        <v>0</v>
      </c>
      <c r="Q8" s="4">
        <f t="shared" si="2"/>
        <v>0</v>
      </c>
    </row>
    <row r="9" spans="1:17">
      <c r="A9" s="7" t="s">
        <v>893</v>
      </c>
      <c r="B9" s="7">
        <f t="shared" si="0"/>
        <v>14</v>
      </c>
      <c r="C9">
        <v>0</v>
      </c>
      <c r="D9">
        <v>1</v>
      </c>
      <c r="E9">
        <v>12</v>
      </c>
      <c r="F9">
        <v>0</v>
      </c>
      <c r="G9">
        <v>1</v>
      </c>
      <c r="H9">
        <v>0</v>
      </c>
      <c r="I9">
        <v>0</v>
      </c>
      <c r="K9" s="4">
        <f t="shared" si="8"/>
        <v>0</v>
      </c>
      <c r="L9" s="4">
        <f t="shared" si="7"/>
        <v>7.1428571428571425E-2</v>
      </c>
      <c r="M9" s="4">
        <f t="shared" si="7"/>
        <v>0.8571428571428571</v>
      </c>
      <c r="N9" s="4">
        <f t="shared" si="7"/>
        <v>0</v>
      </c>
      <c r="O9" s="4">
        <f t="shared" si="7"/>
        <v>7.1428571428571425E-2</v>
      </c>
      <c r="P9" s="4">
        <f t="shared" si="7"/>
        <v>0</v>
      </c>
      <c r="Q9" s="4">
        <f t="shared" si="2"/>
        <v>0</v>
      </c>
    </row>
    <row r="10" spans="1:17">
      <c r="A10" s="7" t="s">
        <v>884</v>
      </c>
      <c r="B10" s="7">
        <f t="shared" si="0"/>
        <v>14</v>
      </c>
      <c r="C10">
        <v>0</v>
      </c>
      <c r="D10">
        <v>0</v>
      </c>
      <c r="E10">
        <v>11</v>
      </c>
      <c r="F10">
        <v>0</v>
      </c>
      <c r="G10">
        <v>3</v>
      </c>
      <c r="H10">
        <v>0</v>
      </c>
      <c r="I10">
        <v>0</v>
      </c>
      <c r="K10" s="4">
        <f t="shared" si="8"/>
        <v>0</v>
      </c>
      <c r="L10" s="4">
        <f t="shared" si="7"/>
        <v>0</v>
      </c>
      <c r="M10" s="4">
        <f t="shared" si="7"/>
        <v>0.7857142857142857</v>
      </c>
      <c r="N10" s="4">
        <f t="shared" si="7"/>
        <v>0</v>
      </c>
      <c r="O10" s="4">
        <f t="shared" si="7"/>
        <v>0.21428571428571427</v>
      </c>
      <c r="P10" s="4">
        <f t="shared" si="7"/>
        <v>0</v>
      </c>
      <c r="Q10" s="4">
        <f t="shared" si="2"/>
        <v>0</v>
      </c>
    </row>
    <row r="11" spans="1:17">
      <c r="A11" s="7" t="s">
        <v>910</v>
      </c>
      <c r="B11" s="7">
        <f t="shared" si="0"/>
        <v>13</v>
      </c>
      <c r="C11">
        <v>0</v>
      </c>
      <c r="D11">
        <v>0</v>
      </c>
      <c r="E11">
        <v>9</v>
      </c>
      <c r="F11">
        <v>0</v>
      </c>
      <c r="G11">
        <v>4</v>
      </c>
      <c r="H11">
        <v>0</v>
      </c>
      <c r="I11">
        <v>0</v>
      </c>
      <c r="K11" s="4">
        <f>C11/$B11</f>
        <v>0</v>
      </c>
      <c r="L11" s="4">
        <f t="shared" si="7"/>
        <v>0</v>
      </c>
      <c r="M11" s="4">
        <f t="shared" si="7"/>
        <v>0.69230769230769229</v>
      </c>
      <c r="N11" s="4">
        <f t="shared" si="7"/>
        <v>0</v>
      </c>
      <c r="O11" s="4">
        <f t="shared" si="7"/>
        <v>0.30769230769230771</v>
      </c>
      <c r="P11" s="4">
        <f t="shared" si="7"/>
        <v>0</v>
      </c>
      <c r="Q11" s="4">
        <f t="shared" si="2"/>
        <v>0</v>
      </c>
    </row>
    <row r="12" spans="1:17">
      <c r="A12" s="7" t="s">
        <v>865</v>
      </c>
      <c r="B12" s="7">
        <f t="shared" si="0"/>
        <v>9</v>
      </c>
      <c r="C12">
        <v>0</v>
      </c>
      <c r="D12">
        <v>0</v>
      </c>
      <c r="E12">
        <v>6</v>
      </c>
      <c r="F12">
        <v>0</v>
      </c>
      <c r="G12">
        <v>3</v>
      </c>
      <c r="H12">
        <v>0</v>
      </c>
      <c r="I12">
        <v>0</v>
      </c>
      <c r="K12" s="4">
        <f t="shared" ref="K12:M27" si="9">C12/$B12</f>
        <v>0</v>
      </c>
      <c r="L12" s="4">
        <f t="shared" si="7"/>
        <v>0</v>
      </c>
      <c r="M12" s="4">
        <f t="shared" si="7"/>
        <v>0.66666666666666663</v>
      </c>
      <c r="N12" s="4">
        <f t="shared" si="7"/>
        <v>0</v>
      </c>
      <c r="O12" s="4">
        <f t="shared" si="7"/>
        <v>0.33333333333333331</v>
      </c>
      <c r="P12" s="4">
        <f t="shared" si="7"/>
        <v>0</v>
      </c>
      <c r="Q12" s="4">
        <f t="shared" si="2"/>
        <v>0</v>
      </c>
    </row>
    <row r="13" spans="1:17">
      <c r="A13" s="7" t="s">
        <v>880</v>
      </c>
      <c r="B13" s="7">
        <f t="shared" si="0"/>
        <v>8</v>
      </c>
      <c r="C13">
        <v>0</v>
      </c>
      <c r="D13">
        <v>0</v>
      </c>
      <c r="E13">
        <v>0</v>
      </c>
      <c r="F13">
        <v>4</v>
      </c>
      <c r="G13">
        <v>4</v>
      </c>
      <c r="H13">
        <v>0</v>
      </c>
      <c r="I13">
        <v>0</v>
      </c>
      <c r="K13" s="4">
        <f t="shared" si="9"/>
        <v>0</v>
      </c>
      <c r="L13" s="4">
        <f t="shared" si="7"/>
        <v>0</v>
      </c>
      <c r="M13" s="4">
        <f t="shared" si="7"/>
        <v>0</v>
      </c>
      <c r="N13" s="4">
        <f t="shared" si="7"/>
        <v>0.5</v>
      </c>
      <c r="O13" s="4">
        <f t="shared" si="7"/>
        <v>0.5</v>
      </c>
      <c r="P13" s="4">
        <f t="shared" si="7"/>
        <v>0</v>
      </c>
      <c r="Q13" s="4">
        <f t="shared" si="2"/>
        <v>0</v>
      </c>
    </row>
    <row r="14" spans="1:17">
      <c r="A14" s="7" t="s">
        <v>892</v>
      </c>
      <c r="B14" s="7">
        <f t="shared" si="0"/>
        <v>8</v>
      </c>
      <c r="C14">
        <v>0</v>
      </c>
      <c r="D14">
        <v>3</v>
      </c>
      <c r="E14">
        <v>0</v>
      </c>
      <c r="F14">
        <v>0</v>
      </c>
      <c r="G14">
        <v>5</v>
      </c>
      <c r="H14">
        <v>0</v>
      </c>
      <c r="I14">
        <v>0</v>
      </c>
      <c r="K14" s="4">
        <f t="shared" si="9"/>
        <v>0</v>
      </c>
      <c r="L14" s="4">
        <f t="shared" si="7"/>
        <v>0.375</v>
      </c>
      <c r="M14" s="4">
        <f t="shared" si="7"/>
        <v>0</v>
      </c>
      <c r="N14" s="4">
        <f t="shared" si="7"/>
        <v>0</v>
      </c>
      <c r="O14" s="4">
        <f t="shared" si="7"/>
        <v>0.625</v>
      </c>
      <c r="P14" s="4">
        <f t="shared" si="7"/>
        <v>0</v>
      </c>
      <c r="Q14" s="4">
        <f t="shared" si="2"/>
        <v>0</v>
      </c>
    </row>
    <row r="15" spans="1:17">
      <c r="A15" s="7" t="s">
        <v>902</v>
      </c>
      <c r="B15" s="7">
        <f t="shared" si="0"/>
        <v>7</v>
      </c>
      <c r="C15">
        <v>0</v>
      </c>
      <c r="D15">
        <v>0</v>
      </c>
      <c r="E15">
        <v>1</v>
      </c>
      <c r="F15">
        <v>2</v>
      </c>
      <c r="G15">
        <v>4</v>
      </c>
      <c r="H15">
        <v>0</v>
      </c>
      <c r="I15">
        <v>0</v>
      </c>
      <c r="K15" s="4">
        <f t="shared" si="9"/>
        <v>0</v>
      </c>
      <c r="L15" s="4">
        <f t="shared" si="7"/>
        <v>0</v>
      </c>
      <c r="M15" s="4">
        <f t="shared" si="7"/>
        <v>0.14285714285714285</v>
      </c>
      <c r="N15" s="4">
        <f t="shared" si="7"/>
        <v>0.2857142857142857</v>
      </c>
      <c r="O15" s="4">
        <f t="shared" si="7"/>
        <v>0.5714285714285714</v>
      </c>
      <c r="P15" s="4">
        <f t="shared" si="7"/>
        <v>0</v>
      </c>
      <c r="Q15" s="4">
        <f t="shared" si="2"/>
        <v>0</v>
      </c>
    </row>
    <row r="16" spans="1:17">
      <c r="A16" s="7" t="s">
        <v>867</v>
      </c>
      <c r="B16" s="7">
        <f t="shared" si="0"/>
        <v>6</v>
      </c>
      <c r="C16">
        <v>0</v>
      </c>
      <c r="D16">
        <v>0</v>
      </c>
      <c r="E16">
        <v>1</v>
      </c>
      <c r="F16">
        <v>1</v>
      </c>
      <c r="G16">
        <v>4</v>
      </c>
      <c r="H16">
        <v>0</v>
      </c>
      <c r="I16">
        <v>0</v>
      </c>
      <c r="K16" s="4">
        <f t="shared" si="9"/>
        <v>0</v>
      </c>
      <c r="L16" s="4">
        <f t="shared" si="7"/>
        <v>0</v>
      </c>
      <c r="M16" s="4">
        <f t="shared" si="7"/>
        <v>0.16666666666666666</v>
      </c>
      <c r="N16" s="4">
        <f t="shared" si="7"/>
        <v>0.16666666666666666</v>
      </c>
      <c r="O16" s="4">
        <f t="shared" si="7"/>
        <v>0.66666666666666663</v>
      </c>
      <c r="P16" s="4">
        <f t="shared" si="7"/>
        <v>0</v>
      </c>
      <c r="Q16" s="4">
        <f t="shared" si="2"/>
        <v>0</v>
      </c>
    </row>
    <row r="17" spans="1:17">
      <c r="A17" s="7" t="s">
        <v>888</v>
      </c>
      <c r="B17" s="7">
        <f t="shared" si="0"/>
        <v>6</v>
      </c>
      <c r="C17">
        <v>2</v>
      </c>
      <c r="D17">
        <v>0</v>
      </c>
      <c r="E17">
        <v>1</v>
      </c>
      <c r="F17">
        <v>0</v>
      </c>
      <c r="G17">
        <v>3</v>
      </c>
      <c r="H17">
        <v>0</v>
      </c>
      <c r="I17">
        <v>0</v>
      </c>
      <c r="K17" s="4">
        <f t="shared" si="9"/>
        <v>0.33333333333333331</v>
      </c>
      <c r="L17" s="4">
        <f t="shared" si="7"/>
        <v>0</v>
      </c>
      <c r="M17" s="4">
        <f t="shared" si="7"/>
        <v>0.16666666666666666</v>
      </c>
      <c r="N17" s="4">
        <f t="shared" si="7"/>
        <v>0</v>
      </c>
      <c r="O17" s="4">
        <f t="shared" si="7"/>
        <v>0.5</v>
      </c>
      <c r="P17" s="4">
        <f t="shared" si="7"/>
        <v>0</v>
      </c>
      <c r="Q17" s="4">
        <f t="shared" si="7"/>
        <v>0</v>
      </c>
    </row>
    <row r="18" spans="1:17">
      <c r="A18" s="7" t="s">
        <v>879</v>
      </c>
      <c r="B18" s="7">
        <f t="shared" si="0"/>
        <v>6</v>
      </c>
      <c r="C18">
        <v>0</v>
      </c>
      <c r="D18">
        <v>0</v>
      </c>
      <c r="E18">
        <v>0</v>
      </c>
      <c r="F18">
        <v>1</v>
      </c>
      <c r="G18">
        <v>4</v>
      </c>
      <c r="H18">
        <v>1</v>
      </c>
      <c r="I18">
        <v>0</v>
      </c>
      <c r="K18" s="4">
        <f t="shared" si="9"/>
        <v>0</v>
      </c>
      <c r="L18" s="4">
        <f t="shared" si="7"/>
        <v>0</v>
      </c>
      <c r="M18" s="4">
        <f t="shared" si="7"/>
        <v>0</v>
      </c>
      <c r="N18" s="4">
        <f t="shared" si="7"/>
        <v>0.16666666666666666</v>
      </c>
      <c r="O18" s="4">
        <f t="shared" si="7"/>
        <v>0.66666666666666663</v>
      </c>
      <c r="P18" s="4">
        <f t="shared" si="7"/>
        <v>0.16666666666666666</v>
      </c>
      <c r="Q18" s="4">
        <f t="shared" si="2"/>
        <v>0</v>
      </c>
    </row>
    <row r="19" spans="1:17">
      <c r="A19" s="7" t="s">
        <v>863</v>
      </c>
      <c r="B19" s="7">
        <f t="shared" si="0"/>
        <v>5</v>
      </c>
      <c r="C19">
        <v>0</v>
      </c>
      <c r="D19">
        <v>0</v>
      </c>
      <c r="E19">
        <v>1</v>
      </c>
      <c r="F19">
        <v>0</v>
      </c>
      <c r="G19">
        <v>4</v>
      </c>
      <c r="H19">
        <v>0</v>
      </c>
      <c r="I19">
        <v>0</v>
      </c>
      <c r="K19" s="4">
        <f t="shared" si="9"/>
        <v>0</v>
      </c>
      <c r="L19" s="4">
        <f t="shared" si="7"/>
        <v>0</v>
      </c>
      <c r="M19" s="4">
        <f t="shared" si="7"/>
        <v>0.2</v>
      </c>
      <c r="N19" s="4">
        <f t="shared" si="7"/>
        <v>0</v>
      </c>
      <c r="O19" s="4">
        <f t="shared" si="7"/>
        <v>0.8</v>
      </c>
      <c r="P19" s="4">
        <f t="shared" si="7"/>
        <v>0</v>
      </c>
      <c r="Q19" s="4">
        <f t="shared" si="2"/>
        <v>0</v>
      </c>
    </row>
    <row r="20" spans="1:17">
      <c r="A20" s="7" t="s">
        <v>875</v>
      </c>
      <c r="B20" s="7">
        <f t="shared" si="0"/>
        <v>5</v>
      </c>
      <c r="C20">
        <v>0</v>
      </c>
      <c r="D20">
        <v>0</v>
      </c>
      <c r="E20">
        <v>0</v>
      </c>
      <c r="F20">
        <v>0</v>
      </c>
      <c r="G20">
        <v>5</v>
      </c>
      <c r="H20">
        <v>0</v>
      </c>
      <c r="I20">
        <v>0</v>
      </c>
      <c r="K20" s="4">
        <f t="shared" si="9"/>
        <v>0</v>
      </c>
      <c r="L20" s="4">
        <f t="shared" si="7"/>
        <v>0</v>
      </c>
      <c r="M20" s="4">
        <f t="shared" si="7"/>
        <v>0</v>
      </c>
      <c r="N20" s="4">
        <f t="shared" si="7"/>
        <v>0</v>
      </c>
      <c r="O20" s="4">
        <f t="shared" si="7"/>
        <v>1</v>
      </c>
      <c r="P20" s="4">
        <f t="shared" si="7"/>
        <v>0</v>
      </c>
      <c r="Q20" s="4">
        <f t="shared" si="2"/>
        <v>0</v>
      </c>
    </row>
    <row r="21" spans="1:17">
      <c r="A21" s="7" t="s">
        <v>874</v>
      </c>
      <c r="B21" s="7">
        <f t="shared" si="0"/>
        <v>5</v>
      </c>
      <c r="C21">
        <v>1</v>
      </c>
      <c r="D21">
        <v>1</v>
      </c>
      <c r="E21">
        <v>1</v>
      </c>
      <c r="F21">
        <v>0</v>
      </c>
      <c r="G21">
        <v>2</v>
      </c>
      <c r="H21">
        <v>0</v>
      </c>
      <c r="I21">
        <v>0</v>
      </c>
      <c r="K21" s="4">
        <f t="shared" si="9"/>
        <v>0.2</v>
      </c>
      <c r="L21" s="4">
        <f t="shared" si="7"/>
        <v>0.2</v>
      </c>
      <c r="M21" s="4">
        <f t="shared" si="7"/>
        <v>0.2</v>
      </c>
      <c r="N21" s="4">
        <f t="shared" si="7"/>
        <v>0</v>
      </c>
      <c r="O21" s="4">
        <f t="shared" si="7"/>
        <v>0.4</v>
      </c>
      <c r="P21" s="4">
        <f t="shared" si="7"/>
        <v>0</v>
      </c>
      <c r="Q21" s="4">
        <f t="shared" si="2"/>
        <v>0</v>
      </c>
    </row>
    <row r="22" spans="1:17">
      <c r="A22" s="7" t="s">
        <v>894</v>
      </c>
      <c r="B22" s="7">
        <f t="shared" si="0"/>
        <v>5</v>
      </c>
      <c r="C22">
        <v>0</v>
      </c>
      <c r="D22">
        <v>0</v>
      </c>
      <c r="E22">
        <v>4</v>
      </c>
      <c r="F22">
        <v>0</v>
      </c>
      <c r="G22">
        <v>1</v>
      </c>
      <c r="H22">
        <v>0</v>
      </c>
      <c r="I22">
        <v>0</v>
      </c>
      <c r="K22" s="4">
        <f t="shared" si="9"/>
        <v>0</v>
      </c>
      <c r="L22" s="4">
        <f t="shared" si="7"/>
        <v>0</v>
      </c>
      <c r="M22" s="4">
        <f t="shared" si="7"/>
        <v>0.8</v>
      </c>
      <c r="N22" s="4">
        <f t="shared" si="7"/>
        <v>0</v>
      </c>
      <c r="O22" s="4">
        <f t="shared" si="7"/>
        <v>0.2</v>
      </c>
      <c r="P22" s="4">
        <f t="shared" si="7"/>
        <v>0</v>
      </c>
      <c r="Q22" s="4">
        <f t="shared" si="2"/>
        <v>0</v>
      </c>
    </row>
    <row r="23" spans="1:17">
      <c r="A23" s="7" t="s">
        <v>905</v>
      </c>
      <c r="B23" s="7">
        <f t="shared" si="0"/>
        <v>5</v>
      </c>
      <c r="C23">
        <v>1</v>
      </c>
      <c r="D23">
        <v>0</v>
      </c>
      <c r="E23">
        <v>1</v>
      </c>
      <c r="F23">
        <v>0</v>
      </c>
      <c r="G23">
        <v>3</v>
      </c>
      <c r="H23">
        <v>0</v>
      </c>
      <c r="I23">
        <v>0</v>
      </c>
      <c r="K23" s="4">
        <f t="shared" si="9"/>
        <v>0.2</v>
      </c>
      <c r="L23" s="4">
        <f t="shared" si="9"/>
        <v>0</v>
      </c>
      <c r="M23" s="4">
        <f t="shared" si="9"/>
        <v>0.2</v>
      </c>
      <c r="N23" s="4">
        <f t="shared" ref="N23" si="10">F23/$B23</f>
        <v>0</v>
      </c>
      <c r="O23" s="4">
        <f t="shared" ref="O23" si="11">G23/$B23</f>
        <v>0.6</v>
      </c>
      <c r="P23" s="4">
        <f t="shared" ref="P23" si="12">H23/$B23</f>
        <v>0</v>
      </c>
      <c r="Q23" s="4">
        <f t="shared" si="2"/>
        <v>0</v>
      </c>
    </row>
    <row r="24" spans="1:17">
      <c r="A24" s="7" t="s">
        <v>906</v>
      </c>
      <c r="B24" s="7">
        <f t="shared" si="0"/>
        <v>5</v>
      </c>
      <c r="C24">
        <v>0</v>
      </c>
      <c r="D24">
        <v>0</v>
      </c>
      <c r="E24">
        <v>1</v>
      </c>
      <c r="G24">
        <v>3</v>
      </c>
      <c r="H24">
        <v>1</v>
      </c>
      <c r="I24">
        <v>0</v>
      </c>
      <c r="K24" s="4">
        <f t="shared" si="9"/>
        <v>0</v>
      </c>
      <c r="L24" s="4">
        <f t="shared" si="9"/>
        <v>0</v>
      </c>
      <c r="M24" s="4">
        <f t="shared" ref="M24:M52" si="13">E24/$B24</f>
        <v>0.2</v>
      </c>
      <c r="N24" s="4">
        <f t="shared" ref="N24:N52" si="14">F24/$B24</f>
        <v>0</v>
      </c>
      <c r="O24" s="4">
        <f t="shared" ref="O24:O52" si="15">G24/$B24</f>
        <v>0.6</v>
      </c>
      <c r="P24" s="4">
        <f t="shared" ref="P24:Q52" si="16">H24/$B24</f>
        <v>0.2</v>
      </c>
      <c r="Q24" s="4">
        <f t="shared" si="2"/>
        <v>0</v>
      </c>
    </row>
    <row r="25" spans="1:17">
      <c r="A25" s="7" t="s">
        <v>903</v>
      </c>
      <c r="B25" s="7">
        <f t="shared" si="0"/>
        <v>5</v>
      </c>
      <c r="C25">
        <v>0</v>
      </c>
      <c r="D25">
        <v>0</v>
      </c>
      <c r="E25">
        <v>3</v>
      </c>
      <c r="F25">
        <v>0</v>
      </c>
      <c r="G25">
        <v>2</v>
      </c>
      <c r="H25">
        <v>0</v>
      </c>
      <c r="I25">
        <v>0</v>
      </c>
      <c r="K25" s="4">
        <f t="shared" si="9"/>
        <v>0</v>
      </c>
      <c r="L25" s="4">
        <f t="shared" si="9"/>
        <v>0</v>
      </c>
      <c r="M25" s="4">
        <f t="shared" si="13"/>
        <v>0.6</v>
      </c>
      <c r="N25" s="4">
        <f t="shared" si="14"/>
        <v>0</v>
      </c>
      <c r="O25" s="4">
        <f t="shared" si="15"/>
        <v>0.4</v>
      </c>
      <c r="P25" s="4">
        <f t="shared" si="16"/>
        <v>0</v>
      </c>
      <c r="Q25" s="4">
        <f t="shared" si="2"/>
        <v>0</v>
      </c>
    </row>
    <row r="26" spans="1:17">
      <c r="A26" s="7" t="s">
        <v>900</v>
      </c>
      <c r="B26" s="7">
        <f t="shared" si="0"/>
        <v>4</v>
      </c>
      <c r="C26">
        <v>0</v>
      </c>
      <c r="D26">
        <v>0</v>
      </c>
      <c r="E26">
        <v>0</v>
      </c>
      <c r="F26">
        <v>1</v>
      </c>
      <c r="G26">
        <v>3</v>
      </c>
      <c r="H26">
        <v>0</v>
      </c>
      <c r="I26">
        <v>0</v>
      </c>
      <c r="K26" s="4">
        <f t="shared" si="9"/>
        <v>0</v>
      </c>
      <c r="L26" s="4">
        <f t="shared" si="9"/>
        <v>0</v>
      </c>
      <c r="M26" s="4">
        <f t="shared" si="13"/>
        <v>0</v>
      </c>
      <c r="N26" s="4">
        <f t="shared" si="14"/>
        <v>0.25</v>
      </c>
      <c r="O26" s="4">
        <f t="shared" si="15"/>
        <v>0.75</v>
      </c>
      <c r="P26" s="4">
        <f t="shared" si="16"/>
        <v>0</v>
      </c>
      <c r="Q26" s="4">
        <f t="shared" si="2"/>
        <v>0</v>
      </c>
    </row>
    <row r="27" spans="1:17">
      <c r="A27" s="7" t="s">
        <v>868</v>
      </c>
      <c r="B27" s="7">
        <f t="shared" si="0"/>
        <v>4</v>
      </c>
      <c r="C27">
        <v>0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K27" s="4">
        <f t="shared" si="9"/>
        <v>0</v>
      </c>
      <c r="L27" s="4">
        <f t="shared" si="9"/>
        <v>0</v>
      </c>
      <c r="M27" s="4">
        <f t="shared" si="13"/>
        <v>0</v>
      </c>
      <c r="N27" s="4">
        <f t="shared" si="14"/>
        <v>0</v>
      </c>
      <c r="O27" s="4">
        <f t="shared" si="15"/>
        <v>1</v>
      </c>
      <c r="P27" s="4">
        <f t="shared" si="16"/>
        <v>0</v>
      </c>
      <c r="Q27" s="4">
        <f t="shared" si="2"/>
        <v>0</v>
      </c>
    </row>
    <row r="28" spans="1:17">
      <c r="A28" s="7" t="s">
        <v>871</v>
      </c>
      <c r="B28" s="7">
        <f t="shared" si="0"/>
        <v>4</v>
      </c>
      <c r="C28">
        <v>0</v>
      </c>
      <c r="D28">
        <v>0</v>
      </c>
      <c r="E28">
        <v>0</v>
      </c>
      <c r="F28">
        <v>1</v>
      </c>
      <c r="G28">
        <v>3</v>
      </c>
      <c r="H28">
        <v>0</v>
      </c>
      <c r="I28">
        <v>0</v>
      </c>
      <c r="K28" s="4">
        <f t="shared" ref="K28:L52" si="17">C28/$B28</f>
        <v>0</v>
      </c>
      <c r="L28" s="4">
        <f t="shared" si="17"/>
        <v>0</v>
      </c>
      <c r="M28" s="4">
        <f t="shared" si="13"/>
        <v>0</v>
      </c>
      <c r="N28" s="4">
        <f t="shared" si="14"/>
        <v>0.25</v>
      </c>
      <c r="O28" s="4">
        <f t="shared" si="15"/>
        <v>0.75</v>
      </c>
      <c r="P28" s="4">
        <f t="shared" si="16"/>
        <v>0</v>
      </c>
      <c r="Q28" s="4">
        <f t="shared" si="2"/>
        <v>0</v>
      </c>
    </row>
    <row r="29" spans="1:17">
      <c r="A29" s="7" t="s">
        <v>872</v>
      </c>
      <c r="B29" s="7">
        <f t="shared" si="0"/>
        <v>4</v>
      </c>
      <c r="C29">
        <v>0</v>
      </c>
      <c r="D29">
        <v>1</v>
      </c>
      <c r="E29">
        <v>0</v>
      </c>
      <c r="F29">
        <v>1</v>
      </c>
      <c r="G29">
        <v>2</v>
      </c>
      <c r="H29">
        <v>0</v>
      </c>
      <c r="I29">
        <v>0</v>
      </c>
      <c r="K29" s="4">
        <f t="shared" si="17"/>
        <v>0</v>
      </c>
      <c r="L29" s="4">
        <f t="shared" si="17"/>
        <v>0.25</v>
      </c>
      <c r="M29" s="4">
        <f t="shared" si="13"/>
        <v>0</v>
      </c>
      <c r="N29" s="4">
        <f t="shared" si="14"/>
        <v>0.25</v>
      </c>
      <c r="O29" s="4">
        <f t="shared" si="15"/>
        <v>0.5</v>
      </c>
      <c r="P29" s="4">
        <f t="shared" si="16"/>
        <v>0</v>
      </c>
      <c r="Q29" s="4">
        <f t="shared" si="16"/>
        <v>0</v>
      </c>
    </row>
    <row r="30" spans="1:17">
      <c r="A30" s="7" t="s">
        <v>889</v>
      </c>
      <c r="B30" s="7">
        <f t="shared" si="0"/>
        <v>4</v>
      </c>
      <c r="C30">
        <v>0</v>
      </c>
      <c r="D30">
        <v>0</v>
      </c>
      <c r="E30">
        <v>2</v>
      </c>
      <c r="F30">
        <v>0</v>
      </c>
      <c r="G30">
        <v>2</v>
      </c>
      <c r="H30">
        <v>0</v>
      </c>
      <c r="I30">
        <v>0</v>
      </c>
      <c r="K30" s="4">
        <f t="shared" si="17"/>
        <v>0</v>
      </c>
      <c r="L30" s="4">
        <f t="shared" si="17"/>
        <v>0</v>
      </c>
      <c r="M30" s="4">
        <f t="shared" si="13"/>
        <v>0.5</v>
      </c>
      <c r="N30" s="4">
        <f t="shared" si="14"/>
        <v>0</v>
      </c>
      <c r="O30" s="4">
        <f t="shared" si="15"/>
        <v>0.5</v>
      </c>
      <c r="P30" s="4">
        <f t="shared" si="16"/>
        <v>0</v>
      </c>
      <c r="Q30" s="4">
        <f t="shared" si="16"/>
        <v>0</v>
      </c>
    </row>
    <row r="31" spans="1:17">
      <c r="A31" s="7" t="s">
        <v>907</v>
      </c>
      <c r="B31" s="7">
        <f t="shared" si="0"/>
        <v>4</v>
      </c>
      <c r="C31">
        <v>0</v>
      </c>
      <c r="D31">
        <v>0</v>
      </c>
      <c r="E31">
        <v>0</v>
      </c>
      <c r="F31">
        <v>0</v>
      </c>
      <c r="G31">
        <v>4</v>
      </c>
      <c r="H31">
        <v>0</v>
      </c>
      <c r="I31">
        <v>0</v>
      </c>
      <c r="K31" s="4">
        <f t="shared" si="17"/>
        <v>0</v>
      </c>
      <c r="L31" s="4">
        <f t="shared" si="17"/>
        <v>0</v>
      </c>
      <c r="M31" s="4">
        <f t="shared" si="13"/>
        <v>0</v>
      </c>
      <c r="N31" s="4">
        <f t="shared" si="14"/>
        <v>0</v>
      </c>
      <c r="O31" s="4">
        <f t="shared" si="15"/>
        <v>1</v>
      </c>
      <c r="P31" s="4">
        <f t="shared" si="16"/>
        <v>0</v>
      </c>
      <c r="Q31" s="4">
        <f t="shared" si="16"/>
        <v>0</v>
      </c>
    </row>
    <row r="32" spans="1:17">
      <c r="A32" s="7" t="s">
        <v>864</v>
      </c>
      <c r="B32" s="7">
        <f t="shared" si="0"/>
        <v>4</v>
      </c>
      <c r="C32">
        <v>1</v>
      </c>
      <c r="D32">
        <v>0</v>
      </c>
      <c r="E32">
        <v>1</v>
      </c>
      <c r="F32">
        <v>0</v>
      </c>
      <c r="G32">
        <v>2</v>
      </c>
      <c r="H32">
        <v>0</v>
      </c>
      <c r="I32">
        <v>0</v>
      </c>
      <c r="K32" s="4">
        <f t="shared" si="17"/>
        <v>0.25</v>
      </c>
      <c r="L32" s="4">
        <f t="shared" si="17"/>
        <v>0</v>
      </c>
      <c r="M32" s="4">
        <f t="shared" si="13"/>
        <v>0.25</v>
      </c>
      <c r="N32" s="4">
        <f t="shared" si="14"/>
        <v>0</v>
      </c>
      <c r="O32" s="4">
        <f t="shared" si="15"/>
        <v>0.5</v>
      </c>
      <c r="P32" s="4">
        <f t="shared" si="16"/>
        <v>0</v>
      </c>
      <c r="Q32" s="4">
        <f t="shared" si="16"/>
        <v>0</v>
      </c>
    </row>
    <row r="33" spans="1:17">
      <c r="A33" s="7" t="s">
        <v>890</v>
      </c>
      <c r="B33" s="7">
        <f t="shared" si="0"/>
        <v>4</v>
      </c>
      <c r="C33">
        <v>0</v>
      </c>
      <c r="D33">
        <v>1</v>
      </c>
      <c r="E33">
        <v>1</v>
      </c>
      <c r="F33">
        <v>0</v>
      </c>
      <c r="G33">
        <v>2</v>
      </c>
      <c r="H33">
        <v>0</v>
      </c>
      <c r="I33">
        <v>0</v>
      </c>
      <c r="K33" s="4">
        <f t="shared" si="17"/>
        <v>0</v>
      </c>
      <c r="L33" s="4">
        <f t="shared" si="17"/>
        <v>0.25</v>
      </c>
      <c r="M33" s="4">
        <f t="shared" si="13"/>
        <v>0.25</v>
      </c>
      <c r="N33" s="4">
        <f t="shared" si="14"/>
        <v>0</v>
      </c>
      <c r="O33" s="4">
        <f t="shared" si="15"/>
        <v>0.5</v>
      </c>
      <c r="P33" s="4">
        <f t="shared" si="16"/>
        <v>0</v>
      </c>
      <c r="Q33" s="4">
        <f t="shared" si="16"/>
        <v>0</v>
      </c>
    </row>
    <row r="34" spans="1:17">
      <c r="A34" s="7" t="s">
        <v>862</v>
      </c>
      <c r="B34" s="7">
        <f t="shared" ref="B34:B52" si="18">SUM(C34:H34)</f>
        <v>4</v>
      </c>
      <c r="C34">
        <v>0</v>
      </c>
      <c r="D34">
        <v>0</v>
      </c>
      <c r="E34">
        <v>2</v>
      </c>
      <c r="F34">
        <v>0</v>
      </c>
      <c r="G34">
        <v>2</v>
      </c>
      <c r="H34">
        <v>0</v>
      </c>
      <c r="I34">
        <v>0</v>
      </c>
      <c r="K34" s="4">
        <f t="shared" si="17"/>
        <v>0</v>
      </c>
      <c r="L34" s="4">
        <f t="shared" si="17"/>
        <v>0</v>
      </c>
      <c r="M34" s="4">
        <f t="shared" si="13"/>
        <v>0.5</v>
      </c>
      <c r="N34" s="4">
        <f t="shared" si="14"/>
        <v>0</v>
      </c>
      <c r="O34" s="4">
        <f t="shared" si="15"/>
        <v>0.5</v>
      </c>
      <c r="P34" s="4">
        <f t="shared" si="16"/>
        <v>0</v>
      </c>
      <c r="Q34" s="4">
        <f t="shared" si="16"/>
        <v>0</v>
      </c>
    </row>
    <row r="35" spans="1:17">
      <c r="A35" s="7" t="s">
        <v>886</v>
      </c>
      <c r="B35" s="7">
        <f t="shared" si="18"/>
        <v>4</v>
      </c>
      <c r="C35">
        <v>0</v>
      </c>
      <c r="D35">
        <v>0</v>
      </c>
      <c r="E35">
        <v>2</v>
      </c>
      <c r="F35">
        <v>0</v>
      </c>
      <c r="G35">
        <v>2</v>
      </c>
      <c r="H35">
        <v>0</v>
      </c>
      <c r="I35">
        <v>0</v>
      </c>
      <c r="K35" s="4">
        <f t="shared" si="17"/>
        <v>0</v>
      </c>
      <c r="L35" s="4">
        <f t="shared" si="17"/>
        <v>0</v>
      </c>
      <c r="M35" s="4">
        <f t="shared" si="13"/>
        <v>0.5</v>
      </c>
      <c r="N35" s="4">
        <f t="shared" si="14"/>
        <v>0</v>
      </c>
      <c r="O35" s="4">
        <f t="shared" si="15"/>
        <v>0.5</v>
      </c>
      <c r="P35" s="4">
        <f t="shared" si="16"/>
        <v>0</v>
      </c>
      <c r="Q35" s="4">
        <f t="shared" si="16"/>
        <v>0</v>
      </c>
    </row>
    <row r="36" spans="1:17">
      <c r="A36" s="7" t="s">
        <v>881</v>
      </c>
      <c r="B36" s="7">
        <f t="shared" si="18"/>
        <v>3</v>
      </c>
      <c r="C36">
        <v>0</v>
      </c>
      <c r="D36">
        <v>0</v>
      </c>
      <c r="E36">
        <v>0</v>
      </c>
      <c r="F36">
        <v>0</v>
      </c>
      <c r="G36">
        <v>3</v>
      </c>
      <c r="H36">
        <v>0</v>
      </c>
      <c r="I36">
        <v>1</v>
      </c>
      <c r="K36" s="4">
        <f t="shared" si="17"/>
        <v>0</v>
      </c>
      <c r="L36" s="4">
        <f t="shared" si="17"/>
        <v>0</v>
      </c>
      <c r="M36" s="4">
        <f t="shared" si="13"/>
        <v>0</v>
      </c>
      <c r="N36" s="4">
        <f t="shared" si="14"/>
        <v>0</v>
      </c>
      <c r="O36" s="4">
        <f t="shared" si="15"/>
        <v>1</v>
      </c>
      <c r="P36" s="4">
        <f t="shared" si="16"/>
        <v>0</v>
      </c>
      <c r="Q36" s="4">
        <f t="shared" si="16"/>
        <v>0.33333333333333331</v>
      </c>
    </row>
    <row r="37" spans="1:17">
      <c r="A37" s="7" t="s">
        <v>896</v>
      </c>
      <c r="B37" s="7">
        <f t="shared" si="18"/>
        <v>3</v>
      </c>
      <c r="C37">
        <v>0</v>
      </c>
      <c r="D37">
        <v>0</v>
      </c>
      <c r="E37">
        <v>1</v>
      </c>
      <c r="F37">
        <v>0</v>
      </c>
      <c r="G37">
        <v>2</v>
      </c>
      <c r="H37">
        <v>0</v>
      </c>
      <c r="I37">
        <v>1</v>
      </c>
      <c r="K37" s="4">
        <f t="shared" si="17"/>
        <v>0</v>
      </c>
      <c r="L37" s="4">
        <f t="shared" si="17"/>
        <v>0</v>
      </c>
      <c r="M37" s="4">
        <f t="shared" si="13"/>
        <v>0.33333333333333331</v>
      </c>
      <c r="N37" s="4">
        <f t="shared" si="14"/>
        <v>0</v>
      </c>
      <c r="O37" s="4">
        <f t="shared" si="15"/>
        <v>0.66666666666666663</v>
      </c>
      <c r="P37" s="4">
        <f t="shared" si="16"/>
        <v>0</v>
      </c>
      <c r="Q37" s="4">
        <f t="shared" si="16"/>
        <v>0.33333333333333331</v>
      </c>
    </row>
    <row r="38" spans="1:17">
      <c r="A38" s="7" t="s">
        <v>873</v>
      </c>
      <c r="B38" s="7">
        <f t="shared" si="18"/>
        <v>3</v>
      </c>
      <c r="C38">
        <v>0</v>
      </c>
      <c r="D38">
        <v>0</v>
      </c>
      <c r="E38">
        <v>0</v>
      </c>
      <c r="F38">
        <v>1</v>
      </c>
      <c r="G38">
        <v>2</v>
      </c>
      <c r="H38">
        <v>0</v>
      </c>
      <c r="I38">
        <v>0</v>
      </c>
      <c r="K38" s="4">
        <f t="shared" si="17"/>
        <v>0</v>
      </c>
      <c r="L38" s="4">
        <f t="shared" si="17"/>
        <v>0</v>
      </c>
      <c r="M38" s="4">
        <f t="shared" si="13"/>
        <v>0</v>
      </c>
      <c r="N38" s="4">
        <f t="shared" si="14"/>
        <v>0.33333333333333331</v>
      </c>
      <c r="O38" s="4">
        <f t="shared" si="15"/>
        <v>0.66666666666666663</v>
      </c>
      <c r="P38" s="4">
        <f t="shared" si="16"/>
        <v>0</v>
      </c>
      <c r="Q38" s="4">
        <f t="shared" si="16"/>
        <v>0</v>
      </c>
    </row>
    <row r="39" spans="1:17">
      <c r="A39" s="7" t="s">
        <v>876</v>
      </c>
      <c r="B39" s="7">
        <f t="shared" si="18"/>
        <v>3</v>
      </c>
      <c r="C39">
        <v>0</v>
      </c>
      <c r="D39">
        <v>0</v>
      </c>
      <c r="E39">
        <v>1</v>
      </c>
      <c r="F39">
        <v>0</v>
      </c>
      <c r="G39">
        <v>2</v>
      </c>
      <c r="H39">
        <v>0</v>
      </c>
      <c r="I39">
        <v>0</v>
      </c>
      <c r="K39" s="4">
        <f t="shared" si="17"/>
        <v>0</v>
      </c>
      <c r="L39" s="4">
        <f t="shared" si="17"/>
        <v>0</v>
      </c>
      <c r="M39" s="4">
        <f t="shared" si="13"/>
        <v>0.33333333333333331</v>
      </c>
      <c r="N39" s="4">
        <f t="shared" si="14"/>
        <v>0</v>
      </c>
      <c r="O39" s="4">
        <f t="shared" si="15"/>
        <v>0.66666666666666663</v>
      </c>
      <c r="P39" s="4">
        <f t="shared" si="16"/>
        <v>0</v>
      </c>
      <c r="Q39" s="4">
        <f t="shared" si="16"/>
        <v>0</v>
      </c>
    </row>
    <row r="40" spans="1:17">
      <c r="A40" s="7" t="s">
        <v>877</v>
      </c>
      <c r="B40" s="7">
        <f t="shared" si="18"/>
        <v>3</v>
      </c>
      <c r="C40">
        <v>0</v>
      </c>
      <c r="D40">
        <v>0</v>
      </c>
      <c r="E40">
        <v>2</v>
      </c>
      <c r="F40">
        <v>0</v>
      </c>
      <c r="G40">
        <v>1</v>
      </c>
      <c r="H40">
        <v>0</v>
      </c>
      <c r="I40">
        <v>0</v>
      </c>
      <c r="K40" s="4">
        <f t="shared" si="17"/>
        <v>0</v>
      </c>
      <c r="L40" s="4">
        <f t="shared" si="17"/>
        <v>0</v>
      </c>
      <c r="M40" s="4">
        <f t="shared" si="13"/>
        <v>0.66666666666666663</v>
      </c>
      <c r="N40" s="4">
        <f t="shared" si="14"/>
        <v>0</v>
      </c>
      <c r="O40" s="4">
        <f t="shared" si="15"/>
        <v>0.33333333333333331</v>
      </c>
      <c r="P40" s="4">
        <f t="shared" si="16"/>
        <v>0</v>
      </c>
      <c r="Q40" s="4">
        <f t="shared" si="16"/>
        <v>0</v>
      </c>
    </row>
    <row r="41" spans="1:17">
      <c r="A41" s="7" t="s">
        <v>882</v>
      </c>
      <c r="B41" s="7">
        <f t="shared" si="18"/>
        <v>3</v>
      </c>
      <c r="C41">
        <v>0</v>
      </c>
      <c r="D41">
        <v>0</v>
      </c>
      <c r="E41">
        <v>1</v>
      </c>
      <c r="F41">
        <v>0</v>
      </c>
      <c r="G41">
        <v>2</v>
      </c>
      <c r="H41">
        <v>0</v>
      </c>
      <c r="I41">
        <v>0</v>
      </c>
      <c r="K41" s="4">
        <f t="shared" si="17"/>
        <v>0</v>
      </c>
      <c r="L41" s="4">
        <f t="shared" si="17"/>
        <v>0</v>
      </c>
      <c r="M41" s="4">
        <f t="shared" si="13"/>
        <v>0.33333333333333331</v>
      </c>
      <c r="N41" s="4">
        <f t="shared" si="14"/>
        <v>0</v>
      </c>
      <c r="O41" s="4">
        <f t="shared" si="15"/>
        <v>0.66666666666666663</v>
      </c>
      <c r="P41" s="4">
        <f t="shared" si="16"/>
        <v>0</v>
      </c>
      <c r="Q41" s="4">
        <f t="shared" si="16"/>
        <v>0</v>
      </c>
    </row>
    <row r="42" spans="1:17">
      <c r="A42" s="7" t="s">
        <v>891</v>
      </c>
      <c r="B42" s="7">
        <f t="shared" si="18"/>
        <v>3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  <c r="I42">
        <v>0</v>
      </c>
      <c r="K42" s="4">
        <f t="shared" si="17"/>
        <v>0</v>
      </c>
      <c r="L42" s="4">
        <f t="shared" si="17"/>
        <v>0</v>
      </c>
      <c r="M42" s="4">
        <f t="shared" si="13"/>
        <v>0</v>
      </c>
      <c r="N42" s="4">
        <f t="shared" si="14"/>
        <v>0</v>
      </c>
      <c r="O42" s="4">
        <f t="shared" si="15"/>
        <v>0.66666666666666663</v>
      </c>
      <c r="P42" s="4">
        <f t="shared" si="16"/>
        <v>0.33333333333333331</v>
      </c>
      <c r="Q42" s="4">
        <f t="shared" si="16"/>
        <v>0</v>
      </c>
    </row>
    <row r="43" spans="1:17">
      <c r="A43" s="7" t="s">
        <v>897</v>
      </c>
      <c r="B43" s="7">
        <f t="shared" si="18"/>
        <v>3</v>
      </c>
      <c r="C43">
        <v>0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K43" s="4">
        <f t="shared" si="17"/>
        <v>0</v>
      </c>
      <c r="L43" s="4">
        <f t="shared" si="17"/>
        <v>0</v>
      </c>
      <c r="M43" s="4">
        <f t="shared" si="13"/>
        <v>0</v>
      </c>
      <c r="N43" s="4">
        <f t="shared" si="14"/>
        <v>0</v>
      </c>
      <c r="O43" s="4">
        <f t="shared" si="15"/>
        <v>1</v>
      </c>
      <c r="P43" s="4">
        <f t="shared" si="16"/>
        <v>0</v>
      </c>
      <c r="Q43" s="4">
        <f t="shared" si="16"/>
        <v>0</v>
      </c>
    </row>
    <row r="44" spans="1:17">
      <c r="A44" s="7" t="s">
        <v>904</v>
      </c>
      <c r="B44" s="7">
        <f t="shared" si="18"/>
        <v>3</v>
      </c>
      <c r="C44">
        <v>0</v>
      </c>
      <c r="D44">
        <v>1</v>
      </c>
      <c r="E44">
        <v>0</v>
      </c>
      <c r="F44">
        <v>0</v>
      </c>
      <c r="G44">
        <v>2</v>
      </c>
      <c r="H44">
        <v>0</v>
      </c>
      <c r="I44">
        <v>0</v>
      </c>
      <c r="K44" s="4">
        <f t="shared" si="17"/>
        <v>0</v>
      </c>
      <c r="L44" s="4">
        <f t="shared" si="17"/>
        <v>0.33333333333333331</v>
      </c>
      <c r="M44" s="4">
        <f t="shared" si="13"/>
        <v>0</v>
      </c>
      <c r="N44" s="4">
        <f t="shared" si="14"/>
        <v>0</v>
      </c>
      <c r="O44" s="4">
        <f t="shared" si="15"/>
        <v>0.66666666666666663</v>
      </c>
      <c r="P44" s="4">
        <f t="shared" si="16"/>
        <v>0</v>
      </c>
      <c r="Q44" s="4">
        <f t="shared" si="16"/>
        <v>0</v>
      </c>
    </row>
    <row r="45" spans="1:17">
      <c r="A45" s="7" t="s">
        <v>526</v>
      </c>
      <c r="B45" s="7">
        <f>SUM(C45:I45)</f>
        <v>6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4</v>
      </c>
      <c r="K45" s="4">
        <f t="shared" si="17"/>
        <v>0</v>
      </c>
      <c r="L45" s="4">
        <f t="shared" si="17"/>
        <v>0</v>
      </c>
      <c r="M45" s="4">
        <f t="shared" si="13"/>
        <v>0</v>
      </c>
      <c r="N45" s="4">
        <f t="shared" si="14"/>
        <v>0.33333333333333331</v>
      </c>
      <c r="O45" s="4">
        <f t="shared" si="15"/>
        <v>0</v>
      </c>
      <c r="P45" s="4">
        <f t="shared" si="16"/>
        <v>0</v>
      </c>
      <c r="Q45" s="4">
        <f t="shared" si="16"/>
        <v>0.66666666666666663</v>
      </c>
    </row>
    <row r="46" spans="1:17">
      <c r="A46" s="7" t="s">
        <v>869</v>
      </c>
      <c r="B46" s="7">
        <f t="shared" si="18"/>
        <v>2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1</v>
      </c>
      <c r="K46" s="4">
        <f t="shared" si="17"/>
        <v>0</v>
      </c>
      <c r="L46" s="4">
        <f t="shared" si="17"/>
        <v>0</v>
      </c>
      <c r="M46" s="4">
        <f t="shared" si="13"/>
        <v>0</v>
      </c>
      <c r="N46" s="4">
        <f t="shared" si="14"/>
        <v>0</v>
      </c>
      <c r="O46" s="4">
        <f t="shared" si="15"/>
        <v>1</v>
      </c>
      <c r="P46" s="4">
        <f t="shared" si="16"/>
        <v>0</v>
      </c>
      <c r="Q46" s="4">
        <f t="shared" si="16"/>
        <v>0.5</v>
      </c>
    </row>
    <row r="47" spans="1:17">
      <c r="A47" s="7" t="s">
        <v>878</v>
      </c>
      <c r="B47" s="7">
        <f t="shared" si="18"/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K47" s="4">
        <f t="shared" si="17"/>
        <v>0</v>
      </c>
      <c r="L47" s="4">
        <f t="shared" si="17"/>
        <v>0</v>
      </c>
      <c r="M47" s="4">
        <f t="shared" si="13"/>
        <v>0</v>
      </c>
      <c r="N47" s="4">
        <f t="shared" si="14"/>
        <v>0</v>
      </c>
      <c r="O47" s="4">
        <f t="shared" si="15"/>
        <v>1</v>
      </c>
      <c r="P47" s="4">
        <f t="shared" si="16"/>
        <v>0</v>
      </c>
      <c r="Q47" s="4">
        <f t="shared" si="16"/>
        <v>0</v>
      </c>
    </row>
    <row r="48" spans="1:17">
      <c r="A48" s="7" t="s">
        <v>885</v>
      </c>
      <c r="B48" s="7">
        <f t="shared" si="18"/>
        <v>1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K48" s="4">
        <f t="shared" si="17"/>
        <v>0</v>
      </c>
      <c r="L48" s="4">
        <f t="shared" si="17"/>
        <v>0</v>
      </c>
      <c r="M48" s="4">
        <f t="shared" si="13"/>
        <v>0</v>
      </c>
      <c r="N48" s="4">
        <f t="shared" si="14"/>
        <v>0</v>
      </c>
      <c r="O48" s="4">
        <f t="shared" si="15"/>
        <v>1</v>
      </c>
      <c r="P48" s="4">
        <f t="shared" si="16"/>
        <v>0</v>
      </c>
      <c r="Q48" s="4">
        <f t="shared" si="16"/>
        <v>0</v>
      </c>
    </row>
    <row r="49" spans="1:17">
      <c r="A49" s="7" t="s">
        <v>901</v>
      </c>
      <c r="B49" s="7">
        <f t="shared" si="18"/>
        <v>1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K49" s="4">
        <f t="shared" si="17"/>
        <v>0</v>
      </c>
      <c r="L49" s="4">
        <f t="shared" si="17"/>
        <v>0</v>
      </c>
      <c r="M49" s="4">
        <f t="shared" si="13"/>
        <v>0</v>
      </c>
      <c r="N49" s="4">
        <f t="shared" si="14"/>
        <v>0</v>
      </c>
      <c r="O49" s="4">
        <f t="shared" si="15"/>
        <v>1</v>
      </c>
      <c r="P49" s="4">
        <f t="shared" si="16"/>
        <v>0</v>
      </c>
      <c r="Q49" s="4">
        <f t="shared" si="16"/>
        <v>0</v>
      </c>
    </row>
    <row r="50" spans="1:17">
      <c r="A50" s="7" t="s">
        <v>908</v>
      </c>
      <c r="B50" s="7">
        <f t="shared" si="18"/>
        <v>1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K50" s="4">
        <f t="shared" si="17"/>
        <v>0</v>
      </c>
      <c r="L50" s="4">
        <f t="shared" si="17"/>
        <v>0</v>
      </c>
      <c r="M50" s="4">
        <f t="shared" si="13"/>
        <v>0</v>
      </c>
      <c r="N50" s="4">
        <f t="shared" si="14"/>
        <v>0</v>
      </c>
      <c r="O50" s="4">
        <f t="shared" si="15"/>
        <v>1</v>
      </c>
      <c r="P50" s="4">
        <f t="shared" si="16"/>
        <v>0</v>
      </c>
      <c r="Q50" s="4">
        <f t="shared" si="16"/>
        <v>0</v>
      </c>
    </row>
    <row r="51" spans="1:17">
      <c r="A51" s="7" t="s">
        <v>911</v>
      </c>
      <c r="B51" s="7">
        <f t="shared" si="18"/>
        <v>1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K51" s="4">
        <f t="shared" si="17"/>
        <v>0</v>
      </c>
      <c r="L51" s="4">
        <f t="shared" si="17"/>
        <v>0</v>
      </c>
      <c r="M51" s="4">
        <f t="shared" si="13"/>
        <v>0</v>
      </c>
      <c r="N51" s="4">
        <f t="shared" si="14"/>
        <v>0</v>
      </c>
      <c r="O51" s="4">
        <f t="shared" si="15"/>
        <v>1</v>
      </c>
      <c r="P51" s="4">
        <f t="shared" si="16"/>
        <v>0</v>
      </c>
      <c r="Q51" s="4">
        <f t="shared" si="16"/>
        <v>0</v>
      </c>
    </row>
    <row r="52" spans="1:17">
      <c r="A52" s="7" t="s">
        <v>912</v>
      </c>
      <c r="B52" s="7">
        <f t="shared" si="18"/>
        <v>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K52" s="4">
        <f t="shared" si="17"/>
        <v>0</v>
      </c>
      <c r="L52" s="4">
        <f t="shared" si="17"/>
        <v>0</v>
      </c>
      <c r="M52" s="4">
        <f t="shared" si="13"/>
        <v>0</v>
      </c>
      <c r="N52" s="4">
        <f t="shared" si="14"/>
        <v>0</v>
      </c>
      <c r="O52" s="4">
        <f t="shared" si="15"/>
        <v>1</v>
      </c>
      <c r="P52" s="4">
        <f t="shared" si="16"/>
        <v>0</v>
      </c>
      <c r="Q52" s="4">
        <f t="shared" si="16"/>
        <v>0</v>
      </c>
    </row>
    <row r="53" spans="1:17">
      <c r="K53" s="4">
        <f>AVERAGE(K2:K52)</f>
        <v>1.9875222816399286E-2</v>
      </c>
      <c r="L53" s="4">
        <f t="shared" ref="L53:Q53" si="19">AVERAGE(L2:L52)</f>
        <v>4.7044338156870119E-2</v>
      </c>
      <c r="M53" s="4">
        <f t="shared" si="19"/>
        <v>0.26534946475803256</v>
      </c>
      <c r="N53" s="4">
        <f t="shared" si="19"/>
        <v>6.326712503183092E-2</v>
      </c>
      <c r="O53" s="4">
        <f t="shared" si="19"/>
        <v>0.57579480586194154</v>
      </c>
      <c r="P53" s="4">
        <f t="shared" si="19"/>
        <v>1.5597147950089126E-2</v>
      </c>
      <c r="Q53" s="4">
        <f>AVERAGE(Q2:Q52)</f>
        <v>3.5947712418300651E-2</v>
      </c>
    </row>
    <row r="55" spans="1:17">
      <c r="A55" s="6" t="s">
        <v>919</v>
      </c>
      <c r="B55">
        <f>AVERAGE(B2:B52)</f>
        <v>8.0588235294117645</v>
      </c>
    </row>
    <row r="56" spans="1:17">
      <c r="B56">
        <f>STDEV(B2:B52)</f>
        <v>10.735756637900996</v>
      </c>
    </row>
  </sheetData>
  <autoFilter ref="B1:B53" xr:uid="{00000000-0009-0000-0000-000003000000}">
    <sortState xmlns:xlrd2="http://schemas.microsoft.com/office/spreadsheetml/2017/richdata2" ref="A2:I53">
      <sortCondition descending="1" ref="B1:B53"/>
    </sortState>
  </autoFilter>
  <conditionalFormatting sqref="K1:P12">
    <cfRule type="colorScale" priority="1">
      <colorScale>
        <cfvo type="percent" val="50"/>
        <cfvo type="max"/>
        <color theme="9" tint="0.39997558519241921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1:T54"/>
  <sheetViews>
    <sheetView topLeftCell="E1" workbookViewId="0">
      <selection activeCell="M1" sqref="M1:T52"/>
    </sheetView>
  </sheetViews>
  <sheetFormatPr baseColWidth="10" defaultColWidth="11.5" defaultRowHeight="15"/>
  <cols>
    <col min="5" max="5" width="11.6640625" customWidth="1"/>
    <col min="11" max="11" width="20" customWidth="1"/>
    <col min="15" max="15" width="11.6640625" customWidth="1"/>
  </cols>
  <sheetData>
    <row r="1" spans="3:20">
      <c r="C1" s="11" t="s">
        <v>913</v>
      </c>
      <c r="D1" s="12" t="s">
        <v>915</v>
      </c>
      <c r="E1" s="12" t="s">
        <v>916</v>
      </c>
      <c r="F1" s="12" t="s">
        <v>917</v>
      </c>
      <c r="G1" s="12" t="s">
        <v>194</v>
      </c>
      <c r="H1" s="12" t="s">
        <v>3</v>
      </c>
      <c r="I1" s="12" t="s">
        <v>918</v>
      </c>
      <c r="J1" s="12" t="s">
        <v>870</v>
      </c>
      <c r="K1" s="13" t="s">
        <v>914</v>
      </c>
      <c r="M1" s="20" t="s">
        <v>3</v>
      </c>
      <c r="N1" s="21" t="s">
        <v>915</v>
      </c>
      <c r="O1" s="21" t="s">
        <v>916</v>
      </c>
      <c r="P1" s="21" t="s">
        <v>917</v>
      </c>
      <c r="Q1" s="21" t="s">
        <v>194</v>
      </c>
      <c r="R1" s="21" t="s">
        <v>928</v>
      </c>
      <c r="S1" s="21" t="s">
        <v>918</v>
      </c>
      <c r="T1" s="22" t="s">
        <v>870</v>
      </c>
    </row>
    <row r="2" spans="3:20">
      <c r="C2" s="14" t="s">
        <v>895</v>
      </c>
      <c r="D2" s="15">
        <v>2</v>
      </c>
      <c r="E2" s="15">
        <v>34</v>
      </c>
      <c r="F2" s="15">
        <v>0</v>
      </c>
      <c r="G2" s="15">
        <v>6</v>
      </c>
      <c r="H2" s="15">
        <v>21</v>
      </c>
      <c r="I2" s="15">
        <v>3</v>
      </c>
      <c r="J2" s="15">
        <v>0</v>
      </c>
      <c r="K2" s="16">
        <v>66</v>
      </c>
      <c r="M2" s="23" t="s">
        <v>895</v>
      </c>
      <c r="N2" s="24">
        <v>3.0303030303030304E-2</v>
      </c>
      <c r="O2" s="24">
        <v>0.51515151515151514</v>
      </c>
      <c r="P2" s="24">
        <v>0</v>
      </c>
      <c r="Q2" s="24">
        <v>9.0909090909090912E-2</v>
      </c>
      <c r="R2" s="24">
        <v>0.31818181818181818</v>
      </c>
      <c r="S2" s="24">
        <v>4.5454545454545456E-2</v>
      </c>
      <c r="T2" s="25">
        <v>0</v>
      </c>
    </row>
    <row r="3" spans="3:20">
      <c r="C3" s="14" t="s">
        <v>866</v>
      </c>
      <c r="D3" s="15">
        <v>0</v>
      </c>
      <c r="E3" s="15">
        <v>0</v>
      </c>
      <c r="F3" s="15">
        <v>29</v>
      </c>
      <c r="G3" s="15">
        <v>0</v>
      </c>
      <c r="H3" s="15">
        <v>3</v>
      </c>
      <c r="I3" s="15">
        <v>0</v>
      </c>
      <c r="J3" s="15">
        <v>0</v>
      </c>
      <c r="K3" s="16">
        <v>32</v>
      </c>
      <c r="M3" s="23" t="s">
        <v>866</v>
      </c>
      <c r="N3" s="24">
        <v>0</v>
      </c>
      <c r="O3" s="24">
        <v>0</v>
      </c>
      <c r="P3" s="24">
        <v>0.90625</v>
      </c>
      <c r="Q3" s="24">
        <v>0</v>
      </c>
      <c r="R3" s="24">
        <v>9.375E-2</v>
      </c>
      <c r="S3" s="24">
        <v>0</v>
      </c>
      <c r="T3" s="25">
        <v>0</v>
      </c>
    </row>
    <row r="4" spans="3:20">
      <c r="C4" s="14" t="s">
        <v>898</v>
      </c>
      <c r="D4" s="15">
        <v>0</v>
      </c>
      <c r="E4" s="15">
        <v>0</v>
      </c>
      <c r="F4" s="15">
        <v>23</v>
      </c>
      <c r="G4" s="15">
        <v>0</v>
      </c>
      <c r="H4" s="15">
        <v>1</v>
      </c>
      <c r="I4" s="15">
        <v>0</v>
      </c>
      <c r="J4" s="15">
        <v>0</v>
      </c>
      <c r="K4" s="16">
        <v>24</v>
      </c>
      <c r="M4" s="23" t="s">
        <v>898</v>
      </c>
      <c r="N4" s="24">
        <v>0</v>
      </c>
      <c r="O4" s="24">
        <v>0</v>
      </c>
      <c r="P4" s="24">
        <v>0.95833333333333337</v>
      </c>
      <c r="Q4" s="24">
        <v>0</v>
      </c>
      <c r="R4" s="24">
        <v>4.1666666666666664E-2</v>
      </c>
      <c r="S4" s="24">
        <v>0</v>
      </c>
      <c r="T4" s="25">
        <v>0</v>
      </c>
    </row>
    <row r="5" spans="3:20">
      <c r="C5" s="14" t="s">
        <v>887</v>
      </c>
      <c r="D5" s="15">
        <v>0</v>
      </c>
      <c r="E5" s="15">
        <v>0</v>
      </c>
      <c r="F5" s="15">
        <v>17</v>
      </c>
      <c r="G5" s="15">
        <v>2</v>
      </c>
      <c r="H5" s="15">
        <v>5</v>
      </c>
      <c r="I5" s="15">
        <v>0</v>
      </c>
      <c r="J5" s="15">
        <v>0</v>
      </c>
      <c r="K5" s="16">
        <v>24</v>
      </c>
      <c r="M5" s="23" t="s">
        <v>887</v>
      </c>
      <c r="N5" s="24">
        <v>0</v>
      </c>
      <c r="O5" s="24">
        <v>0</v>
      </c>
      <c r="P5" s="24">
        <v>0.70833333333333337</v>
      </c>
      <c r="Q5" s="24">
        <v>8.3333333333333329E-2</v>
      </c>
      <c r="R5" s="24">
        <v>0.20833333333333334</v>
      </c>
      <c r="S5" s="24">
        <v>0</v>
      </c>
      <c r="T5" s="25">
        <v>0</v>
      </c>
    </row>
    <row r="6" spans="3:20">
      <c r="C6" s="14" t="s">
        <v>909</v>
      </c>
      <c r="D6" s="15">
        <v>0</v>
      </c>
      <c r="E6" s="15">
        <v>7</v>
      </c>
      <c r="F6" s="15">
        <v>13</v>
      </c>
      <c r="G6" s="15">
        <v>0</v>
      </c>
      <c r="H6" s="15">
        <v>3</v>
      </c>
      <c r="I6" s="15">
        <v>0</v>
      </c>
      <c r="J6" s="15">
        <v>0</v>
      </c>
      <c r="K6" s="16">
        <v>23</v>
      </c>
      <c r="M6" s="23" t="s">
        <v>909</v>
      </c>
      <c r="N6" s="24">
        <v>0</v>
      </c>
      <c r="O6" s="24">
        <v>0.30434782608695654</v>
      </c>
      <c r="P6" s="24">
        <v>0.56521739130434778</v>
      </c>
      <c r="Q6" s="24">
        <v>0</v>
      </c>
      <c r="R6" s="24">
        <v>0.13043478260869565</v>
      </c>
      <c r="S6" s="24">
        <v>0</v>
      </c>
      <c r="T6" s="25">
        <v>0</v>
      </c>
    </row>
    <row r="7" spans="3:20">
      <c r="C7" s="14" t="s">
        <v>899</v>
      </c>
      <c r="D7" s="15">
        <v>0</v>
      </c>
      <c r="E7" s="15">
        <v>2</v>
      </c>
      <c r="F7" s="15">
        <v>5</v>
      </c>
      <c r="G7" s="15">
        <v>9</v>
      </c>
      <c r="H7" s="15">
        <v>3</v>
      </c>
      <c r="I7" s="15">
        <v>1</v>
      </c>
      <c r="J7" s="15">
        <v>0</v>
      </c>
      <c r="K7" s="16">
        <v>20</v>
      </c>
      <c r="M7" s="23" t="s">
        <v>899</v>
      </c>
      <c r="N7" s="24">
        <v>0</v>
      </c>
      <c r="O7" s="24">
        <v>0.1</v>
      </c>
      <c r="P7" s="24">
        <v>0.25</v>
      </c>
      <c r="Q7" s="24">
        <v>0.45</v>
      </c>
      <c r="R7" s="24">
        <v>0.15</v>
      </c>
      <c r="S7" s="24">
        <v>0.05</v>
      </c>
      <c r="T7" s="25">
        <v>0</v>
      </c>
    </row>
    <row r="8" spans="3:20">
      <c r="C8" s="14" t="s">
        <v>883</v>
      </c>
      <c r="D8" s="15">
        <v>0</v>
      </c>
      <c r="E8" s="15">
        <v>0</v>
      </c>
      <c r="F8" s="15">
        <v>12</v>
      </c>
      <c r="G8" s="15">
        <v>1</v>
      </c>
      <c r="H8" s="15">
        <v>2</v>
      </c>
      <c r="I8" s="15">
        <v>0</v>
      </c>
      <c r="J8" s="15">
        <v>0</v>
      </c>
      <c r="K8" s="16">
        <v>15</v>
      </c>
      <c r="M8" s="23" t="s">
        <v>883</v>
      </c>
      <c r="N8" s="24">
        <v>0</v>
      </c>
      <c r="O8" s="24">
        <v>0</v>
      </c>
      <c r="P8" s="24">
        <v>0.8</v>
      </c>
      <c r="Q8" s="24">
        <v>6.6666666666666666E-2</v>
      </c>
      <c r="R8" s="24">
        <v>0.13333333333333333</v>
      </c>
      <c r="S8" s="24">
        <v>0</v>
      </c>
      <c r="T8" s="25">
        <v>0</v>
      </c>
    </row>
    <row r="9" spans="3:20">
      <c r="C9" s="14" t="s">
        <v>893</v>
      </c>
      <c r="D9" s="15">
        <v>0</v>
      </c>
      <c r="E9" s="15">
        <v>1</v>
      </c>
      <c r="F9" s="15">
        <v>12</v>
      </c>
      <c r="G9" s="15">
        <v>0</v>
      </c>
      <c r="H9" s="15">
        <v>1</v>
      </c>
      <c r="I9" s="15">
        <v>0</v>
      </c>
      <c r="J9" s="15">
        <v>0</v>
      </c>
      <c r="K9" s="16">
        <v>14</v>
      </c>
      <c r="M9" s="23" t="s">
        <v>893</v>
      </c>
      <c r="N9" s="24">
        <v>0</v>
      </c>
      <c r="O9" s="24">
        <v>7.1428571428571425E-2</v>
      </c>
      <c r="P9" s="24">
        <v>0.8571428571428571</v>
      </c>
      <c r="Q9" s="24">
        <v>0</v>
      </c>
      <c r="R9" s="24">
        <v>7.1428571428571425E-2</v>
      </c>
      <c r="S9" s="24">
        <v>0</v>
      </c>
      <c r="T9" s="25">
        <v>0</v>
      </c>
    </row>
    <row r="10" spans="3:20">
      <c r="C10" s="14" t="s">
        <v>884</v>
      </c>
      <c r="D10" s="15">
        <v>0</v>
      </c>
      <c r="E10" s="15">
        <v>0</v>
      </c>
      <c r="F10" s="15">
        <v>11</v>
      </c>
      <c r="G10" s="15">
        <v>0</v>
      </c>
      <c r="H10" s="15">
        <v>3</v>
      </c>
      <c r="I10" s="15">
        <v>0</v>
      </c>
      <c r="J10" s="15">
        <v>0</v>
      </c>
      <c r="K10" s="16">
        <v>14</v>
      </c>
      <c r="M10" s="23" t="s">
        <v>884</v>
      </c>
      <c r="N10" s="24">
        <v>0</v>
      </c>
      <c r="O10" s="24">
        <v>0</v>
      </c>
      <c r="P10" s="24">
        <v>0.7857142857142857</v>
      </c>
      <c r="Q10" s="24">
        <v>0</v>
      </c>
      <c r="R10" s="24">
        <v>0.21428571428571427</v>
      </c>
      <c r="S10" s="24">
        <v>0</v>
      </c>
      <c r="T10" s="25">
        <v>0</v>
      </c>
    </row>
    <row r="11" spans="3:20">
      <c r="C11" s="14" t="s">
        <v>910</v>
      </c>
      <c r="D11" s="15">
        <v>0</v>
      </c>
      <c r="E11" s="15">
        <v>0</v>
      </c>
      <c r="F11" s="15">
        <v>9</v>
      </c>
      <c r="G11" s="15">
        <v>0</v>
      </c>
      <c r="H11" s="15">
        <v>4</v>
      </c>
      <c r="I11" s="15">
        <v>0</v>
      </c>
      <c r="J11" s="15">
        <v>0</v>
      </c>
      <c r="K11" s="16">
        <v>13</v>
      </c>
      <c r="M11" s="23" t="s">
        <v>910</v>
      </c>
      <c r="N11" s="24">
        <v>0</v>
      </c>
      <c r="O11" s="24">
        <v>0</v>
      </c>
      <c r="P11" s="24">
        <v>0.69230769230769229</v>
      </c>
      <c r="Q11" s="24">
        <v>0</v>
      </c>
      <c r="R11" s="24">
        <v>0.30769230769230771</v>
      </c>
      <c r="S11" s="24">
        <v>0</v>
      </c>
      <c r="T11" s="25">
        <v>0</v>
      </c>
    </row>
    <row r="12" spans="3:20">
      <c r="C12" s="14" t="s">
        <v>865</v>
      </c>
      <c r="D12" s="15">
        <v>0</v>
      </c>
      <c r="E12" s="15">
        <v>0</v>
      </c>
      <c r="F12" s="15">
        <v>6</v>
      </c>
      <c r="G12" s="15">
        <v>0</v>
      </c>
      <c r="H12" s="15">
        <v>3</v>
      </c>
      <c r="I12" s="15">
        <v>0</v>
      </c>
      <c r="J12" s="15">
        <v>0</v>
      </c>
      <c r="K12" s="16">
        <v>9</v>
      </c>
      <c r="M12" s="23" t="s">
        <v>865</v>
      </c>
      <c r="N12" s="24">
        <v>0</v>
      </c>
      <c r="O12" s="24">
        <v>0</v>
      </c>
      <c r="P12" s="24">
        <v>0.66666666666666663</v>
      </c>
      <c r="Q12" s="24">
        <v>0</v>
      </c>
      <c r="R12" s="24">
        <v>0.33333333333333331</v>
      </c>
      <c r="S12" s="24">
        <v>0</v>
      </c>
      <c r="T12" s="25">
        <v>0</v>
      </c>
    </row>
    <row r="13" spans="3:20">
      <c r="C13" s="14" t="s">
        <v>880</v>
      </c>
      <c r="D13" s="15">
        <v>0</v>
      </c>
      <c r="E13" s="15">
        <v>0</v>
      </c>
      <c r="F13" s="15">
        <v>0</v>
      </c>
      <c r="G13" s="15">
        <v>4</v>
      </c>
      <c r="H13" s="15">
        <v>4</v>
      </c>
      <c r="I13" s="15">
        <v>0</v>
      </c>
      <c r="J13" s="15">
        <v>0</v>
      </c>
      <c r="K13" s="16">
        <v>8</v>
      </c>
      <c r="M13" s="23" t="s">
        <v>880</v>
      </c>
      <c r="N13" s="24">
        <v>0</v>
      </c>
      <c r="O13" s="24">
        <v>0</v>
      </c>
      <c r="P13" s="24">
        <v>0</v>
      </c>
      <c r="Q13" s="24">
        <v>0.5</v>
      </c>
      <c r="R13" s="24">
        <v>0.5</v>
      </c>
      <c r="S13" s="24">
        <v>0</v>
      </c>
      <c r="T13" s="25">
        <v>0</v>
      </c>
    </row>
    <row r="14" spans="3:20">
      <c r="C14" s="14" t="s">
        <v>892</v>
      </c>
      <c r="D14" s="15">
        <v>0</v>
      </c>
      <c r="E14" s="15">
        <v>3</v>
      </c>
      <c r="F14" s="15">
        <v>0</v>
      </c>
      <c r="G14" s="15">
        <v>0</v>
      </c>
      <c r="H14" s="15">
        <v>5</v>
      </c>
      <c r="I14" s="15">
        <v>0</v>
      </c>
      <c r="J14" s="15">
        <v>0</v>
      </c>
      <c r="K14" s="16">
        <v>8</v>
      </c>
      <c r="M14" s="23" t="s">
        <v>892</v>
      </c>
      <c r="N14" s="24">
        <v>0</v>
      </c>
      <c r="O14" s="24">
        <v>0.375</v>
      </c>
      <c r="P14" s="24">
        <v>0</v>
      </c>
      <c r="Q14" s="24">
        <v>0</v>
      </c>
      <c r="R14" s="24">
        <v>0.625</v>
      </c>
      <c r="S14" s="24">
        <v>0</v>
      </c>
      <c r="T14" s="25">
        <v>0</v>
      </c>
    </row>
    <row r="15" spans="3:20">
      <c r="C15" s="14" t="s">
        <v>902</v>
      </c>
      <c r="D15" s="15">
        <v>0</v>
      </c>
      <c r="E15" s="15">
        <v>0</v>
      </c>
      <c r="F15" s="15">
        <v>1</v>
      </c>
      <c r="G15" s="15">
        <v>2</v>
      </c>
      <c r="H15" s="15">
        <v>4</v>
      </c>
      <c r="I15" s="15">
        <v>0</v>
      </c>
      <c r="J15" s="15">
        <v>0</v>
      </c>
      <c r="K15" s="16">
        <v>7</v>
      </c>
      <c r="M15" s="23" t="s">
        <v>902</v>
      </c>
      <c r="N15" s="24">
        <v>0</v>
      </c>
      <c r="O15" s="24">
        <v>0</v>
      </c>
      <c r="P15" s="24">
        <v>0.14285714285714285</v>
      </c>
      <c r="Q15" s="24">
        <v>0.2857142857142857</v>
      </c>
      <c r="R15" s="24">
        <v>0.5714285714285714</v>
      </c>
      <c r="S15" s="24">
        <v>0</v>
      </c>
      <c r="T15" s="25">
        <v>0</v>
      </c>
    </row>
    <row r="16" spans="3:20">
      <c r="C16" s="14" t="s">
        <v>867</v>
      </c>
      <c r="D16" s="15">
        <v>0</v>
      </c>
      <c r="E16" s="15">
        <v>0</v>
      </c>
      <c r="F16" s="15">
        <v>1</v>
      </c>
      <c r="G16" s="15">
        <v>1</v>
      </c>
      <c r="H16" s="15">
        <v>4</v>
      </c>
      <c r="I16" s="15">
        <v>0</v>
      </c>
      <c r="J16" s="15">
        <v>0</v>
      </c>
      <c r="K16" s="16">
        <v>6</v>
      </c>
      <c r="M16" s="23" t="s">
        <v>867</v>
      </c>
      <c r="N16" s="24">
        <v>0</v>
      </c>
      <c r="O16" s="24">
        <v>0</v>
      </c>
      <c r="P16" s="24">
        <v>0.16666666666666666</v>
      </c>
      <c r="Q16" s="24">
        <v>0.16666666666666666</v>
      </c>
      <c r="R16" s="24">
        <v>0.66666666666666663</v>
      </c>
      <c r="S16" s="24">
        <v>0</v>
      </c>
      <c r="T16" s="25">
        <v>0</v>
      </c>
    </row>
    <row r="17" spans="3:20">
      <c r="C17" s="14" t="s">
        <v>888</v>
      </c>
      <c r="D17" s="15">
        <v>2</v>
      </c>
      <c r="E17" s="15">
        <v>0</v>
      </c>
      <c r="F17" s="15">
        <v>1</v>
      </c>
      <c r="G17" s="15">
        <v>0</v>
      </c>
      <c r="H17" s="15">
        <v>3</v>
      </c>
      <c r="I17" s="15">
        <v>0</v>
      </c>
      <c r="J17" s="15">
        <v>0</v>
      </c>
      <c r="K17" s="16">
        <v>6</v>
      </c>
      <c r="M17" s="23" t="s">
        <v>888</v>
      </c>
      <c r="N17" s="24">
        <v>0.33333333333333331</v>
      </c>
      <c r="O17" s="24">
        <v>0</v>
      </c>
      <c r="P17" s="24">
        <v>0.16666666666666666</v>
      </c>
      <c r="Q17" s="24">
        <v>0</v>
      </c>
      <c r="R17" s="24">
        <v>0.5</v>
      </c>
      <c r="S17" s="24">
        <v>0</v>
      </c>
      <c r="T17" s="25">
        <v>0</v>
      </c>
    </row>
    <row r="18" spans="3:20">
      <c r="C18" s="14" t="s">
        <v>879</v>
      </c>
      <c r="D18" s="15">
        <v>0</v>
      </c>
      <c r="E18" s="15">
        <v>0</v>
      </c>
      <c r="F18" s="15">
        <v>0</v>
      </c>
      <c r="G18" s="15">
        <v>1</v>
      </c>
      <c r="H18" s="15">
        <v>4</v>
      </c>
      <c r="I18" s="15">
        <v>1</v>
      </c>
      <c r="J18" s="15">
        <v>0</v>
      </c>
      <c r="K18" s="16">
        <v>6</v>
      </c>
      <c r="M18" s="23" t="s">
        <v>879</v>
      </c>
      <c r="N18" s="24">
        <v>0</v>
      </c>
      <c r="O18" s="24">
        <v>0</v>
      </c>
      <c r="P18" s="24">
        <v>0</v>
      </c>
      <c r="Q18" s="24">
        <v>0.16666666666666666</v>
      </c>
      <c r="R18" s="24">
        <v>0.66666666666666663</v>
      </c>
      <c r="S18" s="24">
        <v>0.16666666666666666</v>
      </c>
      <c r="T18" s="25">
        <v>0</v>
      </c>
    </row>
    <row r="19" spans="3:20">
      <c r="C19" s="14" t="s">
        <v>863</v>
      </c>
      <c r="D19" s="15">
        <v>0</v>
      </c>
      <c r="E19" s="15">
        <v>0</v>
      </c>
      <c r="F19" s="15">
        <v>1</v>
      </c>
      <c r="G19" s="15">
        <v>0</v>
      </c>
      <c r="H19" s="15">
        <v>4</v>
      </c>
      <c r="I19" s="15">
        <v>0</v>
      </c>
      <c r="J19" s="15">
        <v>0</v>
      </c>
      <c r="K19" s="16">
        <v>5</v>
      </c>
      <c r="M19" s="23" t="s">
        <v>863</v>
      </c>
      <c r="N19" s="24">
        <v>0</v>
      </c>
      <c r="O19" s="24">
        <v>0</v>
      </c>
      <c r="P19" s="24">
        <v>0.2</v>
      </c>
      <c r="Q19" s="24">
        <v>0</v>
      </c>
      <c r="R19" s="24">
        <v>0.8</v>
      </c>
      <c r="S19" s="24">
        <v>0</v>
      </c>
      <c r="T19" s="25">
        <v>0</v>
      </c>
    </row>
    <row r="20" spans="3:20">
      <c r="C20" s="14" t="s">
        <v>875</v>
      </c>
      <c r="D20" s="15">
        <v>0</v>
      </c>
      <c r="E20" s="15">
        <v>0</v>
      </c>
      <c r="F20" s="15">
        <v>0</v>
      </c>
      <c r="G20" s="15">
        <v>0</v>
      </c>
      <c r="H20" s="15">
        <v>5</v>
      </c>
      <c r="I20" s="15">
        <v>0</v>
      </c>
      <c r="J20" s="15">
        <v>0</v>
      </c>
      <c r="K20" s="16">
        <v>5</v>
      </c>
      <c r="M20" s="23" t="s">
        <v>875</v>
      </c>
      <c r="N20" s="24">
        <v>0</v>
      </c>
      <c r="O20" s="24">
        <v>0</v>
      </c>
      <c r="P20" s="24">
        <v>0</v>
      </c>
      <c r="Q20" s="24">
        <v>0</v>
      </c>
      <c r="R20" s="24">
        <v>1</v>
      </c>
      <c r="S20" s="24">
        <v>0</v>
      </c>
      <c r="T20" s="25">
        <v>0</v>
      </c>
    </row>
    <row r="21" spans="3:20">
      <c r="C21" s="14" t="s">
        <v>874</v>
      </c>
      <c r="D21" s="15">
        <v>1</v>
      </c>
      <c r="E21" s="15">
        <v>1</v>
      </c>
      <c r="F21" s="15">
        <v>1</v>
      </c>
      <c r="G21" s="15">
        <v>0</v>
      </c>
      <c r="H21" s="15">
        <v>2</v>
      </c>
      <c r="I21" s="15">
        <v>0</v>
      </c>
      <c r="J21" s="15">
        <v>0</v>
      </c>
      <c r="K21" s="16">
        <v>5</v>
      </c>
      <c r="M21" s="23" t="s">
        <v>874</v>
      </c>
      <c r="N21" s="24">
        <v>0.2</v>
      </c>
      <c r="O21" s="24">
        <v>0.2</v>
      </c>
      <c r="P21" s="24">
        <v>0.2</v>
      </c>
      <c r="Q21" s="24">
        <v>0</v>
      </c>
      <c r="R21" s="24">
        <v>0.4</v>
      </c>
      <c r="S21" s="24">
        <v>0</v>
      </c>
      <c r="T21" s="25">
        <v>0</v>
      </c>
    </row>
    <row r="22" spans="3:20">
      <c r="C22" s="14" t="s">
        <v>894</v>
      </c>
      <c r="D22" s="15">
        <v>0</v>
      </c>
      <c r="E22" s="15">
        <v>0</v>
      </c>
      <c r="F22" s="15">
        <v>4</v>
      </c>
      <c r="G22" s="15">
        <v>0</v>
      </c>
      <c r="H22" s="15">
        <v>1</v>
      </c>
      <c r="I22" s="15">
        <v>0</v>
      </c>
      <c r="J22" s="15">
        <v>0</v>
      </c>
      <c r="K22" s="16">
        <v>5</v>
      </c>
      <c r="M22" s="23" t="s">
        <v>894</v>
      </c>
      <c r="N22" s="24">
        <v>0</v>
      </c>
      <c r="O22" s="24">
        <v>0</v>
      </c>
      <c r="P22" s="24">
        <v>0.8</v>
      </c>
      <c r="Q22" s="24">
        <v>0</v>
      </c>
      <c r="R22" s="24">
        <v>0.2</v>
      </c>
      <c r="S22" s="24">
        <v>0</v>
      </c>
      <c r="T22" s="25">
        <v>0</v>
      </c>
    </row>
    <row r="23" spans="3:20">
      <c r="C23" s="14" t="s">
        <v>905</v>
      </c>
      <c r="D23" s="15">
        <v>1</v>
      </c>
      <c r="E23" s="15">
        <v>0</v>
      </c>
      <c r="F23" s="15">
        <v>1</v>
      </c>
      <c r="G23" s="15">
        <v>0</v>
      </c>
      <c r="H23" s="15">
        <v>3</v>
      </c>
      <c r="I23" s="15">
        <v>0</v>
      </c>
      <c r="J23" s="15">
        <v>0</v>
      </c>
      <c r="K23" s="16">
        <v>5</v>
      </c>
      <c r="M23" s="23" t="s">
        <v>905</v>
      </c>
      <c r="N23" s="24">
        <v>0.2</v>
      </c>
      <c r="O23" s="24">
        <v>0</v>
      </c>
      <c r="P23" s="24">
        <v>0.2</v>
      </c>
      <c r="Q23" s="24">
        <v>0</v>
      </c>
      <c r="R23" s="24">
        <v>0.6</v>
      </c>
      <c r="S23" s="24">
        <v>0</v>
      </c>
      <c r="T23" s="25">
        <v>0</v>
      </c>
    </row>
    <row r="24" spans="3:20">
      <c r="C24" s="14" t="s">
        <v>906</v>
      </c>
      <c r="D24" s="15">
        <v>0</v>
      </c>
      <c r="E24" s="15">
        <v>0</v>
      </c>
      <c r="F24" s="15">
        <v>1</v>
      </c>
      <c r="G24" s="15"/>
      <c r="H24" s="15">
        <v>3</v>
      </c>
      <c r="I24" s="15">
        <v>1</v>
      </c>
      <c r="J24" s="15">
        <v>0</v>
      </c>
      <c r="K24" s="16">
        <v>5</v>
      </c>
      <c r="M24" s="23" t="s">
        <v>906</v>
      </c>
      <c r="N24" s="24">
        <v>0</v>
      </c>
      <c r="O24" s="24">
        <v>0</v>
      </c>
      <c r="P24" s="24">
        <v>0.2</v>
      </c>
      <c r="Q24" s="24">
        <v>0</v>
      </c>
      <c r="R24" s="24">
        <v>0.6</v>
      </c>
      <c r="S24" s="24">
        <v>0.2</v>
      </c>
      <c r="T24" s="25">
        <v>0</v>
      </c>
    </row>
    <row r="25" spans="3:20">
      <c r="C25" s="14" t="s">
        <v>903</v>
      </c>
      <c r="D25" s="15">
        <v>0</v>
      </c>
      <c r="E25" s="15">
        <v>0</v>
      </c>
      <c r="F25" s="15">
        <v>3</v>
      </c>
      <c r="G25" s="15">
        <v>0</v>
      </c>
      <c r="H25" s="15">
        <v>2</v>
      </c>
      <c r="I25" s="15">
        <v>0</v>
      </c>
      <c r="J25" s="15">
        <v>0</v>
      </c>
      <c r="K25" s="16">
        <v>5</v>
      </c>
      <c r="M25" s="23" t="s">
        <v>903</v>
      </c>
      <c r="N25" s="24">
        <v>0</v>
      </c>
      <c r="O25" s="24">
        <v>0</v>
      </c>
      <c r="P25" s="24">
        <v>0.6</v>
      </c>
      <c r="Q25" s="24">
        <v>0</v>
      </c>
      <c r="R25" s="24">
        <v>0.4</v>
      </c>
      <c r="S25" s="24">
        <v>0</v>
      </c>
      <c r="T25" s="25">
        <v>0</v>
      </c>
    </row>
    <row r="26" spans="3:20">
      <c r="C26" s="14" t="s">
        <v>900</v>
      </c>
      <c r="D26" s="15">
        <v>0</v>
      </c>
      <c r="E26" s="15">
        <v>0</v>
      </c>
      <c r="F26" s="15">
        <v>0</v>
      </c>
      <c r="G26" s="15">
        <v>1</v>
      </c>
      <c r="H26" s="15">
        <v>3</v>
      </c>
      <c r="I26" s="15">
        <v>0</v>
      </c>
      <c r="J26" s="15">
        <v>0</v>
      </c>
      <c r="K26" s="16">
        <v>4</v>
      </c>
      <c r="M26" s="23" t="s">
        <v>900</v>
      </c>
      <c r="N26" s="24">
        <v>0</v>
      </c>
      <c r="O26" s="24">
        <v>0</v>
      </c>
      <c r="P26" s="24">
        <v>0</v>
      </c>
      <c r="Q26" s="24">
        <v>0.25</v>
      </c>
      <c r="R26" s="24">
        <v>0.75</v>
      </c>
      <c r="S26" s="24">
        <v>0</v>
      </c>
      <c r="T26" s="25">
        <v>0</v>
      </c>
    </row>
    <row r="27" spans="3:20">
      <c r="C27" s="14" t="s">
        <v>868</v>
      </c>
      <c r="D27" s="15">
        <v>0</v>
      </c>
      <c r="E27" s="15">
        <v>0</v>
      </c>
      <c r="F27" s="15">
        <v>0</v>
      </c>
      <c r="G27" s="15">
        <v>0</v>
      </c>
      <c r="H27" s="15">
        <v>4</v>
      </c>
      <c r="I27" s="15">
        <v>0</v>
      </c>
      <c r="J27" s="15">
        <v>0</v>
      </c>
      <c r="K27" s="16">
        <v>4</v>
      </c>
      <c r="M27" s="23" t="s">
        <v>868</v>
      </c>
      <c r="N27" s="24">
        <v>0</v>
      </c>
      <c r="O27" s="24">
        <v>0</v>
      </c>
      <c r="P27" s="24">
        <v>0</v>
      </c>
      <c r="Q27" s="24">
        <v>0</v>
      </c>
      <c r="R27" s="24">
        <v>1</v>
      </c>
      <c r="S27" s="24">
        <v>0</v>
      </c>
      <c r="T27" s="25">
        <v>0</v>
      </c>
    </row>
    <row r="28" spans="3:20">
      <c r="C28" s="14" t="s">
        <v>871</v>
      </c>
      <c r="D28" s="15">
        <v>0</v>
      </c>
      <c r="E28" s="15">
        <v>0</v>
      </c>
      <c r="F28" s="15">
        <v>0</v>
      </c>
      <c r="G28" s="15">
        <v>1</v>
      </c>
      <c r="H28" s="15">
        <v>3</v>
      </c>
      <c r="I28" s="15">
        <v>0</v>
      </c>
      <c r="J28" s="15">
        <v>0</v>
      </c>
      <c r="K28" s="16">
        <v>4</v>
      </c>
      <c r="M28" s="23" t="s">
        <v>871</v>
      </c>
      <c r="N28" s="24">
        <v>0</v>
      </c>
      <c r="O28" s="24">
        <v>0</v>
      </c>
      <c r="P28" s="24">
        <v>0</v>
      </c>
      <c r="Q28" s="24">
        <v>0.25</v>
      </c>
      <c r="R28" s="24">
        <v>0.75</v>
      </c>
      <c r="S28" s="24">
        <v>0</v>
      </c>
      <c r="T28" s="25">
        <v>0</v>
      </c>
    </row>
    <row r="29" spans="3:20">
      <c r="C29" s="14" t="s">
        <v>872</v>
      </c>
      <c r="D29" s="15">
        <v>0</v>
      </c>
      <c r="E29" s="15">
        <v>1</v>
      </c>
      <c r="F29" s="15">
        <v>0</v>
      </c>
      <c r="G29" s="15">
        <v>1</v>
      </c>
      <c r="H29" s="15">
        <v>2</v>
      </c>
      <c r="I29" s="15">
        <v>0</v>
      </c>
      <c r="J29" s="15">
        <v>0</v>
      </c>
      <c r="K29" s="16">
        <v>4</v>
      </c>
      <c r="M29" s="23" t="s">
        <v>872</v>
      </c>
      <c r="N29" s="24">
        <v>0</v>
      </c>
      <c r="O29" s="24">
        <v>0.25</v>
      </c>
      <c r="P29" s="24">
        <v>0</v>
      </c>
      <c r="Q29" s="24">
        <v>0.25</v>
      </c>
      <c r="R29" s="24">
        <v>0.5</v>
      </c>
      <c r="S29" s="24">
        <v>0</v>
      </c>
      <c r="T29" s="25">
        <v>0</v>
      </c>
    </row>
    <row r="30" spans="3:20">
      <c r="C30" s="14" t="s">
        <v>889</v>
      </c>
      <c r="D30" s="15">
        <v>0</v>
      </c>
      <c r="E30" s="15">
        <v>0</v>
      </c>
      <c r="F30" s="15">
        <v>2</v>
      </c>
      <c r="G30" s="15">
        <v>0</v>
      </c>
      <c r="H30" s="15">
        <v>2</v>
      </c>
      <c r="I30" s="15">
        <v>0</v>
      </c>
      <c r="J30" s="15">
        <v>0</v>
      </c>
      <c r="K30" s="16">
        <v>4</v>
      </c>
      <c r="M30" s="23" t="s">
        <v>889</v>
      </c>
      <c r="N30" s="24">
        <v>0</v>
      </c>
      <c r="O30" s="24">
        <v>0</v>
      </c>
      <c r="P30" s="24">
        <v>0.5</v>
      </c>
      <c r="Q30" s="24">
        <v>0</v>
      </c>
      <c r="R30" s="24">
        <v>0.5</v>
      </c>
      <c r="S30" s="24">
        <v>0</v>
      </c>
      <c r="T30" s="25">
        <v>0</v>
      </c>
    </row>
    <row r="31" spans="3:20">
      <c r="C31" s="14" t="s">
        <v>907</v>
      </c>
      <c r="D31" s="15">
        <v>0</v>
      </c>
      <c r="E31" s="15">
        <v>0</v>
      </c>
      <c r="F31" s="15">
        <v>0</v>
      </c>
      <c r="G31" s="15">
        <v>0</v>
      </c>
      <c r="H31" s="15">
        <v>4</v>
      </c>
      <c r="I31" s="15">
        <v>0</v>
      </c>
      <c r="J31" s="15">
        <v>0</v>
      </c>
      <c r="K31" s="16">
        <v>4</v>
      </c>
      <c r="M31" s="23" t="s">
        <v>907</v>
      </c>
      <c r="N31" s="24">
        <v>0</v>
      </c>
      <c r="O31" s="24">
        <v>0</v>
      </c>
      <c r="P31" s="24">
        <v>0</v>
      </c>
      <c r="Q31" s="24">
        <v>0</v>
      </c>
      <c r="R31" s="24">
        <v>1</v>
      </c>
      <c r="S31" s="24">
        <v>0</v>
      </c>
      <c r="T31" s="25">
        <v>0</v>
      </c>
    </row>
    <row r="32" spans="3:20">
      <c r="C32" s="14" t="s">
        <v>864</v>
      </c>
      <c r="D32" s="15">
        <v>1</v>
      </c>
      <c r="E32" s="15">
        <v>0</v>
      </c>
      <c r="F32" s="15">
        <v>1</v>
      </c>
      <c r="G32" s="15">
        <v>0</v>
      </c>
      <c r="H32" s="15">
        <v>2</v>
      </c>
      <c r="I32" s="15">
        <v>0</v>
      </c>
      <c r="J32" s="15">
        <v>0</v>
      </c>
      <c r="K32" s="16">
        <v>4</v>
      </c>
      <c r="M32" s="23" t="s">
        <v>864</v>
      </c>
      <c r="N32" s="24">
        <v>0.25</v>
      </c>
      <c r="O32" s="24">
        <v>0</v>
      </c>
      <c r="P32" s="24">
        <v>0.25</v>
      </c>
      <c r="Q32" s="24">
        <v>0</v>
      </c>
      <c r="R32" s="24">
        <v>0.5</v>
      </c>
      <c r="S32" s="24">
        <v>0</v>
      </c>
      <c r="T32" s="25">
        <v>0</v>
      </c>
    </row>
    <row r="33" spans="3:20">
      <c r="C33" s="14" t="s">
        <v>890</v>
      </c>
      <c r="D33" s="15">
        <v>0</v>
      </c>
      <c r="E33" s="15">
        <v>1</v>
      </c>
      <c r="F33" s="15">
        <v>1</v>
      </c>
      <c r="G33" s="15">
        <v>0</v>
      </c>
      <c r="H33" s="15">
        <v>2</v>
      </c>
      <c r="I33" s="15">
        <v>0</v>
      </c>
      <c r="J33" s="15">
        <v>0</v>
      </c>
      <c r="K33" s="16">
        <v>4</v>
      </c>
      <c r="M33" s="23" t="s">
        <v>890</v>
      </c>
      <c r="N33" s="24">
        <v>0</v>
      </c>
      <c r="O33" s="24">
        <v>0.25</v>
      </c>
      <c r="P33" s="24">
        <v>0.25</v>
      </c>
      <c r="Q33" s="24">
        <v>0</v>
      </c>
      <c r="R33" s="24">
        <v>0.5</v>
      </c>
      <c r="S33" s="24">
        <v>0</v>
      </c>
      <c r="T33" s="25">
        <v>0</v>
      </c>
    </row>
    <row r="34" spans="3:20">
      <c r="C34" s="14" t="s">
        <v>862</v>
      </c>
      <c r="D34" s="15">
        <v>0</v>
      </c>
      <c r="E34" s="15">
        <v>0</v>
      </c>
      <c r="F34" s="15">
        <v>2</v>
      </c>
      <c r="G34" s="15">
        <v>0</v>
      </c>
      <c r="H34" s="15">
        <v>2</v>
      </c>
      <c r="I34" s="15">
        <v>0</v>
      </c>
      <c r="J34" s="15">
        <v>0</v>
      </c>
      <c r="K34" s="16">
        <v>4</v>
      </c>
      <c r="M34" s="23" t="s">
        <v>862</v>
      </c>
      <c r="N34" s="24">
        <v>0</v>
      </c>
      <c r="O34" s="24">
        <v>0</v>
      </c>
      <c r="P34" s="24">
        <v>0.5</v>
      </c>
      <c r="Q34" s="24">
        <v>0</v>
      </c>
      <c r="R34" s="24">
        <v>0.5</v>
      </c>
      <c r="S34" s="24">
        <v>0</v>
      </c>
      <c r="T34" s="25">
        <v>0</v>
      </c>
    </row>
    <row r="35" spans="3:20">
      <c r="C35" s="14" t="s">
        <v>886</v>
      </c>
      <c r="D35" s="15">
        <v>0</v>
      </c>
      <c r="E35" s="15">
        <v>0</v>
      </c>
      <c r="F35" s="15">
        <v>2</v>
      </c>
      <c r="G35" s="15">
        <v>0</v>
      </c>
      <c r="H35" s="15">
        <v>2</v>
      </c>
      <c r="I35" s="15">
        <v>0</v>
      </c>
      <c r="J35" s="15">
        <v>0</v>
      </c>
      <c r="K35" s="16">
        <v>4</v>
      </c>
      <c r="M35" s="23" t="s">
        <v>886</v>
      </c>
      <c r="N35" s="24">
        <v>0</v>
      </c>
      <c r="O35" s="24">
        <v>0</v>
      </c>
      <c r="P35" s="24">
        <v>0.5</v>
      </c>
      <c r="Q35" s="24">
        <v>0</v>
      </c>
      <c r="R35" s="24">
        <v>0.5</v>
      </c>
      <c r="S35" s="24">
        <v>0</v>
      </c>
      <c r="T35" s="25">
        <v>0</v>
      </c>
    </row>
    <row r="36" spans="3:20">
      <c r="C36" s="14" t="s">
        <v>881</v>
      </c>
      <c r="D36" s="15">
        <v>0</v>
      </c>
      <c r="E36" s="15">
        <v>0</v>
      </c>
      <c r="F36" s="15">
        <v>0</v>
      </c>
      <c r="G36" s="15">
        <v>0</v>
      </c>
      <c r="H36" s="15">
        <v>3</v>
      </c>
      <c r="I36" s="15">
        <v>0</v>
      </c>
      <c r="J36" s="15">
        <v>1</v>
      </c>
      <c r="K36" s="16">
        <v>3</v>
      </c>
      <c r="M36" s="23" t="s">
        <v>881</v>
      </c>
      <c r="N36" s="24">
        <v>0</v>
      </c>
      <c r="O36" s="24">
        <v>0</v>
      </c>
      <c r="P36" s="24">
        <v>0</v>
      </c>
      <c r="Q36" s="24">
        <v>0</v>
      </c>
      <c r="R36" s="24">
        <v>1</v>
      </c>
      <c r="S36" s="24">
        <v>0</v>
      </c>
      <c r="T36" s="25">
        <v>0.33333333333333331</v>
      </c>
    </row>
    <row r="37" spans="3:20">
      <c r="C37" s="14" t="s">
        <v>896</v>
      </c>
      <c r="D37" s="15">
        <v>0</v>
      </c>
      <c r="E37" s="15">
        <v>0</v>
      </c>
      <c r="F37" s="15">
        <v>1</v>
      </c>
      <c r="G37" s="15">
        <v>0</v>
      </c>
      <c r="H37" s="15">
        <v>2</v>
      </c>
      <c r="I37" s="15">
        <v>0</v>
      </c>
      <c r="J37" s="15">
        <v>1</v>
      </c>
      <c r="K37" s="16">
        <v>3</v>
      </c>
      <c r="M37" s="23" t="s">
        <v>896</v>
      </c>
      <c r="N37" s="24">
        <v>0</v>
      </c>
      <c r="O37" s="24">
        <v>0</v>
      </c>
      <c r="P37" s="24">
        <v>0.33333333333333331</v>
      </c>
      <c r="Q37" s="24">
        <v>0</v>
      </c>
      <c r="R37" s="24">
        <v>0.66666666666666663</v>
      </c>
      <c r="S37" s="24">
        <v>0</v>
      </c>
      <c r="T37" s="25">
        <v>0.33333333333333331</v>
      </c>
    </row>
    <row r="38" spans="3:20">
      <c r="C38" s="14" t="s">
        <v>873</v>
      </c>
      <c r="D38" s="15">
        <v>0</v>
      </c>
      <c r="E38" s="15">
        <v>0</v>
      </c>
      <c r="F38" s="15">
        <v>0</v>
      </c>
      <c r="G38" s="15">
        <v>1</v>
      </c>
      <c r="H38" s="15">
        <v>2</v>
      </c>
      <c r="I38" s="15">
        <v>0</v>
      </c>
      <c r="J38" s="15">
        <v>0</v>
      </c>
      <c r="K38" s="16">
        <v>3</v>
      </c>
      <c r="M38" s="23" t="s">
        <v>873</v>
      </c>
      <c r="N38" s="24">
        <v>0</v>
      </c>
      <c r="O38" s="24">
        <v>0</v>
      </c>
      <c r="P38" s="24">
        <v>0</v>
      </c>
      <c r="Q38" s="24">
        <v>0.33333333333333331</v>
      </c>
      <c r="R38" s="24">
        <v>0.66666666666666663</v>
      </c>
      <c r="S38" s="24">
        <v>0</v>
      </c>
      <c r="T38" s="25">
        <v>0</v>
      </c>
    </row>
    <row r="39" spans="3:20">
      <c r="C39" s="14" t="s">
        <v>876</v>
      </c>
      <c r="D39" s="15">
        <v>0</v>
      </c>
      <c r="E39" s="15">
        <v>0</v>
      </c>
      <c r="F39" s="15">
        <v>1</v>
      </c>
      <c r="G39" s="15">
        <v>0</v>
      </c>
      <c r="H39" s="15">
        <v>2</v>
      </c>
      <c r="I39" s="15">
        <v>0</v>
      </c>
      <c r="J39" s="15">
        <v>0</v>
      </c>
      <c r="K39" s="16">
        <v>3</v>
      </c>
      <c r="M39" s="23" t="s">
        <v>876</v>
      </c>
      <c r="N39" s="24">
        <v>0</v>
      </c>
      <c r="O39" s="24">
        <v>0</v>
      </c>
      <c r="P39" s="24">
        <v>0.33333333333333331</v>
      </c>
      <c r="Q39" s="24">
        <v>0</v>
      </c>
      <c r="R39" s="24">
        <v>0.66666666666666663</v>
      </c>
      <c r="S39" s="24">
        <v>0</v>
      </c>
      <c r="T39" s="25">
        <v>0</v>
      </c>
    </row>
    <row r="40" spans="3:20">
      <c r="C40" s="14" t="s">
        <v>877</v>
      </c>
      <c r="D40" s="15">
        <v>0</v>
      </c>
      <c r="E40" s="15">
        <v>0</v>
      </c>
      <c r="F40" s="15">
        <v>2</v>
      </c>
      <c r="G40" s="15">
        <v>0</v>
      </c>
      <c r="H40" s="15">
        <v>1</v>
      </c>
      <c r="I40" s="15">
        <v>0</v>
      </c>
      <c r="J40" s="15">
        <v>0</v>
      </c>
      <c r="K40" s="16">
        <v>3</v>
      </c>
      <c r="M40" s="23" t="s">
        <v>877</v>
      </c>
      <c r="N40" s="24">
        <v>0</v>
      </c>
      <c r="O40" s="24">
        <v>0</v>
      </c>
      <c r="P40" s="24">
        <v>0.66666666666666663</v>
      </c>
      <c r="Q40" s="24">
        <v>0</v>
      </c>
      <c r="R40" s="24">
        <v>0.33333333333333331</v>
      </c>
      <c r="S40" s="24">
        <v>0</v>
      </c>
      <c r="T40" s="25">
        <v>0</v>
      </c>
    </row>
    <row r="41" spans="3:20">
      <c r="C41" s="14" t="s">
        <v>882</v>
      </c>
      <c r="D41" s="15">
        <v>0</v>
      </c>
      <c r="E41" s="15">
        <v>0</v>
      </c>
      <c r="F41" s="15">
        <v>1</v>
      </c>
      <c r="G41" s="15">
        <v>0</v>
      </c>
      <c r="H41" s="15">
        <v>2</v>
      </c>
      <c r="I41" s="15">
        <v>0</v>
      </c>
      <c r="J41" s="15">
        <v>0</v>
      </c>
      <c r="K41" s="16">
        <v>3</v>
      </c>
      <c r="M41" s="23" t="s">
        <v>882</v>
      </c>
      <c r="N41" s="24">
        <v>0</v>
      </c>
      <c r="O41" s="24">
        <v>0</v>
      </c>
      <c r="P41" s="24">
        <v>0.33333333333333331</v>
      </c>
      <c r="Q41" s="24">
        <v>0</v>
      </c>
      <c r="R41" s="24">
        <v>0.66666666666666663</v>
      </c>
      <c r="S41" s="24">
        <v>0</v>
      </c>
      <c r="T41" s="25">
        <v>0</v>
      </c>
    </row>
    <row r="42" spans="3:20">
      <c r="C42" s="14" t="s">
        <v>891</v>
      </c>
      <c r="D42" s="15">
        <v>0</v>
      </c>
      <c r="E42" s="15">
        <v>0</v>
      </c>
      <c r="F42" s="15">
        <v>0</v>
      </c>
      <c r="G42" s="15">
        <v>0</v>
      </c>
      <c r="H42" s="15">
        <v>2</v>
      </c>
      <c r="I42" s="15">
        <v>1</v>
      </c>
      <c r="J42" s="15">
        <v>0</v>
      </c>
      <c r="K42" s="16">
        <v>3</v>
      </c>
      <c r="M42" s="23" t="s">
        <v>891</v>
      </c>
      <c r="N42" s="24">
        <v>0</v>
      </c>
      <c r="O42" s="24">
        <v>0</v>
      </c>
      <c r="P42" s="24">
        <v>0</v>
      </c>
      <c r="Q42" s="24">
        <v>0</v>
      </c>
      <c r="R42" s="24">
        <v>0.66666666666666663</v>
      </c>
      <c r="S42" s="24">
        <v>0.33333333333333331</v>
      </c>
      <c r="T42" s="25">
        <v>0</v>
      </c>
    </row>
    <row r="43" spans="3:20">
      <c r="C43" s="14" t="s">
        <v>897</v>
      </c>
      <c r="D43" s="15">
        <v>0</v>
      </c>
      <c r="E43" s="15">
        <v>0</v>
      </c>
      <c r="F43" s="15">
        <v>0</v>
      </c>
      <c r="G43" s="15">
        <v>0</v>
      </c>
      <c r="H43" s="15">
        <v>3</v>
      </c>
      <c r="I43" s="15">
        <v>0</v>
      </c>
      <c r="J43" s="15">
        <v>0</v>
      </c>
      <c r="K43" s="16">
        <v>3</v>
      </c>
      <c r="M43" s="23" t="s">
        <v>897</v>
      </c>
      <c r="N43" s="24">
        <v>0</v>
      </c>
      <c r="O43" s="24">
        <v>0</v>
      </c>
      <c r="P43" s="24">
        <v>0</v>
      </c>
      <c r="Q43" s="24">
        <v>0</v>
      </c>
      <c r="R43" s="24">
        <v>1</v>
      </c>
      <c r="S43" s="24">
        <v>0</v>
      </c>
      <c r="T43" s="25">
        <v>0</v>
      </c>
    </row>
    <row r="44" spans="3:20">
      <c r="C44" s="14" t="s">
        <v>904</v>
      </c>
      <c r="D44" s="15">
        <v>0</v>
      </c>
      <c r="E44" s="15">
        <v>1</v>
      </c>
      <c r="F44" s="15">
        <v>0</v>
      </c>
      <c r="G44" s="15">
        <v>0</v>
      </c>
      <c r="H44" s="15">
        <v>2</v>
      </c>
      <c r="I44" s="15">
        <v>0</v>
      </c>
      <c r="J44" s="15">
        <v>0</v>
      </c>
      <c r="K44" s="16">
        <v>3</v>
      </c>
      <c r="M44" s="23" t="s">
        <v>904</v>
      </c>
      <c r="N44" s="24">
        <v>0</v>
      </c>
      <c r="O44" s="24">
        <v>0.33333333333333331</v>
      </c>
      <c r="P44" s="24">
        <v>0</v>
      </c>
      <c r="Q44" s="24">
        <v>0</v>
      </c>
      <c r="R44" s="24">
        <v>0.66666666666666663</v>
      </c>
      <c r="S44" s="24">
        <v>0</v>
      </c>
      <c r="T44" s="25">
        <v>0</v>
      </c>
    </row>
    <row r="45" spans="3:20">
      <c r="C45" s="14" t="s">
        <v>526</v>
      </c>
      <c r="D45" s="15">
        <v>0</v>
      </c>
      <c r="E45" s="15">
        <v>0</v>
      </c>
      <c r="F45" s="15">
        <v>0</v>
      </c>
      <c r="G45" s="15">
        <v>2</v>
      </c>
      <c r="H45" s="15">
        <v>0</v>
      </c>
      <c r="I45" s="15">
        <v>0</v>
      </c>
      <c r="J45" s="15">
        <v>4</v>
      </c>
      <c r="K45" s="16">
        <v>2</v>
      </c>
      <c r="M45" s="23" t="s">
        <v>526</v>
      </c>
      <c r="N45" s="24">
        <v>0</v>
      </c>
      <c r="O45" s="24">
        <v>0</v>
      </c>
      <c r="P45" s="24">
        <v>0</v>
      </c>
      <c r="Q45" s="24">
        <v>0.33333333333333331</v>
      </c>
      <c r="R45" s="24">
        <v>0</v>
      </c>
      <c r="S45" s="24">
        <v>0</v>
      </c>
      <c r="T45" s="25">
        <v>0.66666666666666663</v>
      </c>
    </row>
    <row r="46" spans="3:20">
      <c r="C46" s="14" t="s">
        <v>869</v>
      </c>
      <c r="D46" s="15">
        <v>0</v>
      </c>
      <c r="E46" s="15">
        <v>0</v>
      </c>
      <c r="F46" s="15">
        <v>0</v>
      </c>
      <c r="G46" s="15">
        <v>0</v>
      </c>
      <c r="H46" s="15">
        <v>2</v>
      </c>
      <c r="I46" s="15">
        <v>0</v>
      </c>
      <c r="J46" s="15">
        <v>1</v>
      </c>
      <c r="K46" s="16">
        <v>2</v>
      </c>
      <c r="M46" s="23" t="s">
        <v>869</v>
      </c>
      <c r="N46" s="24">
        <v>0</v>
      </c>
      <c r="O46" s="24">
        <v>0</v>
      </c>
      <c r="P46" s="24">
        <v>0</v>
      </c>
      <c r="Q46" s="24">
        <v>0</v>
      </c>
      <c r="R46" s="24">
        <v>1</v>
      </c>
      <c r="S46" s="24">
        <v>0</v>
      </c>
      <c r="T46" s="25">
        <v>0.5</v>
      </c>
    </row>
    <row r="47" spans="3:20">
      <c r="C47" s="14" t="s">
        <v>878</v>
      </c>
      <c r="D47" s="15">
        <v>0</v>
      </c>
      <c r="E47" s="15">
        <v>0</v>
      </c>
      <c r="F47" s="15">
        <v>0</v>
      </c>
      <c r="G47" s="15">
        <v>0</v>
      </c>
      <c r="H47" s="15">
        <v>1</v>
      </c>
      <c r="I47" s="15">
        <v>0</v>
      </c>
      <c r="J47" s="15">
        <v>0</v>
      </c>
      <c r="K47" s="16">
        <v>1</v>
      </c>
      <c r="M47" s="23" t="s">
        <v>878</v>
      </c>
      <c r="N47" s="24">
        <v>0</v>
      </c>
      <c r="O47" s="24">
        <v>0</v>
      </c>
      <c r="P47" s="24">
        <v>0</v>
      </c>
      <c r="Q47" s="24">
        <v>0</v>
      </c>
      <c r="R47" s="24">
        <v>1</v>
      </c>
      <c r="S47" s="24">
        <v>0</v>
      </c>
      <c r="T47" s="25">
        <v>0</v>
      </c>
    </row>
    <row r="48" spans="3:20">
      <c r="C48" s="14" t="s">
        <v>885</v>
      </c>
      <c r="D48" s="15">
        <v>0</v>
      </c>
      <c r="E48" s="15">
        <v>0</v>
      </c>
      <c r="F48" s="15">
        <v>0</v>
      </c>
      <c r="G48" s="15">
        <v>0</v>
      </c>
      <c r="H48" s="15">
        <v>1</v>
      </c>
      <c r="I48" s="15">
        <v>0</v>
      </c>
      <c r="J48" s="15">
        <v>0</v>
      </c>
      <c r="K48" s="16">
        <v>1</v>
      </c>
      <c r="M48" s="23" t="s">
        <v>885</v>
      </c>
      <c r="N48" s="24">
        <v>0</v>
      </c>
      <c r="O48" s="24">
        <v>0</v>
      </c>
      <c r="P48" s="24">
        <v>0</v>
      </c>
      <c r="Q48" s="24">
        <v>0</v>
      </c>
      <c r="R48" s="24">
        <v>1</v>
      </c>
      <c r="S48" s="24">
        <v>0</v>
      </c>
      <c r="T48" s="25">
        <v>0</v>
      </c>
    </row>
    <row r="49" spans="3:20">
      <c r="C49" s="14" t="s">
        <v>901</v>
      </c>
      <c r="D49" s="15">
        <v>0</v>
      </c>
      <c r="E49" s="15">
        <v>0</v>
      </c>
      <c r="F49" s="15">
        <v>0</v>
      </c>
      <c r="G49" s="15">
        <v>0</v>
      </c>
      <c r="H49" s="15">
        <v>1</v>
      </c>
      <c r="I49" s="15">
        <v>0</v>
      </c>
      <c r="J49" s="15">
        <v>0</v>
      </c>
      <c r="K49" s="16">
        <v>1</v>
      </c>
      <c r="M49" s="23" t="s">
        <v>901</v>
      </c>
      <c r="N49" s="24">
        <v>0</v>
      </c>
      <c r="O49" s="24">
        <v>0</v>
      </c>
      <c r="P49" s="24">
        <v>0</v>
      </c>
      <c r="Q49" s="24">
        <v>0</v>
      </c>
      <c r="R49" s="24">
        <v>1</v>
      </c>
      <c r="S49" s="24">
        <v>0</v>
      </c>
      <c r="T49" s="25">
        <v>0</v>
      </c>
    </row>
    <row r="50" spans="3:20">
      <c r="C50" s="14" t="s">
        <v>908</v>
      </c>
      <c r="D50" s="15">
        <v>0</v>
      </c>
      <c r="E50" s="15">
        <v>0</v>
      </c>
      <c r="F50" s="15">
        <v>0</v>
      </c>
      <c r="G50" s="15">
        <v>0</v>
      </c>
      <c r="H50" s="15">
        <v>1</v>
      </c>
      <c r="I50" s="15">
        <v>0</v>
      </c>
      <c r="J50" s="15">
        <v>0</v>
      </c>
      <c r="K50" s="16">
        <v>1</v>
      </c>
      <c r="M50" s="23" t="s">
        <v>908</v>
      </c>
      <c r="N50" s="24">
        <v>0</v>
      </c>
      <c r="O50" s="24">
        <v>0</v>
      </c>
      <c r="P50" s="24">
        <v>0</v>
      </c>
      <c r="Q50" s="24">
        <v>0</v>
      </c>
      <c r="R50" s="24">
        <v>1</v>
      </c>
      <c r="S50" s="24">
        <v>0</v>
      </c>
      <c r="T50" s="25">
        <v>0</v>
      </c>
    </row>
    <row r="51" spans="3:20">
      <c r="C51" s="14" t="s">
        <v>911</v>
      </c>
      <c r="D51" s="15">
        <v>0</v>
      </c>
      <c r="E51" s="15">
        <v>0</v>
      </c>
      <c r="F51" s="15">
        <v>0</v>
      </c>
      <c r="G51" s="15">
        <v>0</v>
      </c>
      <c r="H51" s="15">
        <v>1</v>
      </c>
      <c r="I51" s="15">
        <v>0</v>
      </c>
      <c r="J51" s="15">
        <v>0</v>
      </c>
      <c r="K51" s="16">
        <v>1</v>
      </c>
      <c r="M51" s="23" t="s">
        <v>911</v>
      </c>
      <c r="N51" s="24">
        <v>0</v>
      </c>
      <c r="O51" s="24">
        <v>0</v>
      </c>
      <c r="P51" s="24">
        <v>0</v>
      </c>
      <c r="Q51" s="24">
        <v>0</v>
      </c>
      <c r="R51" s="24">
        <v>1</v>
      </c>
      <c r="S51" s="24">
        <v>0</v>
      </c>
      <c r="T51" s="25">
        <v>0</v>
      </c>
    </row>
    <row r="52" spans="3:20">
      <c r="C52" s="17" t="s">
        <v>912</v>
      </c>
      <c r="D52" s="18">
        <v>0</v>
      </c>
      <c r="E52" s="18">
        <v>0</v>
      </c>
      <c r="F52" s="18">
        <v>0</v>
      </c>
      <c r="G52" s="18">
        <v>0</v>
      </c>
      <c r="H52" s="18">
        <v>1</v>
      </c>
      <c r="I52" s="18">
        <v>0</v>
      </c>
      <c r="J52" s="18">
        <v>0</v>
      </c>
      <c r="K52" s="19">
        <v>1</v>
      </c>
      <c r="M52" s="26" t="s">
        <v>912</v>
      </c>
      <c r="N52" s="27">
        <v>0</v>
      </c>
      <c r="O52" s="27">
        <v>0</v>
      </c>
      <c r="P52" s="27">
        <v>0</v>
      </c>
      <c r="Q52" s="27">
        <v>0</v>
      </c>
      <c r="R52" s="27">
        <v>1</v>
      </c>
      <c r="S52" s="27">
        <v>0</v>
      </c>
      <c r="T52" s="28">
        <v>0</v>
      </c>
    </row>
    <row r="53" spans="3:20">
      <c r="S53" s="4"/>
      <c r="T53" s="4"/>
    </row>
    <row r="54" spans="3:20">
      <c r="N54" s="4"/>
      <c r="O54" s="4"/>
      <c r="P54" s="4"/>
      <c r="Q54" s="4"/>
      <c r="R54" s="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workbookViewId="0">
      <pane ySplit="1" topLeftCell="A2" activePane="bottomLeft" state="frozen"/>
      <selection pane="bottomLeft" activeCell="C2" sqref="C2"/>
    </sheetView>
  </sheetViews>
  <sheetFormatPr baseColWidth="10" defaultColWidth="11.5" defaultRowHeight="15"/>
  <cols>
    <col min="1" max="1" width="20.1640625" customWidth="1"/>
    <col min="2" max="2" width="21.6640625" customWidth="1"/>
    <col min="3" max="3" width="16.6640625" customWidth="1"/>
    <col min="4" max="4" width="14.83203125" customWidth="1"/>
    <col min="5" max="5" width="17.33203125" customWidth="1"/>
    <col min="6" max="6" width="16.33203125" customWidth="1"/>
    <col min="7" max="7" width="17.5" customWidth="1"/>
    <col min="8" max="8" width="18.1640625" customWidth="1"/>
  </cols>
  <sheetData>
    <row r="1" spans="1:8">
      <c r="A1" s="1" t="s">
        <v>913</v>
      </c>
      <c r="B1" s="1" t="s">
        <v>914</v>
      </c>
      <c r="C1" s="1" t="s">
        <v>920</v>
      </c>
      <c r="D1" s="1" t="s">
        <v>921</v>
      </c>
      <c r="E1" s="1" t="s">
        <v>922</v>
      </c>
      <c r="F1" s="5" t="s">
        <v>923</v>
      </c>
      <c r="G1" s="1" t="s">
        <v>924</v>
      </c>
      <c r="H1" s="1" t="s">
        <v>925</v>
      </c>
    </row>
    <row r="2" spans="1:8">
      <c r="A2" s="7" t="s">
        <v>863</v>
      </c>
      <c r="B2" s="7">
        <v>5</v>
      </c>
      <c r="C2" s="8">
        <v>4903185</v>
      </c>
      <c r="E2" s="9">
        <f>C2/B2</f>
        <v>980637</v>
      </c>
    </row>
    <row r="3" spans="1:8">
      <c r="A3" s="7" t="s">
        <v>862</v>
      </c>
      <c r="B3" s="7">
        <v>3</v>
      </c>
      <c r="C3" s="8">
        <v>731545</v>
      </c>
      <c r="E3" s="9">
        <f t="shared" ref="E3:E51" si="0">C3/B3</f>
        <v>243848.33333333334</v>
      </c>
    </row>
    <row r="4" spans="1:8">
      <c r="A4" s="7" t="s">
        <v>865</v>
      </c>
      <c r="B4" s="7">
        <v>9</v>
      </c>
      <c r="C4" s="8">
        <v>7278717</v>
      </c>
      <c r="E4" s="9">
        <f t="shared" si="0"/>
        <v>808746.33333333337</v>
      </c>
    </row>
    <row r="5" spans="1:8">
      <c r="A5" s="7" t="s">
        <v>864</v>
      </c>
      <c r="B5" s="7">
        <v>3</v>
      </c>
      <c r="C5" s="8">
        <v>3017804</v>
      </c>
      <c r="E5" s="9">
        <f t="shared" si="0"/>
        <v>1005934.6666666666</v>
      </c>
    </row>
    <row r="6" spans="1:8">
      <c r="A6" s="7" t="s">
        <v>866</v>
      </c>
      <c r="B6" s="7">
        <v>25</v>
      </c>
      <c r="C6" s="8">
        <v>39512223</v>
      </c>
      <c r="E6" s="9">
        <f t="shared" si="0"/>
        <v>1580488.92</v>
      </c>
    </row>
    <row r="7" spans="1:8">
      <c r="A7" s="7" t="s">
        <v>867</v>
      </c>
      <c r="B7" s="7">
        <v>6</v>
      </c>
      <c r="C7" s="8">
        <v>5758736</v>
      </c>
      <c r="E7" s="9">
        <f t="shared" si="0"/>
        <v>959789.33333333337</v>
      </c>
    </row>
    <row r="8" spans="1:8">
      <c r="A8" s="7" t="s">
        <v>868</v>
      </c>
      <c r="B8" s="7">
        <v>4</v>
      </c>
      <c r="C8" s="8">
        <v>3565287</v>
      </c>
      <c r="E8" s="9">
        <f t="shared" si="0"/>
        <v>891321.75</v>
      </c>
    </row>
    <row r="9" spans="1:8">
      <c r="A9" s="7" t="s">
        <v>869</v>
      </c>
      <c r="B9" s="7">
        <v>3</v>
      </c>
      <c r="C9" s="8">
        <v>973764</v>
      </c>
      <c r="E9" s="9">
        <f t="shared" si="0"/>
        <v>324588</v>
      </c>
    </row>
    <row r="10" spans="1:8">
      <c r="A10" s="7" t="s">
        <v>895</v>
      </c>
      <c r="B10" s="7">
        <v>66</v>
      </c>
      <c r="C10" s="8">
        <v>21477737</v>
      </c>
      <c r="E10" s="9">
        <f t="shared" si="0"/>
        <v>325420.25757575757</v>
      </c>
    </row>
    <row r="11" spans="1:8">
      <c r="A11" s="7" t="s">
        <v>871</v>
      </c>
      <c r="B11" s="7">
        <v>4</v>
      </c>
      <c r="C11" s="8">
        <v>10617423</v>
      </c>
      <c r="E11" s="9">
        <f t="shared" si="0"/>
        <v>2654355.75</v>
      </c>
    </row>
    <row r="12" spans="1:8">
      <c r="A12" s="7" t="s">
        <v>872</v>
      </c>
      <c r="B12" s="7">
        <v>4</v>
      </c>
      <c r="C12" s="8">
        <v>1415872</v>
      </c>
      <c r="E12" s="9">
        <f t="shared" si="0"/>
        <v>353968</v>
      </c>
    </row>
    <row r="13" spans="1:8">
      <c r="A13" s="7" t="s">
        <v>873</v>
      </c>
      <c r="B13" s="7">
        <v>3</v>
      </c>
      <c r="C13" s="8">
        <v>1787065</v>
      </c>
      <c r="E13" s="9">
        <f t="shared" si="0"/>
        <v>595688.33333333337</v>
      </c>
    </row>
    <row r="14" spans="1:8">
      <c r="A14" s="7" t="s">
        <v>875</v>
      </c>
      <c r="B14" s="7">
        <v>5</v>
      </c>
      <c r="C14" s="8">
        <v>12671821</v>
      </c>
      <c r="E14" s="9">
        <f t="shared" si="0"/>
        <v>2534364.2000000002</v>
      </c>
    </row>
    <row r="15" spans="1:8">
      <c r="A15" s="7" t="s">
        <v>876</v>
      </c>
      <c r="B15" s="7">
        <v>3</v>
      </c>
      <c r="C15" s="8">
        <v>6732219</v>
      </c>
      <c r="E15" s="9">
        <f t="shared" si="0"/>
        <v>2244073</v>
      </c>
    </row>
    <row r="16" spans="1:8">
      <c r="A16" s="7" t="s">
        <v>874</v>
      </c>
      <c r="B16" s="7">
        <v>5</v>
      </c>
      <c r="C16" s="8">
        <v>3155070</v>
      </c>
      <c r="E16" s="9">
        <f t="shared" si="0"/>
        <v>631014</v>
      </c>
    </row>
    <row r="17" spans="1:5">
      <c r="A17" s="7" t="s">
        <v>877</v>
      </c>
      <c r="B17" s="7">
        <v>3</v>
      </c>
      <c r="C17" s="8">
        <v>2913314</v>
      </c>
      <c r="E17" s="9">
        <f t="shared" si="0"/>
        <v>971104.66666666663</v>
      </c>
    </row>
    <row r="18" spans="1:5">
      <c r="A18" s="7" t="s">
        <v>878</v>
      </c>
      <c r="B18" s="7">
        <v>1</v>
      </c>
      <c r="C18" s="8">
        <v>4467673</v>
      </c>
      <c r="E18" s="9">
        <f t="shared" si="0"/>
        <v>4467673</v>
      </c>
    </row>
    <row r="19" spans="1:5">
      <c r="A19" s="7" t="s">
        <v>879</v>
      </c>
      <c r="B19" s="7">
        <v>5</v>
      </c>
      <c r="C19" s="8">
        <v>4648794</v>
      </c>
      <c r="E19" s="9">
        <f t="shared" si="0"/>
        <v>929758.8</v>
      </c>
    </row>
    <row r="20" spans="1:5">
      <c r="A20" s="7" t="s">
        <v>882</v>
      </c>
      <c r="B20" s="7">
        <v>3</v>
      </c>
      <c r="C20" s="8">
        <v>1344212</v>
      </c>
      <c r="E20" s="9">
        <f t="shared" si="0"/>
        <v>448070.66666666669</v>
      </c>
    </row>
    <row r="21" spans="1:5">
      <c r="A21" s="7" t="s">
        <v>881</v>
      </c>
      <c r="B21" s="7">
        <v>4</v>
      </c>
      <c r="C21" s="8">
        <v>6045680</v>
      </c>
      <c r="E21" s="9">
        <f t="shared" si="0"/>
        <v>1511420</v>
      </c>
    </row>
    <row r="22" spans="1:5">
      <c r="A22" s="7" t="s">
        <v>880</v>
      </c>
      <c r="B22" s="7">
        <v>8</v>
      </c>
      <c r="C22" s="8">
        <v>6892503</v>
      </c>
      <c r="E22" s="9">
        <f t="shared" si="0"/>
        <v>861562.875</v>
      </c>
    </row>
    <row r="23" spans="1:5">
      <c r="A23" s="7" t="s">
        <v>883</v>
      </c>
      <c r="B23" s="7">
        <v>12</v>
      </c>
      <c r="C23" s="8">
        <v>9986857</v>
      </c>
      <c r="E23" s="9">
        <f t="shared" si="0"/>
        <v>832238.08333333337</v>
      </c>
    </row>
    <row r="24" spans="1:5">
      <c r="A24" s="7" t="s">
        <v>884</v>
      </c>
      <c r="B24" s="7">
        <v>10</v>
      </c>
      <c r="C24" s="8">
        <v>5639632</v>
      </c>
      <c r="E24" s="9">
        <f t="shared" si="0"/>
        <v>563963.19999999995</v>
      </c>
    </row>
    <row r="25" spans="1:5">
      <c r="A25" s="7" t="s">
        <v>886</v>
      </c>
      <c r="B25" s="7">
        <v>3</v>
      </c>
      <c r="C25" s="8">
        <v>2976149</v>
      </c>
      <c r="E25" s="9">
        <f t="shared" si="0"/>
        <v>992049.66666666663</v>
      </c>
    </row>
    <row r="26" spans="1:5">
      <c r="A26" s="7" t="s">
        <v>885</v>
      </c>
      <c r="B26" s="7">
        <v>1</v>
      </c>
      <c r="C26" s="8">
        <v>6137428</v>
      </c>
      <c r="E26" s="9">
        <f t="shared" si="0"/>
        <v>6137428</v>
      </c>
    </row>
    <row r="27" spans="1:5">
      <c r="A27" s="7" t="s">
        <v>887</v>
      </c>
      <c r="B27" s="7">
        <v>12</v>
      </c>
      <c r="C27" s="8">
        <v>1068778</v>
      </c>
      <c r="E27" s="9">
        <f t="shared" si="0"/>
        <v>89064.833333333328</v>
      </c>
    </row>
    <row r="28" spans="1:5">
      <c r="A28" s="7" t="s">
        <v>890</v>
      </c>
      <c r="B28" s="7">
        <v>4</v>
      </c>
      <c r="C28" s="8">
        <v>1934408</v>
      </c>
      <c r="E28" s="9">
        <f t="shared" si="0"/>
        <v>483602</v>
      </c>
    </row>
    <row r="29" spans="1:5">
      <c r="A29" s="7" t="s">
        <v>894</v>
      </c>
      <c r="B29" s="7">
        <v>5</v>
      </c>
      <c r="C29" s="8">
        <v>3080156</v>
      </c>
      <c r="E29" s="9">
        <f t="shared" si="0"/>
        <v>616031.19999999995</v>
      </c>
    </row>
    <row r="30" spans="1:5">
      <c r="A30" s="7" t="s">
        <v>891</v>
      </c>
      <c r="B30" s="7">
        <v>3</v>
      </c>
      <c r="C30" s="8">
        <v>1359711</v>
      </c>
      <c r="E30" s="9">
        <f t="shared" si="0"/>
        <v>453237</v>
      </c>
    </row>
    <row r="31" spans="1:5">
      <c r="A31" s="7" t="s">
        <v>892</v>
      </c>
      <c r="B31" s="7">
        <v>8</v>
      </c>
      <c r="C31" s="8">
        <v>8882190</v>
      </c>
      <c r="E31" s="9">
        <f t="shared" si="0"/>
        <v>1110273.75</v>
      </c>
    </row>
    <row r="32" spans="1:5">
      <c r="A32" s="7" t="s">
        <v>893</v>
      </c>
      <c r="B32" s="7">
        <v>14</v>
      </c>
      <c r="C32" s="8">
        <v>2096829</v>
      </c>
      <c r="E32" s="9">
        <f t="shared" si="0"/>
        <v>149773.5</v>
      </c>
    </row>
    <row r="33" spans="1:5">
      <c r="A33" s="7" t="s">
        <v>896</v>
      </c>
      <c r="B33" s="7">
        <v>4</v>
      </c>
      <c r="C33" s="8">
        <v>19453561</v>
      </c>
      <c r="E33" s="9">
        <f t="shared" si="0"/>
        <v>4863390.25</v>
      </c>
    </row>
    <row r="34" spans="1:5">
      <c r="A34" s="7" t="s">
        <v>888</v>
      </c>
      <c r="B34" s="7">
        <v>5</v>
      </c>
      <c r="C34" s="8">
        <v>10488084</v>
      </c>
      <c r="E34" s="9">
        <f t="shared" si="0"/>
        <v>2097616.7999999998</v>
      </c>
    </row>
    <row r="35" spans="1:5">
      <c r="A35" s="7" t="s">
        <v>889</v>
      </c>
      <c r="B35" s="7">
        <v>4</v>
      </c>
      <c r="C35" s="8">
        <v>762062</v>
      </c>
      <c r="E35" s="9">
        <f t="shared" si="0"/>
        <v>190515.5</v>
      </c>
    </row>
    <row r="36" spans="1:5">
      <c r="A36" s="7" t="s">
        <v>897</v>
      </c>
      <c r="B36" s="7">
        <v>3</v>
      </c>
      <c r="C36" s="8">
        <v>11689100</v>
      </c>
      <c r="E36" s="9">
        <f t="shared" si="0"/>
        <v>3896366.6666666665</v>
      </c>
    </row>
    <row r="37" spans="1:5">
      <c r="A37" s="7" t="s">
        <v>898</v>
      </c>
      <c r="B37" s="7">
        <v>19</v>
      </c>
      <c r="C37" s="8">
        <v>3956971</v>
      </c>
      <c r="E37" s="9">
        <f t="shared" si="0"/>
        <v>208261.63157894736</v>
      </c>
    </row>
    <row r="38" spans="1:5">
      <c r="A38" s="7" t="s">
        <v>899</v>
      </c>
      <c r="B38" s="7">
        <v>19</v>
      </c>
      <c r="C38" s="8">
        <v>4217737</v>
      </c>
      <c r="E38" s="9">
        <f t="shared" si="0"/>
        <v>221986.15789473685</v>
      </c>
    </row>
    <row r="39" spans="1:5">
      <c r="A39" s="7" t="s">
        <v>900</v>
      </c>
      <c r="B39" s="7">
        <v>5</v>
      </c>
      <c r="C39" s="8">
        <v>12801989</v>
      </c>
      <c r="E39" s="9">
        <f t="shared" si="0"/>
        <v>2560397.7999999998</v>
      </c>
    </row>
    <row r="40" spans="1:5">
      <c r="A40" s="7" t="s">
        <v>901</v>
      </c>
      <c r="B40" s="7">
        <v>1</v>
      </c>
      <c r="C40" s="8">
        <v>1059361</v>
      </c>
      <c r="E40" s="9">
        <f t="shared" si="0"/>
        <v>1059361</v>
      </c>
    </row>
    <row r="41" spans="1:5">
      <c r="A41" s="7" t="s">
        <v>902</v>
      </c>
      <c r="B41" s="7">
        <v>7</v>
      </c>
      <c r="C41" s="8">
        <v>5148714</v>
      </c>
      <c r="E41" s="9">
        <f t="shared" si="0"/>
        <v>735530.57142857148</v>
      </c>
    </row>
    <row r="42" spans="1:5">
      <c r="A42" s="7" t="s">
        <v>903</v>
      </c>
      <c r="B42" s="7">
        <v>4</v>
      </c>
      <c r="C42" s="8">
        <v>884659</v>
      </c>
      <c r="E42" s="9">
        <f t="shared" si="0"/>
        <v>221164.75</v>
      </c>
    </row>
    <row r="43" spans="1:5">
      <c r="A43" s="7" t="s">
        <v>904</v>
      </c>
      <c r="B43" s="7">
        <v>2</v>
      </c>
      <c r="C43" s="8">
        <v>6829174</v>
      </c>
      <c r="E43" s="9">
        <f t="shared" si="0"/>
        <v>3414587</v>
      </c>
    </row>
    <row r="44" spans="1:5">
      <c r="A44" s="7" t="s">
        <v>905</v>
      </c>
      <c r="B44" s="7">
        <v>5</v>
      </c>
      <c r="C44" s="8">
        <v>28995881</v>
      </c>
      <c r="E44" s="9">
        <f t="shared" si="0"/>
        <v>5799176.2000000002</v>
      </c>
    </row>
    <row r="45" spans="1:5">
      <c r="A45" s="7" t="s">
        <v>906</v>
      </c>
      <c r="B45" s="7">
        <v>4</v>
      </c>
      <c r="C45" s="8">
        <v>3205958</v>
      </c>
      <c r="E45" s="9">
        <f t="shared" si="0"/>
        <v>801489.5</v>
      </c>
    </row>
    <row r="46" spans="1:5">
      <c r="A46" s="7" t="s">
        <v>908</v>
      </c>
      <c r="B46" s="7">
        <v>1</v>
      </c>
      <c r="C46" s="8">
        <v>623989</v>
      </c>
      <c r="E46" s="9">
        <f t="shared" si="0"/>
        <v>623989</v>
      </c>
    </row>
    <row r="47" spans="1:5">
      <c r="A47" s="7" t="s">
        <v>907</v>
      </c>
      <c r="B47" s="7">
        <v>4</v>
      </c>
      <c r="C47" s="8">
        <v>8535519</v>
      </c>
      <c r="E47" s="9">
        <f t="shared" si="0"/>
        <v>2133879.75</v>
      </c>
    </row>
    <row r="48" spans="1:5">
      <c r="A48" s="7" t="s">
        <v>909</v>
      </c>
      <c r="B48" s="7">
        <v>22</v>
      </c>
      <c r="C48" s="8">
        <v>7614893</v>
      </c>
      <c r="E48" s="9">
        <f t="shared" si="0"/>
        <v>346131.5</v>
      </c>
    </row>
    <row r="49" spans="1:5">
      <c r="A49" s="7" t="s">
        <v>911</v>
      </c>
      <c r="B49" s="7">
        <v>1</v>
      </c>
      <c r="C49" s="8">
        <v>1792147</v>
      </c>
      <c r="E49" s="9">
        <f t="shared" si="0"/>
        <v>1792147</v>
      </c>
    </row>
    <row r="50" spans="1:5">
      <c r="A50" s="7" t="s">
        <v>910</v>
      </c>
      <c r="B50" s="7">
        <v>13</v>
      </c>
      <c r="C50" s="8">
        <v>5822434</v>
      </c>
      <c r="E50" s="9">
        <f t="shared" si="0"/>
        <v>447879.53846153844</v>
      </c>
    </row>
    <row r="51" spans="1:5">
      <c r="A51" s="7" t="s">
        <v>912</v>
      </c>
      <c r="B51" s="7">
        <v>1</v>
      </c>
      <c r="C51" s="8">
        <v>578759</v>
      </c>
      <c r="E51" s="9">
        <f t="shared" si="0"/>
        <v>578759</v>
      </c>
    </row>
    <row r="55" spans="1:5">
      <c r="A55" t="s">
        <v>926</v>
      </c>
    </row>
    <row r="56" spans="1:5">
      <c r="A56" t="s">
        <v>927</v>
      </c>
    </row>
  </sheetData>
  <autoFilter ref="B1:B52" xr:uid="{00000000-0009-0000-0000-000004000000}">
    <sortState xmlns:xlrd2="http://schemas.microsoft.com/office/spreadsheetml/2017/richdata2" ref="A2:B52">
      <sortCondition descending="1" ref="B1:B52"/>
    </sortState>
  </autoFilter>
  <sortState xmlns:xlrd2="http://schemas.microsoft.com/office/spreadsheetml/2017/richdata2" ref="A2:F52">
    <sortCondition ref="A2:A52"/>
  </sortState>
  <conditionalFormatting sqref="F1">
    <cfRule type="colorScale" priority="1">
      <colorScale>
        <cfvo type="percent" val="50"/>
        <cfvo type="max"/>
        <color theme="9" tint="0.39997558519241921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ProviderList</vt:lpstr>
      <vt:lpstr>OrganizationClassifications</vt:lpstr>
      <vt:lpstr>Providers by State </vt:lpstr>
      <vt:lpstr>Provider Breakdown by State</vt:lpstr>
      <vt:lpstr>Sheet2</vt:lpstr>
      <vt:lpstr>By Population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Sophia B</dc:creator>
  <cp:keywords/>
  <dc:description/>
  <cp:lastModifiedBy>Blair Johnson</cp:lastModifiedBy>
  <cp:revision/>
  <dcterms:created xsi:type="dcterms:W3CDTF">2021-10-13T23:58:18Z</dcterms:created>
  <dcterms:modified xsi:type="dcterms:W3CDTF">2022-02-27T05:52:08Z</dcterms:modified>
  <cp:category/>
  <cp:contentStatus/>
</cp:coreProperties>
</file>