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mc:AlternateContent xmlns:mc="http://schemas.openxmlformats.org/markup-compatibility/2006">
    <mc:Choice Requires="x15">
      <x15ac:absPath xmlns:x15ac="http://schemas.microsoft.com/office/spreadsheetml/2010/11/ac" url="C:\Users\user\Desktop\"/>
    </mc:Choice>
  </mc:AlternateContent>
  <xr:revisionPtr revIDLastSave="0" documentId="8_{BB51332E-B4CA-4B1D-9E5F-C2FF853D620F}" xr6:coauthVersionLast="47" xr6:coauthVersionMax="47" xr10:uidLastSave="{00000000-0000-0000-0000-000000000000}"/>
  <bookViews>
    <workbookView xWindow="-108" yWindow="-108" windowWidth="19416" windowHeight="10416" tabRatio="748" xr2:uid="{00000000-000D-0000-FFFF-FFFF00000000}"/>
  </bookViews>
  <sheets>
    <sheet name="Dashboard" sheetId="11" r:id="rId1"/>
    <sheet name="Pivot Tables" sheetId="8" r:id="rId2"/>
    <sheet name="Patients" sheetId="1" r:id="rId3"/>
    <sheet name="Departments" sheetId="2" r:id="rId4"/>
    <sheet name="Branches" sheetId="4" r:id="rId5"/>
    <sheet name="Admissions" sheetId="5" r:id="rId6"/>
    <sheet name="Doctors" sheetId="3" r:id="rId7"/>
    <sheet name="Draft" sheetId="10" r:id="rId8"/>
  </sheets>
  <definedNames>
    <definedName name="_xlcn.WorksheetConnection_HSPDataset.xlsxTable11" hidden="1">Table1[]</definedName>
    <definedName name="_xlcn.WorksheetConnection_HSPDataset.xlsxTable21" hidden="1">Table2[]</definedName>
    <definedName name="_xlcn.WorksheetConnection_HSPDataset.xlsxTable31" hidden="1">Table3[]</definedName>
    <definedName name="_xlcn.WorksheetConnection_HSPDataset.xlsxTable41" hidden="1">Table4[]</definedName>
    <definedName name="_xlcn.WorksheetConnection_HSPDataset.xlsxTable51" hidden="1">Table5[]</definedName>
    <definedName name="Slicer_City">#N/A</definedName>
    <definedName name="Slicer_Gender">#N/A</definedName>
    <definedName name="Slicer_Month1">#N/A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s>
  <extLst>
    <ext xmlns:x14="http://schemas.microsoft.com/office/spreadsheetml/2009/9/main" uri="{876F7934-8845-4945-9796-88D515C7AA90}">
      <x14:pivotCaches>
        <pivotCache cacheId="9" r:id="rId18"/>
      </x14:pivotCaches>
    </ex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5" name="Table5" connection="WorksheetConnection_HSP Dataset.xlsx!Table5"/>
          <x15:modelTable id="Table4" name="Table4" connection="WorksheetConnection_HSP Dataset.xlsx!Table4"/>
          <x15:modelTable id="Table3" name="Table3" connection="WorksheetConnection_HSP Dataset.xlsx!Table3"/>
          <x15:modelTable id="Table2" name="Table2" connection="WorksheetConnection_HSP Dataset.xlsx!Table2"/>
          <x15:modelTable id="Table1" name="Table1" connection="WorksheetConnection_HSP Dataset.xlsx!Table1"/>
        </x15:modelTables>
        <x15:modelRelationships>
          <x15:modelRelationship fromTable="Table1" fromColumn="Department_ID" toTable="Table2" toColumn="Department_ID"/>
          <x15:modelRelationship fromTable="Table1" fromColumn="Branch_ID" toTable="Table4" toColumn="Branch_ID"/>
          <x15:modelRelationship fromTable="Table1" fromColumn="Patient_ID" toTable="Table5" toColumn="Patient_ID"/>
          <x15:modelRelationship fromTable="Table2" fromColumn="Doctor_ID" toTable="Table3" toColumn="Docto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4" l="1"/>
  <c r="G6" i="3"/>
  <c r="H7" i="3"/>
  <c r="Z15" i="10"/>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K4" i="5"/>
  <c r="K3" i="5"/>
  <c r="M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FF78AC-88D2-44FF-92E8-2ADD63A1CF6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74D167F-966F-4374-815E-2AB028B8997C}" name="WorksheetConnection_HSP Dataset.xlsx!Table1" type="102" refreshedVersion="8" minRefreshableVersion="5">
    <extLst>
      <ext xmlns:x15="http://schemas.microsoft.com/office/spreadsheetml/2010/11/main" uri="{DE250136-89BD-433C-8126-D09CA5730AF9}">
        <x15:connection id="Table1">
          <x15:rangePr sourceName="_xlcn.WorksheetConnection_HSPDataset.xlsxTable11"/>
        </x15:connection>
      </ext>
    </extLst>
  </connection>
  <connection id="3" xr16:uid="{05604987-AF0C-4AA9-9C06-89200B316224}" name="WorksheetConnection_HSP Dataset.xlsx!Table2" type="102" refreshedVersion="8" minRefreshableVersion="5">
    <extLst>
      <ext xmlns:x15="http://schemas.microsoft.com/office/spreadsheetml/2010/11/main" uri="{DE250136-89BD-433C-8126-D09CA5730AF9}">
        <x15:connection id="Table2">
          <x15:rangePr sourceName="_xlcn.WorksheetConnection_HSPDataset.xlsxTable21"/>
        </x15:connection>
      </ext>
    </extLst>
  </connection>
  <connection id="4" xr16:uid="{F3589B03-CBC9-454A-8479-63FED038EBE2}" name="WorksheetConnection_HSP Dataset.xlsx!Table3" type="102" refreshedVersion="8" minRefreshableVersion="5">
    <extLst>
      <ext xmlns:x15="http://schemas.microsoft.com/office/spreadsheetml/2010/11/main" uri="{DE250136-89BD-433C-8126-D09CA5730AF9}">
        <x15:connection id="Table3">
          <x15:rangePr sourceName="_xlcn.WorksheetConnection_HSPDataset.xlsxTable31"/>
        </x15:connection>
      </ext>
    </extLst>
  </connection>
  <connection id="5" xr16:uid="{C2D3D808-9C11-4FA7-A0C4-C8B3E01B0F37}" name="WorksheetConnection_HSP Dataset.xlsx!Table4" type="102" refreshedVersion="8" minRefreshableVersion="5">
    <extLst>
      <ext xmlns:x15="http://schemas.microsoft.com/office/spreadsheetml/2010/11/main" uri="{DE250136-89BD-433C-8126-D09CA5730AF9}">
        <x15:connection id="Table4">
          <x15:rangePr sourceName="_xlcn.WorksheetConnection_HSPDataset.xlsxTable41"/>
        </x15:connection>
      </ext>
    </extLst>
  </connection>
  <connection id="6" xr16:uid="{A78C5BFE-6528-4A90-99A0-AB756F17537A}" name="WorksheetConnection_HSP Dataset.xlsx!Table5" type="102" refreshedVersion="8" minRefreshableVersion="5">
    <extLst>
      <ext xmlns:x15="http://schemas.microsoft.com/office/spreadsheetml/2010/11/main" uri="{DE250136-89BD-433C-8126-D09CA5730AF9}">
        <x15:connection id="Table5">
          <x15:rangePr sourceName="_xlcn.WorksheetConnection_HSPDataset.xlsxTable51"/>
        </x15:connection>
      </ext>
    </extLst>
  </connection>
</connections>
</file>

<file path=xl/sharedStrings.xml><?xml version="1.0" encoding="utf-8"?>
<sst xmlns="http://schemas.openxmlformats.org/spreadsheetml/2006/main" count="2544" uniqueCount="1143">
  <si>
    <t>Patient_ID</t>
  </si>
  <si>
    <t>Patient_Name</t>
  </si>
  <si>
    <t>Gender</t>
  </si>
  <si>
    <t>Age</t>
  </si>
  <si>
    <t>Department_ID</t>
  </si>
  <si>
    <t>Branch_ID</t>
  </si>
  <si>
    <t>Admission_Date</t>
  </si>
  <si>
    <t>City</t>
  </si>
  <si>
    <t>1</t>
  </si>
  <si>
    <t>Ravi</t>
  </si>
  <si>
    <t>Male</t>
  </si>
  <si>
    <t>35</t>
  </si>
  <si>
    <t>D01</t>
  </si>
  <si>
    <t>B01</t>
  </si>
  <si>
    <t>2026-01-01</t>
  </si>
  <si>
    <t>Hyderabad</t>
  </si>
  <si>
    <t>2</t>
  </si>
  <si>
    <t>Sneha</t>
  </si>
  <si>
    <t>Female</t>
  </si>
  <si>
    <t>28</t>
  </si>
  <si>
    <t>D02</t>
  </si>
  <si>
    <t>B02</t>
  </si>
  <si>
    <t>2026-01-05</t>
  </si>
  <si>
    <t>Vijayawada</t>
  </si>
  <si>
    <t>3</t>
  </si>
  <si>
    <t>Amit</t>
  </si>
  <si>
    <t>62</t>
  </si>
  <si>
    <t>D03</t>
  </si>
  <si>
    <t>2026-01-12</t>
  </si>
  <si>
    <t>4</t>
  </si>
  <si>
    <t>Pooja</t>
  </si>
  <si>
    <t>45</t>
  </si>
  <si>
    <t>D04</t>
  </si>
  <si>
    <t>B03</t>
  </si>
  <si>
    <t>2026-01-18</t>
  </si>
  <si>
    <t>5</t>
  </si>
  <si>
    <t>Vikram</t>
  </si>
  <si>
    <t>19</t>
  </si>
  <si>
    <t>D05</t>
  </si>
  <si>
    <t>2026-01-22</t>
  </si>
  <si>
    <t>6</t>
  </si>
  <si>
    <t>Ananya</t>
  </si>
  <si>
    <t>71</t>
  </si>
  <si>
    <t>D06</t>
  </si>
  <si>
    <t>B04</t>
  </si>
  <si>
    <t>2026-01-29</t>
  </si>
  <si>
    <t>Visakhapatnam</t>
  </si>
  <si>
    <t>7</t>
  </si>
  <si>
    <t>Rahul</t>
  </si>
  <si>
    <t>31</t>
  </si>
  <si>
    <t>D07</t>
  </si>
  <si>
    <t>2026-02-02</t>
  </si>
  <si>
    <t>8</t>
  </si>
  <si>
    <t>Sai</t>
  </si>
  <si>
    <t>55</t>
  </si>
  <si>
    <t>D08</t>
  </si>
  <si>
    <t>2026-02-09</t>
  </si>
  <si>
    <t>Secunderabad</t>
  </si>
  <si>
    <t>9</t>
  </si>
  <si>
    <t>Meena</t>
  </si>
  <si>
    <t>24</t>
  </si>
  <si>
    <t>D09</t>
  </si>
  <si>
    <t>2026-02-14</t>
  </si>
  <si>
    <t>Guntur</t>
  </si>
  <si>
    <t>10</t>
  </si>
  <si>
    <t>Sanjay</t>
  </si>
  <si>
    <t>40</t>
  </si>
  <si>
    <t>D10</t>
  </si>
  <si>
    <t>2026-02-20</t>
  </si>
  <si>
    <t>11</t>
  </si>
  <si>
    <t>Divya</t>
  </si>
  <si>
    <t>67</t>
  </si>
  <si>
    <t>2026-02-25</t>
  </si>
  <si>
    <t>12</t>
  </si>
  <si>
    <t>Arjun</t>
  </si>
  <si>
    <t>2026-03-03</t>
  </si>
  <si>
    <t>13</t>
  </si>
  <si>
    <t>Kavya</t>
  </si>
  <si>
    <t>50</t>
  </si>
  <si>
    <t>2026-03-11</t>
  </si>
  <si>
    <t>14</t>
  </si>
  <si>
    <t>Manoj</t>
  </si>
  <si>
    <t>29</t>
  </si>
  <si>
    <t>2026-03-17</t>
  </si>
  <si>
    <t>Vizag</t>
  </si>
  <si>
    <t>15</t>
  </si>
  <si>
    <t>Deepika</t>
  </si>
  <si>
    <t>38</t>
  </si>
  <si>
    <t>2026-03-23</t>
  </si>
  <si>
    <t>16</t>
  </si>
  <si>
    <t>Karthik</t>
  </si>
  <si>
    <t>61</t>
  </si>
  <si>
    <t>2026-03-28</t>
  </si>
  <si>
    <t>Nellore</t>
  </si>
  <si>
    <t>17</t>
  </si>
  <si>
    <t>Harini</t>
  </si>
  <si>
    <t>43</t>
  </si>
  <si>
    <t>2026-04-04</t>
  </si>
  <si>
    <t>18</t>
  </si>
  <si>
    <t>Pranav</t>
  </si>
  <si>
    <t>2026-04-10</t>
  </si>
  <si>
    <t>Sravani</t>
  </si>
  <si>
    <t>33</t>
  </si>
  <si>
    <t>2026-04-15</t>
  </si>
  <si>
    <t>20</t>
  </si>
  <si>
    <t>Venkatesh</t>
  </si>
  <si>
    <t>57</t>
  </si>
  <si>
    <t>2026-04-22</t>
  </si>
  <si>
    <t>21</t>
  </si>
  <si>
    <t>Swathi</t>
  </si>
  <si>
    <t>22</t>
  </si>
  <si>
    <t>2026-04-28</t>
  </si>
  <si>
    <t>Ganesh</t>
  </si>
  <si>
    <t>65</t>
  </si>
  <si>
    <t>2026-05-02</t>
  </si>
  <si>
    <t>23</t>
  </si>
  <si>
    <t>Jyothi</t>
  </si>
  <si>
    <t>47</t>
  </si>
  <si>
    <t>2026-05-08</t>
  </si>
  <si>
    <t>Krishna</t>
  </si>
  <si>
    <t>36</t>
  </si>
  <si>
    <t>2026-05-15</t>
  </si>
  <si>
    <t>25</t>
  </si>
  <si>
    <t>Roja</t>
  </si>
  <si>
    <t>73</t>
  </si>
  <si>
    <t>2026-05-21</t>
  </si>
  <si>
    <t>26</t>
  </si>
  <si>
    <t>Vijay</t>
  </si>
  <si>
    <t>52</t>
  </si>
  <si>
    <t>2026-05-27</t>
  </si>
  <si>
    <t>27</t>
  </si>
  <si>
    <t>Bhavana</t>
  </si>
  <si>
    <t>2026-06-02</t>
  </si>
  <si>
    <t>Praveen</t>
  </si>
  <si>
    <t>41</t>
  </si>
  <si>
    <t>2026-06-09</t>
  </si>
  <si>
    <t>Sandhya</t>
  </si>
  <si>
    <t>2026-06-14</t>
  </si>
  <si>
    <t>30</t>
  </si>
  <si>
    <t>Naresh</t>
  </si>
  <si>
    <t>59</t>
  </si>
  <si>
    <t>2026-06-20</t>
  </si>
  <si>
    <t>Pallavi</t>
  </si>
  <si>
    <t>2026-06-25</t>
  </si>
  <si>
    <t>32</t>
  </si>
  <si>
    <t>Mahesh</t>
  </si>
  <si>
    <t>48</t>
  </si>
  <si>
    <t>2026-07-02</t>
  </si>
  <si>
    <t>Sirisha</t>
  </si>
  <si>
    <t>63</t>
  </si>
  <si>
    <t>2026-07-07</t>
  </si>
  <si>
    <t>34</t>
  </si>
  <si>
    <t>Ramesh</t>
  </si>
  <si>
    <t>2026-07-13</t>
  </si>
  <si>
    <t>Vani</t>
  </si>
  <si>
    <t>51</t>
  </si>
  <si>
    <t>2026-07-19</t>
  </si>
  <si>
    <t>Srinivas</t>
  </si>
  <si>
    <t>70</t>
  </si>
  <si>
    <t>2026-07-24</t>
  </si>
  <si>
    <t>37</t>
  </si>
  <si>
    <t>Keerthi</t>
  </si>
  <si>
    <t>2026-07-31</t>
  </si>
  <si>
    <t>Prasad</t>
  </si>
  <si>
    <t>44</t>
  </si>
  <si>
    <t>2026-08-05</t>
  </si>
  <si>
    <t>39</t>
  </si>
  <si>
    <t>Radha</t>
  </si>
  <si>
    <t>2026-08-11</t>
  </si>
  <si>
    <t>Satish</t>
  </si>
  <si>
    <t>56</t>
  </si>
  <si>
    <t>2026-08-18</t>
  </si>
  <si>
    <t>Sunitha</t>
  </si>
  <si>
    <t>2026-08-24</t>
  </si>
  <si>
    <t>42</t>
  </si>
  <si>
    <t>Rajesh</t>
  </si>
  <si>
    <t>66</t>
  </si>
  <si>
    <t>2026-08-30</t>
  </si>
  <si>
    <t>Yamini</t>
  </si>
  <si>
    <t>2026-09-05</t>
  </si>
  <si>
    <t>Anil</t>
  </si>
  <si>
    <t>49</t>
  </si>
  <si>
    <t>2026-09-11</t>
  </si>
  <si>
    <t>Lalitha</t>
  </si>
  <si>
    <t>75</t>
  </si>
  <si>
    <t>2026-09-17</t>
  </si>
  <si>
    <t>46</t>
  </si>
  <si>
    <t>Kiran</t>
  </si>
  <si>
    <t>2026-09-23</t>
  </si>
  <si>
    <t>Madhavi</t>
  </si>
  <si>
    <t>2026-09-29</t>
  </si>
  <si>
    <t>Bhaskar</t>
  </si>
  <si>
    <t>53</t>
  </si>
  <si>
    <t>2026-10-04</t>
  </si>
  <si>
    <t>Geetha</t>
  </si>
  <si>
    <t>2026-10-10</t>
  </si>
  <si>
    <t>Chari</t>
  </si>
  <si>
    <t>58</t>
  </si>
  <si>
    <t>2026-10-16</t>
  </si>
  <si>
    <t>Uma</t>
  </si>
  <si>
    <t>2026-10-22</t>
  </si>
  <si>
    <t>Ram</t>
  </si>
  <si>
    <t>64</t>
  </si>
  <si>
    <t>2026-10-28</t>
  </si>
  <si>
    <t>Sailaja</t>
  </si>
  <si>
    <t>2026-11-03</t>
  </si>
  <si>
    <t>54</t>
  </si>
  <si>
    <t>Lokesh</t>
  </si>
  <si>
    <t>2026-11-09</t>
  </si>
  <si>
    <t>Gayatri</t>
  </si>
  <si>
    <t>72</t>
  </si>
  <si>
    <t>2026-11-15</t>
  </si>
  <si>
    <t>Koti</t>
  </si>
  <si>
    <t>2026-11-21</t>
  </si>
  <si>
    <t>Sujatha</t>
  </si>
  <si>
    <t>2026-11-27</t>
  </si>
  <si>
    <t>Nithin</t>
  </si>
  <si>
    <t>2026-12-03</t>
  </si>
  <si>
    <t>Hema</t>
  </si>
  <si>
    <t>2026-12-09</t>
  </si>
  <si>
    <t>60</t>
  </si>
  <si>
    <t>Sunder</t>
  </si>
  <si>
    <t>2026-12-15</t>
  </si>
  <si>
    <t>Asha</t>
  </si>
  <si>
    <t>2026-12-21</t>
  </si>
  <si>
    <t>Mohan</t>
  </si>
  <si>
    <t>68</t>
  </si>
  <si>
    <t>2026-12-27</t>
  </si>
  <si>
    <t>Manasa</t>
  </si>
  <si>
    <t>2026-01-02</t>
  </si>
  <si>
    <t>Hari</t>
  </si>
  <si>
    <t>2026-01-08</t>
  </si>
  <si>
    <t>Rani</t>
  </si>
  <si>
    <t>74</t>
  </si>
  <si>
    <t>2026-01-14</t>
  </si>
  <si>
    <t>Nani</t>
  </si>
  <si>
    <t>2026-01-20</t>
  </si>
  <si>
    <t>Bindu</t>
  </si>
  <si>
    <t>2026-01-26</t>
  </si>
  <si>
    <t>Surya</t>
  </si>
  <si>
    <t>2026-02-01</t>
  </si>
  <si>
    <t>69</t>
  </si>
  <si>
    <t>Ramya</t>
  </si>
  <si>
    <t>2026-02-07</t>
  </si>
  <si>
    <t>Balaji</t>
  </si>
  <si>
    <t>2026-02-13</t>
  </si>
  <si>
    <t>Kalyani</t>
  </si>
  <si>
    <t>2026-02-19</t>
  </si>
  <si>
    <t>Chandu</t>
  </si>
  <si>
    <t>Harika</t>
  </si>
  <si>
    <t>Jagdish</t>
  </si>
  <si>
    <t>2026-03-09</t>
  </si>
  <si>
    <t>Pratima</t>
  </si>
  <si>
    <t>2026-03-15</t>
  </si>
  <si>
    <t>76</t>
  </si>
  <si>
    <t>Pradeep</t>
  </si>
  <si>
    <t>2026-03-21</t>
  </si>
  <si>
    <t>77</t>
  </si>
  <si>
    <t>Renuka</t>
  </si>
  <si>
    <t>2026-03-27</t>
  </si>
  <si>
    <t>78</t>
  </si>
  <si>
    <t>Srikanth</t>
  </si>
  <si>
    <t>2026-04-02</t>
  </si>
  <si>
    <t>79</t>
  </si>
  <si>
    <t>Lavanya</t>
  </si>
  <si>
    <t>2026-04-08</t>
  </si>
  <si>
    <t>80</t>
  </si>
  <si>
    <t>Murthy</t>
  </si>
  <si>
    <t>2026-04-14</t>
  </si>
  <si>
    <t>81</t>
  </si>
  <si>
    <t>Kavitha</t>
  </si>
  <si>
    <t>2026-04-20</t>
  </si>
  <si>
    <t>82</t>
  </si>
  <si>
    <t>Gopi</t>
  </si>
  <si>
    <t>2026-04-26</t>
  </si>
  <si>
    <t>83</t>
  </si>
  <si>
    <t>Nandini</t>
  </si>
  <si>
    <t>84</t>
  </si>
  <si>
    <t>Shiva</t>
  </si>
  <si>
    <t>85</t>
  </si>
  <si>
    <t>Leela</t>
  </si>
  <si>
    <t>2026-05-14</t>
  </si>
  <si>
    <t>86</t>
  </si>
  <si>
    <t>Teja</t>
  </si>
  <si>
    <t>2026-05-20</t>
  </si>
  <si>
    <t>87</t>
  </si>
  <si>
    <t>Roopa</t>
  </si>
  <si>
    <t>2026-05-26</t>
  </si>
  <si>
    <t>88</t>
  </si>
  <si>
    <t>Vikas</t>
  </si>
  <si>
    <t>2026-06-01</t>
  </si>
  <si>
    <t>89</t>
  </si>
  <si>
    <t>Meghana</t>
  </si>
  <si>
    <t>2026-06-07</t>
  </si>
  <si>
    <t>90</t>
  </si>
  <si>
    <t>Raghu</t>
  </si>
  <si>
    <t>2026-06-13</t>
  </si>
  <si>
    <t>91</t>
  </si>
  <si>
    <t>Soni</t>
  </si>
  <si>
    <t>2026-06-19</t>
  </si>
  <si>
    <t>92</t>
  </si>
  <si>
    <t>Kalyan</t>
  </si>
  <si>
    <t>93</t>
  </si>
  <si>
    <t>Bhargavi</t>
  </si>
  <si>
    <t>2026-07-01</t>
  </si>
  <si>
    <t>94</t>
  </si>
  <si>
    <t>Naveen</t>
  </si>
  <si>
    <t>95</t>
  </si>
  <si>
    <t>Janaki</t>
  </si>
  <si>
    <t>96</t>
  </si>
  <si>
    <t>Tarun</t>
  </si>
  <si>
    <t>97</t>
  </si>
  <si>
    <t>Tulasi</t>
  </si>
  <si>
    <t>2026-07-25</t>
  </si>
  <si>
    <t>98</t>
  </si>
  <si>
    <t>SaiRam</t>
  </si>
  <si>
    <t>99</t>
  </si>
  <si>
    <t>Sita</t>
  </si>
  <si>
    <t>2026-08-06</t>
  </si>
  <si>
    <t>100</t>
  </si>
  <si>
    <t>Venu</t>
  </si>
  <si>
    <t>2026-08-12</t>
  </si>
  <si>
    <t>Department_Name</t>
  </si>
  <si>
    <t>Doctor_ID</t>
  </si>
  <si>
    <t>Cardiology - General</t>
  </si>
  <si>
    <t>DR01</t>
  </si>
  <si>
    <t>Neurology - General</t>
  </si>
  <si>
    <t>DR02</t>
  </si>
  <si>
    <t>Orthopedics - General</t>
  </si>
  <si>
    <t>DR03</t>
  </si>
  <si>
    <t>Pediatrics - General</t>
  </si>
  <si>
    <t>DR04</t>
  </si>
  <si>
    <t>Gynecology - General</t>
  </si>
  <si>
    <t>DR05</t>
  </si>
  <si>
    <t>General Medicine - Outpatient</t>
  </si>
  <si>
    <t>DR06</t>
  </si>
  <si>
    <t>Dermatology - General</t>
  </si>
  <si>
    <t>DR07</t>
  </si>
  <si>
    <t>Oncology - General</t>
  </si>
  <si>
    <t>DR08</t>
  </si>
  <si>
    <t>Nephrology - General</t>
  </si>
  <si>
    <t>DR09</t>
  </si>
  <si>
    <t>Endocrinology - General</t>
  </si>
  <si>
    <t>DR10</t>
  </si>
  <si>
    <t>D11</t>
  </si>
  <si>
    <t>Cardiology - ICU</t>
  </si>
  <si>
    <t>D12</t>
  </si>
  <si>
    <t>Neurology - ICU</t>
  </si>
  <si>
    <t>D13</t>
  </si>
  <si>
    <t>Orthopedics - Joint Replacement</t>
  </si>
  <si>
    <t>D14</t>
  </si>
  <si>
    <t>Pediatrics - Neonatal ICU</t>
  </si>
  <si>
    <t>D15</t>
  </si>
  <si>
    <t>Gynecology - Maternity Wing</t>
  </si>
  <si>
    <t>D16</t>
  </si>
  <si>
    <t>General Medicine - Inpatient Ward A</t>
  </si>
  <si>
    <t>D17</t>
  </si>
  <si>
    <t>Dermatology - Laser &amp; Cosmetic</t>
  </si>
  <si>
    <t>D18</t>
  </si>
  <si>
    <t>Oncology - Chemotherapy Unit</t>
  </si>
  <si>
    <t>D19</t>
  </si>
  <si>
    <t>Nephrology - Dialysis Unit</t>
  </si>
  <si>
    <t>D20</t>
  </si>
  <si>
    <t>Endocrinology - Diabetes Care</t>
  </si>
  <si>
    <t>D21</t>
  </si>
  <si>
    <t>Cardiology - Outpatient Clinic</t>
  </si>
  <si>
    <t>D22</t>
  </si>
  <si>
    <t>Neurology - Stroke Unit</t>
  </si>
  <si>
    <t>D23</t>
  </si>
  <si>
    <t>Orthopedics - Trauma &amp; Spine</t>
  </si>
  <si>
    <t>D24</t>
  </si>
  <si>
    <t>Pediatrics - Child Psychology</t>
  </si>
  <si>
    <t>D25</t>
  </si>
  <si>
    <t>Gynecology - Fetal Medicine</t>
  </si>
  <si>
    <t>D26</t>
  </si>
  <si>
    <t>General Medicine - Inpatient Ward B</t>
  </si>
  <si>
    <t>D27</t>
  </si>
  <si>
    <t>Dermatology - Allergy Clinic</t>
  </si>
  <si>
    <t>D28</t>
  </si>
  <si>
    <t>Oncology - Radiation Therapy</t>
  </si>
  <si>
    <t>D29</t>
  </si>
  <si>
    <t>Nephrology - Transplant Unit</t>
  </si>
  <si>
    <t>D30</t>
  </si>
  <si>
    <t>Endocrinology - Metabolic Disorders</t>
  </si>
  <si>
    <t>D31</t>
  </si>
  <si>
    <t>Cardiology - Cardiac Surgery</t>
  </si>
  <si>
    <t>D32</t>
  </si>
  <si>
    <t>Neurology - Neurosurgery</t>
  </si>
  <si>
    <t>D33</t>
  </si>
  <si>
    <t>Orthopedics - Sports Medicine</t>
  </si>
  <si>
    <t>D34</t>
  </si>
  <si>
    <t>Pediatrics - Immunization Clinic</t>
  </si>
  <si>
    <t>D35</t>
  </si>
  <si>
    <t>Gynecology - Infertility Clinic</t>
  </si>
  <si>
    <t>D36</t>
  </si>
  <si>
    <t>General Medicine - Executive Health Check</t>
  </si>
  <si>
    <t>D37</t>
  </si>
  <si>
    <t>Dermatology - Trichology Wing</t>
  </si>
  <si>
    <t>D38</t>
  </si>
  <si>
    <t>Oncology - Surgical Care</t>
  </si>
  <si>
    <t>D39</t>
  </si>
  <si>
    <t>Nephrology - Pediatric Kidney Unit</t>
  </si>
  <si>
    <t>D40</t>
  </si>
  <si>
    <t>Endocrinology - Thyroid Clinic</t>
  </si>
  <si>
    <t>D41</t>
  </si>
  <si>
    <t>Cardiology - Heart Failure Clinic</t>
  </si>
  <si>
    <t>D42</t>
  </si>
  <si>
    <t>Neurology - Epilepsy Center</t>
  </si>
  <si>
    <t>D43</t>
  </si>
  <si>
    <t>Orthopedics - Physical Rehab</t>
  </si>
  <si>
    <t>D44</t>
  </si>
  <si>
    <t>Pediatrics - Emergency Care</t>
  </si>
  <si>
    <t>D45</t>
  </si>
  <si>
    <t>Gynecology - Surgical Ward</t>
  </si>
  <si>
    <t>D46</t>
  </si>
  <si>
    <t>General Medicine - Preventive Care</t>
  </si>
  <si>
    <t>D47</t>
  </si>
  <si>
    <t>Dermatology - Pediatric Skin Care</t>
  </si>
  <si>
    <t>D48</t>
  </si>
  <si>
    <t>Oncology - Palliative Care</t>
  </si>
  <si>
    <t>D49</t>
  </si>
  <si>
    <t>Nephrology - Chronic Kidney Care</t>
  </si>
  <si>
    <t>D50</t>
  </si>
  <si>
    <t>Endocrinology - Pediatric Hormonal Care</t>
  </si>
  <si>
    <t>D51</t>
  </si>
  <si>
    <t>Cardiology - Electrophysiology</t>
  </si>
  <si>
    <t>D52</t>
  </si>
  <si>
    <t>Neurology - Sleep Disorders</t>
  </si>
  <si>
    <t>D53</t>
  </si>
  <si>
    <t>Orthopedics - Arthroscopy Division</t>
  </si>
  <si>
    <t>D54</t>
  </si>
  <si>
    <t>Pediatrics - Allergy &amp; Asthma</t>
  </si>
  <si>
    <t>D55</t>
  </si>
  <si>
    <t>Gynecology - Menopause Clinic</t>
  </si>
  <si>
    <t>D56</t>
  </si>
  <si>
    <t>General Medicine - Geriatric Care</t>
  </si>
  <si>
    <t>D57</t>
  </si>
  <si>
    <t>Dermatology - Clinical Research</t>
  </si>
  <si>
    <t>D58</t>
  </si>
  <si>
    <t>Oncology - Hematology Clinic</t>
  </si>
  <si>
    <t>D59</t>
  </si>
  <si>
    <t>Nephrology - Hypertension Unit</t>
  </si>
  <si>
    <t>D60</t>
  </si>
  <si>
    <t>Endocrinology - Obesity Management</t>
  </si>
  <si>
    <t>D61</t>
  </si>
  <si>
    <t>Cardiology - Non-Invasive Lab</t>
  </si>
  <si>
    <t>D62</t>
  </si>
  <si>
    <t>Neurology - Neuro-Muscular Clinic</t>
  </si>
  <si>
    <t>D63</t>
  </si>
  <si>
    <t>Orthopedics - Hand &amp; Upper Extremity</t>
  </si>
  <si>
    <t>D64</t>
  </si>
  <si>
    <t>Pediatrics - Pediatric Cardiology</t>
  </si>
  <si>
    <t>D65</t>
  </si>
  <si>
    <t>Gynecology - High-Risk Pregnancy</t>
  </si>
  <si>
    <t>D66</t>
  </si>
  <si>
    <t>General Medicine - Telemedicine Unit</t>
  </si>
  <si>
    <t>D67</t>
  </si>
  <si>
    <t>Dermatology - Phototherapy Unit</t>
  </si>
  <si>
    <t>D68</t>
  </si>
  <si>
    <t>Oncology - Clinical Trials Center</t>
  </si>
  <si>
    <t>D69</t>
  </si>
  <si>
    <t>Nephrology - Outpatient Care</t>
  </si>
  <si>
    <t>D70</t>
  </si>
  <si>
    <t>Endocrinology - Reproductive Hormones</t>
  </si>
  <si>
    <t>D71</t>
  </si>
  <si>
    <t>Cardiology - Vascular Medicine</t>
  </si>
  <si>
    <t>D72</t>
  </si>
  <si>
    <t>Neurology - Neuro-Ophthalmology</t>
  </si>
  <si>
    <t>D73</t>
  </si>
  <si>
    <t>Orthopedics - Foot &amp; Ankle Surgery</t>
  </si>
  <si>
    <t>D74</t>
  </si>
  <si>
    <t>Pediatrics - Adolescent Medicine</t>
  </si>
  <si>
    <t>D75</t>
  </si>
  <si>
    <t>Gynecology - Midwifery Services</t>
  </si>
  <si>
    <t>D76</t>
  </si>
  <si>
    <t>General Medicine - Daycare Ward</t>
  </si>
  <si>
    <t>D77</t>
  </si>
  <si>
    <t>Dermatology - Dermatosurgery</t>
  </si>
  <si>
    <t>D78</t>
  </si>
  <si>
    <t>Oncology - Genetic Counseling</t>
  </si>
  <si>
    <t>D79</t>
  </si>
  <si>
    <t>Nephrology - Acute Renal Care</t>
  </si>
  <si>
    <t>D80</t>
  </si>
  <si>
    <t>Endocrinology - Lipid Disorders Clinic</t>
  </si>
  <si>
    <t>D81</t>
  </si>
  <si>
    <t>Cardiology - Echo Lab</t>
  </si>
  <si>
    <t>D82</t>
  </si>
  <si>
    <t>Neurology - Neuro-Diagnostics</t>
  </si>
  <si>
    <t>D83</t>
  </si>
  <si>
    <t>Orthopedics - Bone Density Unit</t>
  </si>
  <si>
    <t>D84</t>
  </si>
  <si>
    <t>Pediatrics - Developmental Medicine</t>
  </si>
  <si>
    <t>D85</t>
  </si>
  <si>
    <t>Gynecology - Women's Wellness Center</t>
  </si>
  <si>
    <t>D86</t>
  </si>
  <si>
    <t>General Medicine - Isolation Ward</t>
  </si>
  <si>
    <t>D87</t>
  </si>
  <si>
    <t>Dermatology - Psoriasis Center</t>
  </si>
  <si>
    <t>D88</t>
  </si>
  <si>
    <t>Oncology - Infusion Suite</t>
  </si>
  <si>
    <t>D89</t>
  </si>
  <si>
    <t>Nephrology - Home Dialysis Training</t>
  </si>
  <si>
    <t>D90</t>
  </si>
  <si>
    <t>Endocrinology - Adrenal Care</t>
  </si>
  <si>
    <t>D91</t>
  </si>
  <si>
    <t>Cardiology - Rehabilitation Wing</t>
  </si>
  <si>
    <t>D92</t>
  </si>
  <si>
    <t>Neurology - Memory Clinic</t>
  </si>
  <si>
    <t>D93</t>
  </si>
  <si>
    <t>Orthopedics - Prosthetics Unit</t>
  </si>
  <si>
    <t>D94</t>
  </si>
  <si>
    <t>Pediatrics - Nutrition Clinic</t>
  </si>
  <si>
    <t>D95</t>
  </si>
  <si>
    <t>Gynecology - Pelvic Health Center</t>
  </si>
  <si>
    <t>D96</t>
  </si>
  <si>
    <t>General Medicine - Special Care Unit</t>
  </si>
  <si>
    <t>D97</t>
  </si>
  <si>
    <t>Dermatology - Skin Cancer Screening</t>
  </si>
  <si>
    <t>D98</t>
  </si>
  <si>
    <t>Oncology - Tumor Board Registry</t>
  </si>
  <si>
    <t>D99</t>
  </si>
  <si>
    <t>Nephrology - Renal Nutrition Clinic</t>
  </si>
  <si>
    <t>D100</t>
  </si>
  <si>
    <t>Endocrinology - Pituitary Disorders</t>
  </si>
  <si>
    <t>Doctor_Name</t>
  </si>
  <si>
    <t>Experience_Years</t>
  </si>
  <si>
    <t>Specialization</t>
  </si>
  <si>
    <t>Dr. Mahesh Kumar</t>
  </si>
  <si>
    <t>Cardiology</t>
  </si>
  <si>
    <t>Dr. Kiran Patel</t>
  </si>
  <si>
    <t>Neurology</t>
  </si>
  <si>
    <t>Dr. Rajesh Sharma</t>
  </si>
  <si>
    <t>Orthopedics</t>
  </si>
  <si>
    <t>Dr. Kavitha Reddy</t>
  </si>
  <si>
    <t>Pediatrics</t>
  </si>
  <si>
    <t>Dr. Sneha Rao</t>
  </si>
  <si>
    <t>Gynecology</t>
  </si>
  <si>
    <t>Dr. Anil Verma</t>
  </si>
  <si>
    <t>General Medicine</t>
  </si>
  <si>
    <t>Dr. Priyah Nair</t>
  </si>
  <si>
    <t>Dermatology</t>
  </si>
  <si>
    <t>Dr. Sandeep Joshi</t>
  </si>
  <si>
    <t>Oncology</t>
  </si>
  <si>
    <t>Dr. Madhav Deshmukh</t>
  </si>
  <si>
    <t>Nephrology</t>
  </si>
  <si>
    <t>Dr. Sunitha Iyer</t>
  </si>
  <si>
    <t>Endocrinology</t>
  </si>
  <si>
    <t>DR11</t>
  </si>
  <si>
    <t>Dr. Vikram Malhotra</t>
  </si>
  <si>
    <t>DR12</t>
  </si>
  <si>
    <t>Dr. Ananya Hegde</t>
  </si>
  <si>
    <t>DR13</t>
  </si>
  <si>
    <t>Dr. Manoj Mishra</t>
  </si>
  <si>
    <t>DR14</t>
  </si>
  <si>
    <t>Dr. Pooja Naidu</t>
  </si>
  <si>
    <t>DR15</t>
  </si>
  <si>
    <t>Dr. Harini Krishnan</t>
  </si>
  <si>
    <t>DR16</t>
  </si>
  <si>
    <t>Dr. Sanjay Dutt</t>
  </si>
  <si>
    <t>DR17</t>
  </si>
  <si>
    <t>Dr. Deepthi Shetty</t>
  </si>
  <si>
    <t>DR18</t>
  </si>
  <si>
    <t>Dr. Arvinder Singh</t>
  </si>
  <si>
    <t>DR19</t>
  </si>
  <si>
    <t>Dr. Meenakshi Sundaram</t>
  </si>
  <si>
    <t>DR20</t>
  </si>
  <si>
    <t>Dr. Rahul Dravid</t>
  </si>
  <si>
    <t>DR21</t>
  </si>
  <si>
    <t>Dr. Swathi Pillai</t>
  </si>
  <si>
    <t>DR22</t>
  </si>
  <si>
    <t>Dr. Ganesh Gaitonde</t>
  </si>
  <si>
    <t>DR23</t>
  </si>
  <si>
    <t>Dr. Jyothi Swaroop</t>
  </si>
  <si>
    <t>DR24</t>
  </si>
  <si>
    <t>Dr. Amit Shah</t>
  </si>
  <si>
    <t>DR25</t>
  </si>
  <si>
    <t>Dr. Roja Ramani</t>
  </si>
  <si>
    <t>DR26</t>
  </si>
  <si>
    <t>Dr. Vijay Prasad</t>
  </si>
  <si>
    <t>DR27</t>
  </si>
  <si>
    <t>Dr. Bhavana Reddy</t>
  </si>
  <si>
    <t>DR28</t>
  </si>
  <si>
    <t>Dr. Praveen Kumar</t>
  </si>
  <si>
    <t>DR29</t>
  </si>
  <si>
    <t>Dr. Naresh Gupta</t>
  </si>
  <si>
    <t>DR30</t>
  </si>
  <si>
    <t>Dr. Pallavi Shah</t>
  </si>
  <si>
    <t>DR31</t>
  </si>
  <si>
    <t>Dr. Srikanth Deva</t>
  </si>
  <si>
    <t>DR32</t>
  </si>
  <si>
    <t>Dr. Divya Teja</t>
  </si>
  <si>
    <t>DR33</t>
  </si>
  <si>
    <t>Dr. Arjun Rampal</t>
  </si>
  <si>
    <t>DR34</t>
  </si>
  <si>
    <t>Dr. Vani Jairam</t>
  </si>
  <si>
    <t>DR35</t>
  </si>
  <si>
    <t>Dr. Karthik Raja</t>
  </si>
  <si>
    <t>DR36</t>
  </si>
  <si>
    <t>Dr. Lalitha Kumari</t>
  </si>
  <si>
    <t>DR37</t>
  </si>
  <si>
    <t>Dr. Bhaskar Bhat</t>
  </si>
  <si>
    <t>DR38</t>
  </si>
  <si>
    <t>Dr. Yamini Krishnamurthy</t>
  </si>
  <si>
    <t>DR39</t>
  </si>
  <si>
    <t>Dr. Lokesh Rahul</t>
  </si>
  <si>
    <t>DR40</t>
  </si>
  <si>
    <t>Dr. Gayatri Devi</t>
  </si>
  <si>
    <t>DR41</t>
  </si>
  <si>
    <t>Dr. Chari Prasad</t>
  </si>
  <si>
    <t>DR42</t>
  </si>
  <si>
    <t>Dr. Sailaja Rani</t>
  </si>
  <si>
    <t>DR43</t>
  </si>
  <si>
    <t>Dr. Nithin Reddy</t>
  </si>
  <si>
    <t>DR44</t>
  </si>
  <si>
    <t>Dr. Sunder Rajan</t>
  </si>
  <si>
    <t>DR45</t>
  </si>
  <si>
    <t>Dr. Hema Malini</t>
  </si>
  <si>
    <t>DR46</t>
  </si>
  <si>
    <t>Dr. Mohan Babu</t>
  </si>
  <si>
    <t>DR47</t>
  </si>
  <si>
    <t>Dr. Manasa Radhakrishnan</t>
  </si>
  <si>
    <t>DR48</t>
  </si>
  <si>
    <t>Dr. Hari Prasad</t>
  </si>
  <si>
    <t>DR49</t>
  </si>
  <si>
    <t>Dr. Rani Mukherjee</t>
  </si>
  <si>
    <t>DR50</t>
  </si>
  <si>
    <t>Dr. Surya Prakash</t>
  </si>
  <si>
    <t>DR51</t>
  </si>
  <si>
    <t>Dr. Bindu Madhavi</t>
  </si>
  <si>
    <t>DR52</t>
  </si>
  <si>
    <t>Dr. Ram Charan</t>
  </si>
  <si>
    <t>DR53</t>
  </si>
  <si>
    <t>Dr. Balaji Srinivasan</t>
  </si>
  <si>
    <t>DR54</t>
  </si>
  <si>
    <t>Dr. Kalyani Sen</t>
  </si>
  <si>
    <t>DR55</t>
  </si>
  <si>
    <t>Dr. Chandu Lal</t>
  </si>
  <si>
    <t>DR56</t>
  </si>
  <si>
    <t>Dr. Harika Dronavalli</t>
  </si>
  <si>
    <t>DR57</t>
  </si>
  <si>
    <t>Dr. Jagdish Chandra</t>
  </si>
  <si>
    <t>DR58</t>
  </si>
  <si>
    <t>Dr. Pratima Puri</t>
  </si>
  <si>
    <t>DR59</t>
  </si>
  <si>
    <t>Dr. Pradeep Machiraju</t>
  </si>
  <si>
    <t>DR60</t>
  </si>
  <si>
    <t>Dr. Renuka Chowdhury</t>
  </si>
  <si>
    <t>DR61</t>
  </si>
  <si>
    <t>Dr. Lavanya Tripathi</t>
  </si>
  <si>
    <t>DR62</t>
  </si>
  <si>
    <t>Dr. Murthy Rao</t>
  </si>
  <si>
    <t>DR63</t>
  </si>
  <si>
    <t>Dr. Gopi Chand</t>
  </si>
  <si>
    <t>DR64</t>
  </si>
  <si>
    <t>Dr. Nandini Rai</t>
  </si>
  <si>
    <t>DR65</t>
  </si>
  <si>
    <t>Dr. Shiva Rajkumar</t>
  </si>
  <si>
    <t>DR66</t>
  </si>
  <si>
    <t>Dr. Leela Samson</t>
  </si>
  <si>
    <t>DR67</t>
  </si>
  <si>
    <t>Dr. Teja Sajja</t>
  </si>
  <si>
    <t>DR68</t>
  </si>
  <si>
    <t>Dr. Roopa Ganguly</t>
  </si>
  <si>
    <t>DR69</t>
  </si>
  <si>
    <t>Dr. Vikas Khanna</t>
  </si>
  <si>
    <t>DR70</t>
  </si>
  <si>
    <t>Dr. Raghu Ram</t>
  </si>
  <si>
    <t>DR71</t>
  </si>
  <si>
    <t>Dr. Soniya Agarwal</t>
  </si>
  <si>
    <t>DR72</t>
  </si>
  <si>
    <t>Dr. Kalyan Ram</t>
  </si>
  <si>
    <t>DR73</t>
  </si>
  <si>
    <t>Dr. Bhargavi Pillai</t>
  </si>
  <si>
    <t>DR74</t>
  </si>
  <si>
    <t>Dr. Naveen Polishetty</t>
  </si>
  <si>
    <t>DR75</t>
  </si>
  <si>
    <t>Dr. Janaki Amma</t>
  </si>
  <si>
    <t>DR76</t>
  </si>
  <si>
    <t>Dr. Tarun Kumar</t>
  </si>
  <si>
    <t>DR77</t>
  </si>
  <si>
    <t>Dr. Tulasi Rao</t>
  </si>
  <si>
    <t>DR78</t>
  </si>
  <si>
    <t>Dr. Sai Kumar</t>
  </si>
  <si>
    <t>DR79</t>
  </si>
  <si>
    <t>Dr. Venu Madhav</t>
  </si>
  <si>
    <t>DR80</t>
  </si>
  <si>
    <t>Dr. Sita Ram</t>
  </si>
  <si>
    <t>DR81</t>
  </si>
  <si>
    <t>Dr. Uma Maheshwari</t>
  </si>
  <si>
    <t>DR82</t>
  </si>
  <si>
    <t>Dr. Lokesh Kanagaraj</t>
  </si>
  <si>
    <t>DR83</t>
  </si>
  <si>
    <t>Dr. Gayatri Raguram</t>
  </si>
  <si>
    <t>DR84</t>
  </si>
  <si>
    <t>Dr. Koti Prasad</t>
  </si>
  <si>
    <t>DR85</t>
  </si>
  <si>
    <t>Dr. Sujatha Mohan</t>
  </si>
  <si>
    <t>DR86</t>
  </si>
  <si>
    <t>Dr. Asha Bhosle</t>
  </si>
  <si>
    <t>DR87</t>
  </si>
  <si>
    <t>Dr. Nani Ghanta</t>
  </si>
  <si>
    <t>DR88</t>
  </si>
  <si>
    <t>Dr. Ramya Krishna</t>
  </si>
  <si>
    <t>DR89</t>
  </si>
  <si>
    <t>Dr. Srikanth Meka</t>
  </si>
  <si>
    <t>DR90</t>
  </si>
  <si>
    <t>Dr. Pranav Mohan</t>
  </si>
  <si>
    <t>DR91</t>
  </si>
  <si>
    <t>Dr. Sravani Bhargavi</t>
  </si>
  <si>
    <t>DR92</t>
  </si>
  <si>
    <t>Dr. Venkatesh Daggubati</t>
  </si>
  <si>
    <t>DR93</t>
  </si>
  <si>
    <t>Dr. Sandhya Raju</t>
  </si>
  <si>
    <t>DR94</t>
  </si>
  <si>
    <t>Dr. Mahendra Singh</t>
  </si>
  <si>
    <t>DR95</t>
  </si>
  <si>
    <t>Dr. Sirisha Bandla</t>
  </si>
  <si>
    <t>DR96</t>
  </si>
  <si>
    <t>Dr. Ramesh Thamilmani</t>
  </si>
  <si>
    <t>DR97</t>
  </si>
  <si>
    <t>Dr. Srinivas Avasarala</t>
  </si>
  <si>
    <t>DR98</t>
  </si>
  <si>
    <t>Dr. Keerthi Suresh</t>
  </si>
  <si>
    <t>DR99</t>
  </si>
  <si>
    <t>Dr. Satish Vegesna</t>
  </si>
  <si>
    <t>DR100</t>
  </si>
  <si>
    <t>Dr. Sunitha Upadrashta</t>
  </si>
  <si>
    <t>Branch_Name</t>
  </si>
  <si>
    <t>Hyderabad Central</t>
  </si>
  <si>
    <t>Vijayawada City</t>
  </si>
  <si>
    <t>Secunderabad Square</t>
  </si>
  <si>
    <t>Visakhapatnam Beach</t>
  </si>
  <si>
    <t>B05</t>
  </si>
  <si>
    <t>Guntur Medical Hub</t>
  </si>
  <si>
    <t>B06</t>
  </si>
  <si>
    <t>Nellore Junction</t>
  </si>
  <si>
    <t>B07</t>
  </si>
  <si>
    <t>Vizag Harbour</t>
  </si>
  <si>
    <t>B08</t>
  </si>
  <si>
    <t>Kurnool City</t>
  </si>
  <si>
    <t>Kurnool</t>
  </si>
  <si>
    <t>B09</t>
  </si>
  <si>
    <t>Tirupati Temple Road</t>
  </si>
  <si>
    <t>Tirupati</t>
  </si>
  <si>
    <t>B10</t>
  </si>
  <si>
    <t>Warangal Fort</t>
  </si>
  <si>
    <t>Warangal</t>
  </si>
  <si>
    <t>B11</t>
  </si>
  <si>
    <t>Kakinada Port</t>
  </si>
  <si>
    <t>Kakinada</t>
  </si>
  <si>
    <t>B12</t>
  </si>
  <si>
    <t>Rajahmundry Godavari</t>
  </si>
  <si>
    <t>Rajahmundry</t>
  </si>
  <si>
    <t>B13</t>
  </si>
  <si>
    <t>Anantapur Town</t>
  </si>
  <si>
    <t>Anantapur</t>
  </si>
  <si>
    <t>B14</t>
  </si>
  <si>
    <t>Eluru Canal Side</t>
  </si>
  <si>
    <t>Eluru</t>
  </si>
  <si>
    <t>B15</t>
  </si>
  <si>
    <t>Kadapa Valley</t>
  </si>
  <si>
    <t>Kadapa</t>
  </si>
  <si>
    <t>B16</t>
  </si>
  <si>
    <t>Ongole Cattle Ground</t>
  </si>
  <si>
    <t>Ongole</t>
  </si>
  <si>
    <t>B17</t>
  </si>
  <si>
    <t>Nizamabad North</t>
  </si>
  <si>
    <t>Nizamabad</t>
  </si>
  <si>
    <t>B18</t>
  </si>
  <si>
    <t>Khammam Fort View</t>
  </si>
  <si>
    <t>Khammam</t>
  </si>
  <si>
    <t>B19</t>
  </si>
  <si>
    <t>Karimnagar Granite</t>
  </si>
  <si>
    <t>Karimnagar</t>
  </si>
  <si>
    <t>B20</t>
  </si>
  <si>
    <t>Ramagundam Power</t>
  </si>
  <si>
    <t>Ramagundam</t>
  </si>
  <si>
    <t>B21</t>
  </si>
  <si>
    <t>Mahbubnagar South</t>
  </si>
  <si>
    <t>Mahbubnagar</t>
  </si>
  <si>
    <t>B22</t>
  </si>
  <si>
    <t>Nalgonda Cross Roads</t>
  </si>
  <si>
    <t>Nalgonda</t>
  </si>
  <si>
    <t>B23</t>
  </si>
  <si>
    <t>Adilabad Forest View</t>
  </si>
  <si>
    <t>Adilabad</t>
  </si>
  <si>
    <t>B24</t>
  </si>
  <si>
    <t>Suryapet Highway</t>
  </si>
  <si>
    <t>Suryapet</t>
  </si>
  <si>
    <t>B25</t>
  </si>
  <si>
    <t>Miryalaguda Town</t>
  </si>
  <si>
    <t>Miryalaguda</t>
  </si>
  <si>
    <t>B26</t>
  </si>
  <si>
    <t>Siddipet Model Township</t>
  </si>
  <si>
    <t>Siddipet</t>
  </si>
  <si>
    <t>B27</t>
  </si>
  <si>
    <t>Mancherial Coal Belt</t>
  </si>
  <si>
    <t>Mancherial</t>
  </si>
  <si>
    <t>B28</t>
  </si>
  <si>
    <t>Nirmal Toys Street</t>
  </si>
  <si>
    <t>Nirmal</t>
  </si>
  <si>
    <t>B29</t>
  </si>
  <si>
    <t>Kothagudem Thermal</t>
  </si>
  <si>
    <t>Kothagudem</t>
  </si>
  <si>
    <t>B30</t>
  </si>
  <si>
    <t>Bodhan Border</t>
  </si>
  <si>
    <t>Bodhan</t>
  </si>
  <si>
    <t>B31</t>
  </si>
  <si>
    <t>Kamareddy Market</t>
  </si>
  <si>
    <t>Kamareddy</t>
  </si>
  <si>
    <t>B32</t>
  </si>
  <si>
    <t>Sangareddy Industrial</t>
  </si>
  <si>
    <t>Sangareddy</t>
  </si>
  <si>
    <t>B33</t>
  </si>
  <si>
    <t>Medak Cathedral View</t>
  </si>
  <si>
    <t>Medak</t>
  </si>
  <si>
    <t>B34</t>
  </si>
  <si>
    <t>Tandur Stone Zone</t>
  </si>
  <si>
    <t>Tandur</t>
  </si>
  <si>
    <t>B35</t>
  </si>
  <si>
    <t>Wanaparthy Palace</t>
  </si>
  <si>
    <t>Wanaparthy</t>
  </si>
  <si>
    <t>B36</t>
  </si>
  <si>
    <t>Gadwal Handloom</t>
  </si>
  <si>
    <t>Gadwal</t>
  </si>
  <si>
    <t>B37</t>
  </si>
  <si>
    <t>Bhongir Rock</t>
  </si>
  <si>
    <t>Bhongir</t>
  </si>
  <si>
    <t>B38</t>
  </si>
  <si>
    <t>Jagtial Mango Orchard</t>
  </si>
  <si>
    <t>Jagtial</t>
  </si>
  <si>
    <t>B39</t>
  </si>
  <si>
    <t>Palwancha Town</t>
  </si>
  <si>
    <t>Palwancha</t>
  </si>
  <si>
    <t>B40</t>
  </si>
  <si>
    <t>Mandamarri West</t>
  </si>
  <si>
    <t>Mandamarri</t>
  </si>
  <si>
    <t>B41</t>
  </si>
  <si>
    <t>Bellampalle Center</t>
  </si>
  <si>
    <t>Bellampalle</t>
  </si>
  <si>
    <t>B42</t>
  </si>
  <si>
    <t>Bhadrachalam Temple</t>
  </si>
  <si>
    <t>Bhadrachalam</t>
  </si>
  <si>
    <t>B43</t>
  </si>
  <si>
    <t>Vikarabad Hills</t>
  </si>
  <si>
    <t>Vikarabad</t>
  </si>
  <si>
    <t>B44</t>
  </si>
  <si>
    <t>Jangaon Cross</t>
  </si>
  <si>
    <t>Jangaon</t>
  </si>
  <si>
    <t>B45</t>
  </si>
  <si>
    <t>Narayanpet Sarees</t>
  </si>
  <si>
    <t>Narayanpet</t>
  </si>
  <si>
    <t>B46</t>
  </si>
  <si>
    <t>Sircilla Textile Park</t>
  </si>
  <si>
    <t>Sircilla</t>
  </si>
  <si>
    <t>B47</t>
  </si>
  <si>
    <t>Asifabad Tribal Road</t>
  </si>
  <si>
    <t>Asifabad</t>
  </si>
  <si>
    <t>B48</t>
  </si>
  <si>
    <t>Mulugu Eco Resort</t>
  </si>
  <si>
    <t>Mulugu</t>
  </si>
  <si>
    <t>B49</t>
  </si>
  <si>
    <t>Bhupalpally Mining</t>
  </si>
  <si>
    <t>Bhupalpally</t>
  </si>
  <si>
    <t>B50</t>
  </si>
  <si>
    <t>Peddapalli City</t>
  </si>
  <si>
    <t>Peddapalli</t>
  </si>
  <si>
    <t>B51</t>
  </si>
  <si>
    <t>Tenali Paris</t>
  </si>
  <si>
    <t>Tenali</t>
  </si>
  <si>
    <t>B52</t>
  </si>
  <si>
    <t>Proddatur Gold Market</t>
  </si>
  <si>
    <t>Proddatur</t>
  </si>
  <si>
    <t>B53</t>
  </si>
  <si>
    <t>Chittoor Nut Center</t>
  </si>
  <si>
    <t>Chittoor</t>
  </si>
  <si>
    <t>B54</t>
  </si>
  <si>
    <t>Hindupur Industrial</t>
  </si>
  <si>
    <t>Hindupur</t>
  </si>
  <si>
    <t>B55</t>
  </si>
  <si>
    <t>Bhimavaram Aqua</t>
  </si>
  <si>
    <t>Bhimavaram</t>
  </si>
  <si>
    <t>B56</t>
  </si>
  <si>
    <t>Madanapalle Tomato Market</t>
  </si>
  <si>
    <t>Madanapalle</t>
  </si>
  <si>
    <t>B57</t>
  </si>
  <si>
    <t>Guntakal Junction</t>
  </si>
  <si>
    <t>Guntakal</t>
  </si>
  <si>
    <t>B58</t>
  </si>
  <si>
    <t>Srikakulam Coast</t>
  </si>
  <si>
    <t>Srikakulam</t>
  </si>
  <si>
    <t>B59</t>
  </si>
  <si>
    <t>Dharmavaram Silk Route</t>
  </si>
  <si>
    <t>Dharmavaram</t>
  </si>
  <si>
    <t>B60</t>
  </si>
  <si>
    <t>Gudivada Town</t>
  </si>
  <si>
    <t>Gudivada</t>
  </si>
  <si>
    <t>B61</t>
  </si>
  <si>
    <t>Narasaraopet Hills</t>
  </si>
  <si>
    <t>Narasaraopet</t>
  </si>
  <si>
    <t>B62</t>
  </si>
  <si>
    <t>Suryaraopeta Central</t>
  </si>
  <si>
    <t>B63</t>
  </si>
  <si>
    <t>Machilipatnam Port</t>
  </si>
  <si>
    <t>Machilipatnam</t>
  </si>
  <si>
    <t>B64</t>
  </si>
  <si>
    <t>Kavali Coastline</t>
  </si>
  <si>
    <t>Kavali</t>
  </si>
  <si>
    <t>B65</t>
  </si>
  <si>
    <t>Tadipatri Stone Hub</t>
  </si>
  <si>
    <t>Tadipatri</t>
  </si>
  <si>
    <t>B66</t>
  </si>
  <si>
    <t>Tanuku Industrial</t>
  </si>
  <si>
    <t>Tanuku</t>
  </si>
  <si>
    <t>B67</t>
  </si>
  <si>
    <t>Chilakaluripet Highway</t>
  </si>
  <si>
    <t>Chilakaluripet</t>
  </si>
  <si>
    <t>B68</t>
  </si>
  <si>
    <t>Adoni Textile Market</t>
  </si>
  <si>
    <t>Adoni</t>
  </si>
  <si>
    <t>B69</t>
  </si>
  <si>
    <t>Yemmiganur Handloom</t>
  </si>
  <si>
    <t>Yemmiganur</t>
  </si>
  <si>
    <t>B70</t>
  </si>
  <si>
    <t>Kadiri Silk Center</t>
  </si>
  <si>
    <t>Kadiri</t>
  </si>
  <si>
    <t>B71</t>
  </si>
  <si>
    <t>Nandyal Valley</t>
  </si>
  <si>
    <t>Nandyal</t>
  </si>
  <si>
    <t>B72</t>
  </si>
  <si>
    <t>Rayachoty Square</t>
  </si>
  <si>
    <t>Rayachoty</t>
  </si>
  <si>
    <t>B73</t>
  </si>
  <si>
    <t>Srikalahasti Temple</t>
  </si>
  <si>
    <t>Srikalahasti</t>
  </si>
  <si>
    <t>B74</t>
  </si>
  <si>
    <t>Mangalagiri IT Corridor</t>
  </si>
  <si>
    <t>Mangalagiri</t>
  </si>
  <si>
    <t>B75</t>
  </si>
  <si>
    <t>Palakollu Coconut Grove</t>
  </si>
  <si>
    <t>Palakollu</t>
  </si>
  <si>
    <t>B76</t>
  </si>
  <si>
    <t>Narasapuram Aqua</t>
  </si>
  <si>
    <t>Narasapuram</t>
  </si>
  <si>
    <t>B77</t>
  </si>
  <si>
    <t>Rajampet Mining</t>
  </si>
  <si>
    <t>Rajampet</t>
  </si>
  <si>
    <t>B78</t>
  </si>
  <si>
    <t>Tuni Mango Market</t>
  </si>
  <si>
    <t>Tuni</t>
  </si>
  <si>
    <t>B79</t>
  </si>
  <si>
    <t>Samalkot Industrial</t>
  </si>
  <si>
    <t>Samalkot</t>
  </si>
  <si>
    <t>B80</t>
  </si>
  <si>
    <t>Bapatla Beach</t>
  </si>
  <si>
    <t>Bapatla</t>
  </si>
  <si>
    <t>B81</t>
  </si>
  <si>
    <t>Amalapuram Greenery</t>
  </si>
  <si>
    <t>Amalapuram</t>
  </si>
  <si>
    <t>B82</t>
  </si>
  <si>
    <t>Nuzvid Mango Hub</t>
  </si>
  <si>
    <t>Nuzvid</t>
  </si>
  <si>
    <t>B83</t>
  </si>
  <si>
    <t>Chirala Beach Road</t>
  </si>
  <si>
    <t>Chirala</t>
  </si>
  <si>
    <t>B84</t>
  </si>
  <si>
    <t>Markapur Slate Zone</t>
  </si>
  <si>
    <t>Markapur</t>
  </si>
  <si>
    <t>B85</t>
  </si>
  <si>
    <t>Kandukur Town</t>
  </si>
  <si>
    <t>Kandukur</t>
  </si>
  <si>
    <t>B86</t>
  </si>
  <si>
    <t>Gudur Mica Belt</t>
  </si>
  <si>
    <t>Gudur</t>
  </si>
  <si>
    <t>B87</t>
  </si>
  <si>
    <t>Kavali North</t>
  </si>
  <si>
    <t>B88</t>
  </si>
  <si>
    <t>Sattenapalle Center</t>
  </si>
  <si>
    <t>Sattenapalle</t>
  </si>
  <si>
    <t>B89</t>
  </si>
  <si>
    <t>Vinukonda Fort</t>
  </si>
  <si>
    <t>Vinukonda</t>
  </si>
  <si>
    <t>B90</t>
  </si>
  <si>
    <t>Ponnur Temple</t>
  </si>
  <si>
    <t>Ponnur</t>
  </si>
  <si>
    <t>B91</t>
  </si>
  <si>
    <t>Gooty Railway Hub</t>
  </si>
  <si>
    <t>Gooty</t>
  </si>
  <si>
    <t>B92</t>
  </si>
  <si>
    <t>Rayadurg Silk Road</t>
  </si>
  <si>
    <t>Rayadurg</t>
  </si>
  <si>
    <t>B93</t>
  </si>
  <si>
    <t>Anakapalle Jaggery Market</t>
  </si>
  <si>
    <t>Anakapalle</t>
  </si>
  <si>
    <t>B94</t>
  </si>
  <si>
    <t>Vizianagaram Fort View</t>
  </si>
  <si>
    <t>Vizianagaram</t>
  </si>
  <si>
    <t>B95</t>
  </si>
  <si>
    <t>Gajuwaka Industrial</t>
  </si>
  <si>
    <t>B96</t>
  </si>
  <si>
    <t>Bobbilil Sitaram</t>
  </si>
  <si>
    <t>Bobbili</t>
  </si>
  <si>
    <t>B97</t>
  </si>
  <si>
    <t>Salur Hill Road</t>
  </si>
  <si>
    <t>Salur</t>
  </si>
  <si>
    <t>B98</t>
  </si>
  <si>
    <t>Parvathipuram Valley</t>
  </si>
  <si>
    <t>Parvathipuram</t>
  </si>
  <si>
    <t>B99</t>
  </si>
  <si>
    <t>Ichchapuram Border</t>
  </si>
  <si>
    <t>Ichchapuram</t>
  </si>
  <si>
    <t>B100</t>
  </si>
  <si>
    <t>Palasa Cashew Land</t>
  </si>
  <si>
    <t>Palasa</t>
  </si>
  <si>
    <t>Admission_ID</t>
  </si>
  <si>
    <t>Status</t>
  </si>
  <si>
    <t>Month</t>
  </si>
  <si>
    <t>Year</t>
  </si>
  <si>
    <t>A001</t>
  </si>
  <si>
    <t>Discharged</t>
  </si>
  <si>
    <t>January</t>
  </si>
  <si>
    <t>2026</t>
  </si>
  <si>
    <t>A002</t>
  </si>
  <si>
    <t>Admitted</t>
  </si>
  <si>
    <t>A003</t>
  </si>
  <si>
    <t>Under Treatment</t>
  </si>
  <si>
    <t>A004</t>
  </si>
  <si>
    <t>A005</t>
  </si>
  <si>
    <t>A006</t>
  </si>
  <si>
    <t>A007</t>
  </si>
  <si>
    <t>February</t>
  </si>
  <si>
    <t>A008</t>
  </si>
  <si>
    <t>A009</t>
  </si>
  <si>
    <t>A010</t>
  </si>
  <si>
    <t>A011</t>
  </si>
  <si>
    <t>A012</t>
  </si>
  <si>
    <t>March</t>
  </si>
  <si>
    <t>A013</t>
  </si>
  <si>
    <t>A014</t>
  </si>
  <si>
    <t>A015</t>
  </si>
  <si>
    <t>A016</t>
  </si>
  <si>
    <t>A017</t>
  </si>
  <si>
    <t>April</t>
  </si>
  <si>
    <t>A018</t>
  </si>
  <si>
    <t>A019</t>
  </si>
  <si>
    <t>A020</t>
  </si>
  <si>
    <t>A021</t>
  </si>
  <si>
    <t>A022</t>
  </si>
  <si>
    <t>May</t>
  </si>
  <si>
    <t>A023</t>
  </si>
  <si>
    <t>A024</t>
  </si>
  <si>
    <t>A025</t>
  </si>
  <si>
    <t>A026</t>
  </si>
  <si>
    <t>A027</t>
  </si>
  <si>
    <t>June</t>
  </si>
  <si>
    <t>A028</t>
  </si>
  <si>
    <t>A029</t>
  </si>
  <si>
    <t>A030</t>
  </si>
  <si>
    <t>A031</t>
  </si>
  <si>
    <t>A032</t>
  </si>
  <si>
    <t>July</t>
  </si>
  <si>
    <t>A033</t>
  </si>
  <si>
    <t>A034</t>
  </si>
  <si>
    <t>A035</t>
  </si>
  <si>
    <t>A036</t>
  </si>
  <si>
    <t>A037</t>
  </si>
  <si>
    <t>A038</t>
  </si>
  <si>
    <t>August</t>
  </si>
  <si>
    <t>A039</t>
  </si>
  <si>
    <t>A040</t>
  </si>
  <si>
    <t>A041</t>
  </si>
  <si>
    <t>A042</t>
  </si>
  <si>
    <t>A043</t>
  </si>
  <si>
    <t>September</t>
  </si>
  <si>
    <t>A044</t>
  </si>
  <si>
    <t>A045</t>
  </si>
  <si>
    <t>A046</t>
  </si>
  <si>
    <t>A047</t>
  </si>
  <si>
    <t>A048</t>
  </si>
  <si>
    <t>October</t>
  </si>
  <si>
    <t>A049</t>
  </si>
  <si>
    <t>A050</t>
  </si>
  <si>
    <t>A051</t>
  </si>
  <si>
    <t>A052</t>
  </si>
  <si>
    <t>A053</t>
  </si>
  <si>
    <t>November</t>
  </si>
  <si>
    <t>A054</t>
  </si>
  <si>
    <t>A055</t>
  </si>
  <si>
    <t>A056</t>
  </si>
  <si>
    <t>A057</t>
  </si>
  <si>
    <t>A058</t>
  </si>
  <si>
    <t>December</t>
  </si>
  <si>
    <t>A059</t>
  </si>
  <si>
    <t>A060</t>
  </si>
  <si>
    <t>A061</t>
  </si>
  <si>
    <t>A062</t>
  </si>
  <si>
    <t>A063</t>
  </si>
  <si>
    <t>A064</t>
  </si>
  <si>
    <t>A065</t>
  </si>
  <si>
    <t>A066</t>
  </si>
  <si>
    <t>A067</t>
  </si>
  <si>
    <t>A068</t>
  </si>
  <si>
    <t>A069</t>
  </si>
  <si>
    <t>A070</t>
  </si>
  <si>
    <t>A071</t>
  </si>
  <si>
    <t>A072</t>
  </si>
  <si>
    <t>A073</t>
  </si>
  <si>
    <t>A074</t>
  </si>
  <si>
    <t>A075</t>
  </si>
  <si>
    <t>A076</t>
  </si>
  <si>
    <t>A077</t>
  </si>
  <si>
    <t>A078</t>
  </si>
  <si>
    <t>A079</t>
  </si>
  <si>
    <t>A080</t>
  </si>
  <si>
    <t>A081</t>
  </si>
  <si>
    <t>A082</t>
  </si>
  <si>
    <t>A083</t>
  </si>
  <si>
    <t>A084</t>
  </si>
  <si>
    <t>A085</t>
  </si>
  <si>
    <t>A086</t>
  </si>
  <si>
    <t>A087</t>
  </si>
  <si>
    <t>A088</t>
  </si>
  <si>
    <t>A089</t>
  </si>
  <si>
    <t>A090</t>
  </si>
  <si>
    <t>A091</t>
  </si>
  <si>
    <t>A092</t>
  </si>
  <si>
    <t>A093</t>
  </si>
  <si>
    <t>A094</t>
  </si>
  <si>
    <t>A095</t>
  </si>
  <si>
    <t>A096</t>
  </si>
  <si>
    <t>A097</t>
  </si>
  <si>
    <t>A098</t>
  </si>
  <si>
    <t>A099</t>
  </si>
  <si>
    <t>A100</t>
  </si>
  <si>
    <t>Find total patient records.</t>
  </si>
  <si>
    <t>Find admitted patients.</t>
  </si>
  <si>
    <t>Find discharged patients.</t>
  </si>
  <si>
    <t>Row Labels</t>
  </si>
  <si>
    <t>Grand Total</t>
  </si>
  <si>
    <t>Count of Patient_ID</t>
  </si>
  <si>
    <t>Column Labels</t>
  </si>
  <si>
    <t>Age Group</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</si>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</sst>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vertical="center"/>
    </xf>
    <xf numFmtId="0" fontId="0" fillId="0" borderId="0" xfId="0" pivotButton="1"/>
    <xf numFmtId="0" fontId="0" fillId="0" borderId="0" xfId="0" applyAlignment="1">
      <alignment horizontal="left"/>
    </xf>
  </cellXfs>
  <cellStyles count="1">
    <cellStyle name="Normal" xfId="0" builtinId="0"/>
  </cellStyles>
  <dxfs count="6">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owerPivotData" Target="model/item.data"/><Relationship Id="rId39" Type="http://schemas.openxmlformats.org/officeDocument/2006/relationships/customXml" Target="../customXml/item12.xml"/><Relationship Id="rId3" Type="http://schemas.openxmlformats.org/officeDocument/2006/relationships/worksheet" Target="worksheets/sheet3.xml"/><Relationship Id="rId21" Type="http://schemas.microsoft.com/office/2007/relationships/slicerCache" Target="slicerCaches/slicerCache3.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microsoft.com/office/2007/relationships/slicerCache" Target="slicerCaches/slicerCache2.xml"/><Relationship Id="rId29" Type="http://schemas.openxmlformats.org/officeDocument/2006/relationships/customXml" Target="../customXml/item2.xml"/><Relationship Id="rId41"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2.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[Excel Dashboard.xlsx]Pivot Tables!PivotTable2</c:name>
    <c:fmtId val="35"/>
  </c:pivotSource>
  <c:chart>
    <c:title>
      <c:tx>
        <c:rich>
          <a:bodyPr rot="0" spcFirstLastPara="1" vertOverflow="ellipsis" vert="horz" wrap="square" anchor="ctr" anchorCtr="1"/>
          <a:lstStyle/>
          <a:p>
            <a:pPr>
              <a:defRPr sz="1200" b="0" i="0" u="none" strike="noStrike" kern="1200" spc="0" baseline="0">
                <a:solidFill>
                  <a:schemeClr val="dk1"/>
                </a:solidFill>
                <a:latin typeface="+mn-lt"/>
                <a:ea typeface="+mn-ea"/>
                <a:cs typeface="+mn-cs"/>
              </a:defRPr>
            </a:pPr>
            <a:r>
              <a:rPr lang="en-IN" sz="1200" b="0" i="0" u="none" strike="noStrike" baseline="0"/>
              <a:t>Patient Volume by Branch</a:t>
            </a:r>
          </a:p>
        </c:rich>
      </c:tx>
      <c:layout>
        <c:manualLayout>
          <c:xMode val="edge"/>
          <c:yMode val="edge"/>
          <c:x val="0.19487268253740095"/>
          <c:y val="4.7905426389728875E-2"/>
        </c:manualLayout>
      </c:layout>
      <c:overlay val="0"/>
      <c:spPr>
        <a:noFill/>
        <a:ln>
          <a:noFill/>
        </a:ln>
        <a:effectLst>
          <a:glow rad="38100">
            <a:schemeClr val="accent1">
              <a:alpha val="40000"/>
            </a:schemeClr>
          </a:glow>
        </a:effectLst>
      </c:spPr>
      <c:txPr>
        <a:bodyPr rot="0" spcFirstLastPara="1" vertOverflow="ellipsis" vert="horz" wrap="square" anchor="ctr" anchorCtr="1"/>
        <a:lstStyle/>
        <a:p>
          <a:pPr>
            <a:defRPr sz="12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72484904904128"/>
          <c:y val="0.23712446100487439"/>
          <c:w val="0.78811915751910322"/>
          <c:h val="0.46414071028732029"/>
        </c:manualLayout>
      </c:layout>
      <c:barChart>
        <c:barDir val="col"/>
        <c:grouping val="stack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Hyderabad Central</c:v>
                </c:pt>
                <c:pt idx="1">
                  <c:v>Secunderabad Square</c:v>
                </c:pt>
                <c:pt idx="2">
                  <c:v>Vijayawada City</c:v>
                </c:pt>
                <c:pt idx="3">
                  <c:v>Visakhapatnam Beach</c:v>
                </c:pt>
              </c:strCache>
            </c:strRef>
          </c:cat>
          <c:val>
            <c:numRef>
              <c:f>'Pivot Tables'!$B$4:$B$8</c:f>
              <c:numCache>
                <c:formatCode>General</c:formatCode>
                <c:ptCount val="4"/>
                <c:pt idx="0">
                  <c:v>26</c:v>
                </c:pt>
                <c:pt idx="1">
                  <c:v>24</c:v>
                </c:pt>
                <c:pt idx="2">
                  <c:v>26</c:v>
                </c:pt>
                <c:pt idx="3">
                  <c:v>24</c:v>
                </c:pt>
              </c:numCache>
            </c:numRef>
          </c:val>
          <c:extLst>
            <c:ext xmlns:c16="http://schemas.microsoft.com/office/drawing/2014/chart" uri="{C3380CC4-5D6E-409C-BE32-E72D297353CC}">
              <c16:uniqueId val="{00000001-0BC3-4877-B353-44C5C7E0CB0B}"/>
            </c:ext>
          </c:extLst>
        </c:ser>
        <c:dLbls>
          <c:showLegendKey val="0"/>
          <c:showVal val="1"/>
          <c:showCatName val="0"/>
          <c:showSerName val="0"/>
          <c:showPercent val="0"/>
          <c:showBubbleSize val="0"/>
        </c:dLbls>
        <c:gapWidth val="150"/>
        <c:overlap val="100"/>
        <c:axId val="442904128"/>
        <c:axId val="442901968"/>
      </c:barChart>
      <c:catAx>
        <c:axId val="4429041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Branch</a:t>
                </a:r>
                <a:r>
                  <a:rPr lang="en-IN" baseline="0"/>
                  <a:t> Location</a:t>
                </a:r>
                <a:endParaRPr lang="en-IN"/>
              </a:p>
            </c:rich>
          </c:tx>
          <c:layout>
            <c:manualLayout>
              <c:xMode val="edge"/>
              <c:yMode val="edge"/>
              <c:x val="0.32640549260483709"/>
              <c:y val="0.8706151132190057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dk1"/>
                </a:solidFill>
                <a:latin typeface="+mn-lt"/>
                <a:ea typeface="+mn-ea"/>
                <a:cs typeface="+mn-cs"/>
              </a:defRPr>
            </a:pPr>
            <a:endParaRPr lang="en-US"/>
          </a:p>
        </c:txPr>
        <c:crossAx val="442901968"/>
        <c:crosses val="autoZero"/>
        <c:auto val="1"/>
        <c:lblAlgn val="ctr"/>
        <c:lblOffset val="100"/>
        <c:noMultiLvlLbl val="0"/>
      </c:catAx>
      <c:valAx>
        <c:axId val="442901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No.of</a:t>
                </a:r>
                <a:r>
                  <a:rPr lang="en-IN" baseline="0"/>
                  <a:t> Patients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4290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Tables!PivotTable5</c:name>
    <c:fmtId val="20"/>
  </c:pivotSource>
  <c:chart>
    <c:title>
      <c:tx>
        <c:rich>
          <a:bodyPr rot="0" spcFirstLastPara="1" vertOverflow="ellipsis" vert="horz" wrap="square" anchor="ctr" anchorCtr="1"/>
          <a:lstStyle/>
          <a:p>
            <a:pPr>
              <a:defRPr sz="1200" b="0" i="0" u="none" strike="noStrike" kern="1200" spc="0" baseline="0">
                <a:solidFill>
                  <a:schemeClr val="dk1"/>
                </a:solidFill>
                <a:latin typeface="+mn-lt"/>
                <a:ea typeface="+mn-ea"/>
                <a:cs typeface="+mn-cs"/>
              </a:defRPr>
            </a:pPr>
            <a:r>
              <a:rPr lang="en-IN" sz="1200" b="0" i="0" u="none" strike="noStrike" baseline="0"/>
              <a:t>Monthly Admission Trends</a:t>
            </a:r>
            <a:endParaRPr lang="en-US" sz="1200"/>
          </a:p>
        </c:rich>
      </c:tx>
      <c:layout>
        <c:manualLayout>
          <c:xMode val="edge"/>
          <c:yMode val="edge"/>
          <c:x val="0.12545347551393893"/>
          <c:y val="2.3575361334179819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05020202931163"/>
          <c:y val="0.23776766400614208"/>
          <c:w val="0.73631515685546889"/>
          <c:h val="0.35194255540404701"/>
        </c:manualLayout>
      </c:layout>
      <c:lineChart>
        <c:grouping val="standard"/>
        <c:varyColors val="0"/>
        <c:ser>
          <c:idx val="0"/>
          <c:order val="0"/>
          <c:tx>
            <c:strRef>
              <c:f>'Pivot Tables'!$E$16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Tables'!$D$17:$D$29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Tables'!$E$17:$E$29</c:f>
              <c:numCache>
                <c:formatCode>General</c:formatCode>
                <c:ptCount val="12"/>
                <c:pt idx="0">
                  <c:v>11</c:v>
                </c:pt>
                <c:pt idx="1">
                  <c:v>10</c:v>
                </c:pt>
                <c:pt idx="2">
                  <c:v>10</c:v>
                </c:pt>
                <c:pt idx="3">
                  <c:v>10</c:v>
                </c:pt>
                <c:pt idx="4">
                  <c:v>10</c:v>
                </c:pt>
                <c:pt idx="5">
                  <c:v>10</c:v>
                </c:pt>
                <c:pt idx="6">
                  <c:v>12</c:v>
                </c:pt>
                <c:pt idx="7">
                  <c:v>7</c:v>
                </c:pt>
                <c:pt idx="8">
                  <c:v>5</c:v>
                </c:pt>
                <c:pt idx="9">
                  <c:v>5</c:v>
                </c:pt>
                <c:pt idx="10">
                  <c:v>5</c:v>
                </c:pt>
                <c:pt idx="11">
                  <c:v>5</c:v>
                </c:pt>
              </c:numCache>
            </c:numRef>
          </c:val>
          <c:smooth val="0"/>
          <c:extLst>
            <c:ext xmlns:c16="http://schemas.microsoft.com/office/drawing/2014/chart" uri="{C3380CC4-5D6E-409C-BE32-E72D297353CC}">
              <c16:uniqueId val="{00000001-5042-4912-9338-518B5CD310E3}"/>
            </c:ext>
          </c:extLst>
        </c:ser>
        <c:dLbls>
          <c:dLblPos val="t"/>
          <c:showLegendKey val="0"/>
          <c:showVal val="1"/>
          <c:showCatName val="0"/>
          <c:showSerName val="0"/>
          <c:showPercent val="0"/>
          <c:showBubbleSize val="0"/>
        </c:dLbls>
        <c:marker val="1"/>
        <c:smooth val="0"/>
        <c:axId val="661822576"/>
        <c:axId val="661825096"/>
      </c:lineChart>
      <c:catAx>
        <c:axId val="6618225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Months</a:t>
                </a:r>
              </a:p>
            </c:rich>
          </c:tx>
          <c:layout>
            <c:manualLayout>
              <c:xMode val="edge"/>
              <c:yMode val="edge"/>
              <c:x val="0.43864263846748142"/>
              <c:y val="0.8390686427253339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61825096"/>
        <c:crosses val="autoZero"/>
        <c:auto val="1"/>
        <c:lblAlgn val="ctr"/>
        <c:lblOffset val="100"/>
        <c:noMultiLvlLbl val="0"/>
      </c:catAx>
      <c:valAx>
        <c:axId val="661825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Admission</a:t>
                </a:r>
                <a:r>
                  <a:rPr lang="en-IN" baseline="0"/>
                  <a:t> count</a:t>
                </a:r>
                <a:endParaRPr lang="en-IN"/>
              </a:p>
            </c:rich>
          </c:tx>
          <c:layout>
            <c:manualLayout>
              <c:xMode val="edge"/>
              <c:yMode val="edge"/>
              <c:x val="2.7631337197868432E-2"/>
              <c:y val="0.3022664523226990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6182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Tables!PivotTable7</c:name>
    <c:fmtId val="1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200" b="0" i="0" u="none" strike="noStrike" baseline="0"/>
              <a:t>Physician Workload &amp; Patient Status</a:t>
            </a:r>
            <a:endParaRPr lang="en-US" sz="1050"/>
          </a:p>
        </c:rich>
      </c:tx>
      <c:layout>
        <c:manualLayout>
          <c:xMode val="edge"/>
          <c:yMode val="edge"/>
          <c:x val="0.11123788387711894"/>
          <c:y val="3.9389811499591837E-2"/>
        </c:manualLayout>
      </c:layout>
      <c:overlay val="0"/>
      <c:spPr>
        <a:noFill/>
        <a:ln>
          <a:noFill/>
        </a:ln>
        <a:effectLst/>
      </c:sp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41132215092049035"/>
          <c:y val="0.14596313361768437"/>
          <c:w val="0.53549775791521015"/>
          <c:h val="0.61284321652303664"/>
        </c:manualLayout>
      </c:layout>
      <c:bar3DChart>
        <c:barDir val="bar"/>
        <c:grouping val="clustered"/>
        <c:varyColors val="0"/>
        <c:ser>
          <c:idx val="0"/>
          <c:order val="0"/>
          <c:tx>
            <c:strRef>
              <c:f>'Pivot Tables'!$H$12:$H$13</c:f>
              <c:strCache>
                <c:ptCount val="1"/>
                <c:pt idx="0">
                  <c:v>Admitted</c:v>
                </c:pt>
              </c:strCache>
            </c:strRef>
          </c:tx>
          <c:spPr>
            <a:solidFill>
              <a:schemeClr val="accent1"/>
            </a:solidFill>
            <a:ln>
              <a:noFill/>
            </a:ln>
            <a:effectLst/>
            <a:sp3d/>
          </c:spPr>
          <c:invertIfNegative val="0"/>
          <c:cat>
            <c:strRef>
              <c:f>'Pivot Tables'!$G$14:$G$24</c:f>
              <c:strCache>
                <c:ptCount val="10"/>
                <c:pt idx="0">
                  <c:v>Dr. Anil Verma</c:v>
                </c:pt>
                <c:pt idx="1">
                  <c:v>Dr. Kavitha Reddy</c:v>
                </c:pt>
                <c:pt idx="2">
                  <c:v>Dr. Kiran Patel</c:v>
                </c:pt>
                <c:pt idx="3">
                  <c:v>Dr. Madhav Deshmukh</c:v>
                </c:pt>
                <c:pt idx="4">
                  <c:v>Dr. Mahesh Kumar</c:v>
                </c:pt>
                <c:pt idx="5">
                  <c:v>Dr. Priyah Nair</c:v>
                </c:pt>
                <c:pt idx="6">
                  <c:v>Dr. Rajesh Sharma</c:v>
                </c:pt>
                <c:pt idx="7">
                  <c:v>Dr. Sandeep Joshi</c:v>
                </c:pt>
                <c:pt idx="8">
                  <c:v>Dr. Sneha Rao</c:v>
                </c:pt>
                <c:pt idx="9">
                  <c:v>Dr. Sunitha Iyer</c:v>
                </c:pt>
              </c:strCache>
            </c:strRef>
          </c:cat>
          <c:val>
            <c:numRef>
              <c:f>'Pivot Tables'!$H$14:$H$24</c:f>
              <c:numCache>
                <c:formatCode>General</c:formatCode>
                <c:ptCount val="10"/>
                <c:pt idx="1">
                  <c:v>1</c:v>
                </c:pt>
                <c:pt idx="2">
                  <c:v>1</c:v>
                </c:pt>
                <c:pt idx="4">
                  <c:v>8</c:v>
                </c:pt>
                <c:pt idx="5">
                  <c:v>1</c:v>
                </c:pt>
                <c:pt idx="8">
                  <c:v>9</c:v>
                </c:pt>
              </c:numCache>
            </c:numRef>
          </c:val>
          <c:extLst>
            <c:ext xmlns:c16="http://schemas.microsoft.com/office/drawing/2014/chart" uri="{C3380CC4-5D6E-409C-BE32-E72D297353CC}">
              <c16:uniqueId val="{00000001-E1AB-4887-B69D-5EA838E25D45}"/>
            </c:ext>
          </c:extLst>
        </c:ser>
        <c:ser>
          <c:idx val="1"/>
          <c:order val="1"/>
          <c:tx>
            <c:strRef>
              <c:f>'Pivot Tables'!$I$12:$I$13</c:f>
              <c:strCache>
                <c:ptCount val="1"/>
                <c:pt idx="0">
                  <c:v>Discharged</c:v>
                </c:pt>
              </c:strCache>
            </c:strRef>
          </c:tx>
          <c:invertIfNegative val="0"/>
          <c:cat>
            <c:strRef>
              <c:f>'Pivot Tables'!$G$14:$G$24</c:f>
              <c:strCache>
                <c:ptCount val="10"/>
                <c:pt idx="0">
                  <c:v>Dr. Anil Verma</c:v>
                </c:pt>
                <c:pt idx="1">
                  <c:v>Dr. Kavitha Reddy</c:v>
                </c:pt>
                <c:pt idx="2">
                  <c:v>Dr. Kiran Patel</c:v>
                </c:pt>
                <c:pt idx="3">
                  <c:v>Dr. Madhav Deshmukh</c:v>
                </c:pt>
                <c:pt idx="4">
                  <c:v>Dr. Mahesh Kumar</c:v>
                </c:pt>
                <c:pt idx="5">
                  <c:v>Dr. Priyah Nair</c:v>
                </c:pt>
                <c:pt idx="6">
                  <c:v>Dr. Rajesh Sharma</c:v>
                </c:pt>
                <c:pt idx="7">
                  <c:v>Dr. Sandeep Joshi</c:v>
                </c:pt>
                <c:pt idx="8">
                  <c:v>Dr. Sneha Rao</c:v>
                </c:pt>
                <c:pt idx="9">
                  <c:v>Dr. Sunitha Iyer</c:v>
                </c:pt>
              </c:strCache>
            </c:strRef>
          </c:cat>
          <c:val>
            <c:numRef>
              <c:f>'Pivot Tables'!$I$14:$I$24</c:f>
              <c:numCache>
                <c:formatCode>General</c:formatCode>
                <c:ptCount val="10"/>
                <c:pt idx="0">
                  <c:v>10</c:v>
                </c:pt>
                <c:pt idx="1">
                  <c:v>9</c:v>
                </c:pt>
                <c:pt idx="3">
                  <c:v>10</c:v>
                </c:pt>
                <c:pt idx="4">
                  <c:v>2</c:v>
                </c:pt>
                <c:pt idx="5">
                  <c:v>1</c:v>
                </c:pt>
                <c:pt idx="6">
                  <c:v>9</c:v>
                </c:pt>
                <c:pt idx="7">
                  <c:v>9</c:v>
                </c:pt>
                <c:pt idx="8">
                  <c:v>1</c:v>
                </c:pt>
                <c:pt idx="9">
                  <c:v>9</c:v>
                </c:pt>
              </c:numCache>
            </c:numRef>
          </c:val>
          <c:extLst>
            <c:ext xmlns:c16="http://schemas.microsoft.com/office/drawing/2014/chart" uri="{C3380CC4-5D6E-409C-BE32-E72D297353CC}">
              <c16:uniqueId val="{00000002-E1AB-4887-B69D-5EA838E25D45}"/>
            </c:ext>
          </c:extLst>
        </c:ser>
        <c:ser>
          <c:idx val="2"/>
          <c:order val="2"/>
          <c:tx>
            <c:strRef>
              <c:f>'Pivot Tables'!$J$12:$J$13</c:f>
              <c:strCache>
                <c:ptCount val="1"/>
                <c:pt idx="0">
                  <c:v>Under Treatment</c:v>
                </c:pt>
              </c:strCache>
            </c:strRef>
          </c:tx>
          <c:invertIfNegative val="0"/>
          <c:cat>
            <c:strRef>
              <c:f>'Pivot Tables'!$G$14:$G$24</c:f>
              <c:strCache>
                <c:ptCount val="10"/>
                <c:pt idx="0">
                  <c:v>Dr. Anil Verma</c:v>
                </c:pt>
                <c:pt idx="1">
                  <c:v>Dr. Kavitha Reddy</c:v>
                </c:pt>
                <c:pt idx="2">
                  <c:v>Dr. Kiran Patel</c:v>
                </c:pt>
                <c:pt idx="3">
                  <c:v>Dr. Madhav Deshmukh</c:v>
                </c:pt>
                <c:pt idx="4">
                  <c:v>Dr. Mahesh Kumar</c:v>
                </c:pt>
                <c:pt idx="5">
                  <c:v>Dr. Priyah Nair</c:v>
                </c:pt>
                <c:pt idx="6">
                  <c:v>Dr. Rajesh Sharma</c:v>
                </c:pt>
                <c:pt idx="7">
                  <c:v>Dr. Sandeep Joshi</c:v>
                </c:pt>
                <c:pt idx="8">
                  <c:v>Dr. Sneha Rao</c:v>
                </c:pt>
                <c:pt idx="9">
                  <c:v>Dr. Sunitha Iyer</c:v>
                </c:pt>
              </c:strCache>
            </c:strRef>
          </c:cat>
          <c:val>
            <c:numRef>
              <c:f>'Pivot Tables'!$J$14:$J$24</c:f>
              <c:numCache>
                <c:formatCode>General</c:formatCode>
                <c:ptCount val="10"/>
                <c:pt idx="1">
                  <c:v>1</c:v>
                </c:pt>
                <c:pt idx="2">
                  <c:v>9</c:v>
                </c:pt>
                <c:pt idx="5">
                  <c:v>8</c:v>
                </c:pt>
                <c:pt idx="6">
                  <c:v>1</c:v>
                </c:pt>
                <c:pt idx="7">
                  <c:v>1</c:v>
                </c:pt>
              </c:numCache>
            </c:numRef>
          </c:val>
          <c:extLst>
            <c:ext xmlns:c16="http://schemas.microsoft.com/office/drawing/2014/chart" uri="{C3380CC4-5D6E-409C-BE32-E72D297353CC}">
              <c16:uniqueId val="{00000003-E1AB-4887-B69D-5EA838E25D45}"/>
            </c:ext>
          </c:extLst>
        </c:ser>
        <c:dLbls>
          <c:showLegendKey val="0"/>
          <c:showVal val="0"/>
          <c:showCatName val="0"/>
          <c:showSerName val="0"/>
          <c:showPercent val="0"/>
          <c:showBubbleSize val="0"/>
        </c:dLbls>
        <c:gapWidth val="150"/>
        <c:shape val="box"/>
        <c:axId val="443196480"/>
        <c:axId val="443200800"/>
        <c:axId val="0"/>
      </c:bar3DChart>
      <c:catAx>
        <c:axId val="443196480"/>
        <c:scaling>
          <c:orientation val="minMax"/>
        </c:scaling>
        <c:delete val="0"/>
        <c:axPos val="l"/>
        <c:title>
          <c:tx>
            <c:rich>
              <a:bodyPr/>
              <a:lstStyle/>
              <a:p>
                <a:pPr>
                  <a:defRPr b="0"/>
                </a:pPr>
                <a:r>
                  <a:rPr lang="en-IN" b="0"/>
                  <a:t>Attending doctors</a:t>
                </a:r>
              </a:p>
            </c:rich>
          </c:tx>
          <c:overlay val="0"/>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43200800"/>
        <c:crosses val="autoZero"/>
        <c:auto val="1"/>
        <c:lblAlgn val="ctr"/>
        <c:lblOffset val="100"/>
        <c:noMultiLvlLbl val="0"/>
      </c:catAx>
      <c:valAx>
        <c:axId val="443200800"/>
        <c:scaling>
          <c:orientation val="minMax"/>
        </c:scaling>
        <c:delete val="0"/>
        <c:axPos val="b"/>
        <c:majorGridlines>
          <c:spPr>
            <a:ln w="9525" cap="flat" cmpd="sng" algn="ctr">
              <a:solidFill>
                <a:schemeClr val="tx1">
                  <a:lumMod val="15000"/>
                  <a:lumOff val="85000"/>
                </a:schemeClr>
              </a:solidFill>
              <a:round/>
            </a:ln>
            <a:effectLst/>
          </c:spPr>
        </c:majorGridlines>
        <c:title>
          <c:tx>
            <c:rich>
              <a:bodyPr/>
              <a:lstStyle/>
              <a:p>
                <a:pPr>
                  <a:defRPr b="0"/>
                </a:pPr>
                <a:r>
                  <a:rPr lang="en-IN" b="0"/>
                  <a:t>Patients</a:t>
                </a:r>
                <a:r>
                  <a:rPr lang="en-IN" b="0" baseline="0"/>
                  <a:t> count</a:t>
                </a:r>
                <a:endParaRPr lang="en-IN" b="0"/>
              </a:p>
            </c:rich>
          </c:tx>
          <c:layout>
            <c:manualLayout>
              <c:xMode val="edge"/>
              <c:yMode val="edge"/>
              <c:x val="0.41094912701295722"/>
              <c:y val="0.8735072191909643"/>
            </c:manualLayout>
          </c:layout>
          <c:overlay val="0"/>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43196480"/>
        <c:crosses val="autoZero"/>
        <c:crossBetween val="between"/>
      </c:valAx>
    </c:plotArea>
    <c:plotVisOnly val="1"/>
    <c:dispBlanksAs val="gap"/>
    <c:showDLblsOverMax val="0"/>
    <c:extLst/>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Tables!PivotTable8</c:name>
    <c:fmtId val="1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200" b="0" i="0" u="none" strike="noStrike" baseline="0"/>
              <a:t>Male vs Female per Location</a:t>
            </a:r>
            <a:endParaRPr lang="en-US" sz="1050"/>
          </a:p>
        </c:rich>
      </c:tx>
      <c:layout>
        <c:manualLayout>
          <c:xMode val="edge"/>
          <c:yMode val="edge"/>
          <c:x val="0.15768943894103057"/>
          <c:y val="3.1518320644313889E-2"/>
        </c:manualLayout>
      </c:layout>
      <c:overlay val="0"/>
      <c:spPr>
        <a:noFill/>
        <a:ln>
          <a:noFill/>
        </a:ln>
        <a:effectLst/>
      </c:sp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50493760415185063"/>
          <c:y val="0.13019424095756132"/>
          <c:w val="0.44446096076439207"/>
          <c:h val="0.64436166404324213"/>
        </c:manualLayout>
      </c:layout>
      <c:bar3DChart>
        <c:barDir val="bar"/>
        <c:grouping val="clustered"/>
        <c:varyColors val="0"/>
        <c:ser>
          <c:idx val="0"/>
          <c:order val="0"/>
          <c:tx>
            <c:strRef>
              <c:f>'Pivot Tables'!$B$35:$B$36</c:f>
              <c:strCache>
                <c:ptCount val="1"/>
                <c:pt idx="0">
                  <c:v>Female</c:v>
                </c:pt>
              </c:strCache>
            </c:strRef>
          </c:tx>
          <c:spPr>
            <a:solidFill>
              <a:schemeClr val="accent1"/>
            </a:solidFill>
            <a:ln>
              <a:noFill/>
            </a:ln>
            <a:effectLst/>
            <a:sp3d/>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Tables'!$A$37:$A$41</c:f>
              <c:strCache>
                <c:ptCount val="4"/>
                <c:pt idx="0">
                  <c:v>Hyderabad Central</c:v>
                </c:pt>
                <c:pt idx="1">
                  <c:v>Secunderabad Square</c:v>
                </c:pt>
                <c:pt idx="2">
                  <c:v>Vijayawada City</c:v>
                </c:pt>
                <c:pt idx="3">
                  <c:v>Visakhapatnam Beach</c:v>
                </c:pt>
              </c:strCache>
            </c:strRef>
          </c:cat>
          <c:val>
            <c:numRef>
              <c:f>'Pivot Tables'!$B$37:$B$41</c:f>
              <c:numCache>
                <c:formatCode>General</c:formatCode>
                <c:ptCount val="4"/>
                <c:pt idx="0">
                  <c:v>22</c:v>
                </c:pt>
                <c:pt idx="1">
                  <c:v>23</c:v>
                </c:pt>
                <c:pt idx="2">
                  <c:v>2</c:v>
                </c:pt>
                <c:pt idx="3">
                  <c:v>2</c:v>
                </c:pt>
              </c:numCache>
            </c:numRef>
          </c:val>
          <c:extLst>
            <c:ext xmlns:c16="http://schemas.microsoft.com/office/drawing/2014/chart" uri="{C3380CC4-5D6E-409C-BE32-E72D297353CC}">
              <c16:uniqueId val="{00000004-6EA6-4782-9964-FBFA27D0092F}"/>
            </c:ext>
          </c:extLst>
        </c:ser>
        <c:ser>
          <c:idx val="1"/>
          <c:order val="1"/>
          <c:tx>
            <c:strRef>
              <c:f>'Pivot Tables'!$C$35:$C$36</c:f>
              <c:strCache>
                <c:ptCount val="1"/>
                <c:pt idx="0">
                  <c:v>Male</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Tables'!$A$37:$A$41</c:f>
              <c:strCache>
                <c:ptCount val="4"/>
                <c:pt idx="0">
                  <c:v>Hyderabad Central</c:v>
                </c:pt>
                <c:pt idx="1">
                  <c:v>Secunderabad Square</c:v>
                </c:pt>
                <c:pt idx="2">
                  <c:v>Vijayawada City</c:v>
                </c:pt>
                <c:pt idx="3">
                  <c:v>Visakhapatnam Beach</c:v>
                </c:pt>
              </c:strCache>
            </c:strRef>
          </c:cat>
          <c:val>
            <c:numRef>
              <c:f>'Pivot Tables'!$C$37:$C$41</c:f>
              <c:numCache>
                <c:formatCode>General</c:formatCode>
                <c:ptCount val="4"/>
                <c:pt idx="0">
                  <c:v>4</c:v>
                </c:pt>
                <c:pt idx="1">
                  <c:v>1</c:v>
                </c:pt>
                <c:pt idx="2">
                  <c:v>24</c:v>
                </c:pt>
                <c:pt idx="3">
                  <c:v>22</c:v>
                </c:pt>
              </c:numCache>
            </c:numRef>
          </c:val>
          <c:extLst>
            <c:ext xmlns:c16="http://schemas.microsoft.com/office/drawing/2014/chart" uri="{C3380CC4-5D6E-409C-BE32-E72D297353CC}">
              <c16:uniqueId val="{00000005-6EA6-4782-9964-FBFA27D0092F}"/>
            </c:ext>
          </c:extLst>
        </c:ser>
        <c:dLbls>
          <c:showLegendKey val="0"/>
          <c:showVal val="1"/>
          <c:showCatName val="0"/>
          <c:showSerName val="0"/>
          <c:showPercent val="0"/>
          <c:showBubbleSize val="0"/>
        </c:dLbls>
        <c:gapWidth val="150"/>
        <c:shape val="box"/>
        <c:axId val="443196480"/>
        <c:axId val="443200800"/>
        <c:axId val="0"/>
      </c:bar3DChart>
      <c:catAx>
        <c:axId val="443196480"/>
        <c:scaling>
          <c:orientation val="minMax"/>
        </c:scaling>
        <c:delete val="0"/>
        <c:axPos val="l"/>
        <c:title>
          <c:tx>
            <c:rich>
              <a:bodyPr/>
              <a:lstStyle/>
              <a:p>
                <a:pPr>
                  <a:defRPr b="0"/>
                </a:pPr>
                <a:r>
                  <a:rPr lang="en-IN" b="0"/>
                  <a:t>Branch</a:t>
                </a:r>
                <a:r>
                  <a:rPr lang="en-IN" b="0" baseline="0"/>
                  <a:t> location</a:t>
                </a:r>
                <a:endParaRPr lang="en-IN" b="0"/>
              </a:p>
            </c:rich>
          </c:tx>
          <c:layout>
            <c:manualLayout>
              <c:xMode val="edge"/>
              <c:yMode val="edge"/>
              <c:x val="8.774693208308983E-3"/>
              <c:y val="0.21001997194373115"/>
            </c:manualLayout>
          </c:layout>
          <c:overlay val="0"/>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43200800"/>
        <c:crosses val="autoZero"/>
        <c:auto val="1"/>
        <c:lblAlgn val="ctr"/>
        <c:lblOffset val="100"/>
        <c:noMultiLvlLbl val="0"/>
      </c:catAx>
      <c:valAx>
        <c:axId val="443200800"/>
        <c:scaling>
          <c:orientation val="minMax"/>
        </c:scaling>
        <c:delete val="0"/>
        <c:axPos val="b"/>
        <c:title>
          <c:tx>
            <c:rich>
              <a:bodyPr/>
              <a:lstStyle/>
              <a:p>
                <a:pPr>
                  <a:defRPr b="0"/>
                </a:pPr>
                <a:r>
                  <a:rPr lang="en-IN" b="0"/>
                  <a:t>Total</a:t>
                </a:r>
                <a:r>
                  <a:rPr lang="en-IN" b="0" baseline="0"/>
                  <a:t> demographics</a:t>
                </a:r>
                <a:endParaRPr lang="en-IN" b="0"/>
              </a:p>
            </c:rich>
          </c:tx>
          <c:layout>
            <c:manualLayout>
              <c:xMode val="edge"/>
              <c:yMode val="edge"/>
              <c:x val="0.42942536662771918"/>
              <c:y val="0.85813839644959766"/>
            </c:manualLayout>
          </c:layout>
          <c:overlay val="0"/>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43196480"/>
        <c:crosses val="autoZero"/>
        <c:crossBetween val="between"/>
      </c:valAx>
    </c:plotArea>
    <c:legend>
      <c:legendPos val="r"/>
      <c:layout>
        <c:manualLayout>
          <c:xMode val="edge"/>
          <c:yMode val="edge"/>
          <c:x val="5.3195209948626268E-2"/>
          <c:y val="0.72647557547303832"/>
          <c:w val="0.33801772217898218"/>
          <c:h val="0.26593769175454679"/>
        </c:manualLayout>
      </c:layout>
      <c:overlay val="0"/>
      <c:txPr>
        <a:bodyPr/>
        <a:lstStyle/>
        <a:p>
          <a:pPr>
            <a:defRPr sz="900"/>
          </a:pPr>
          <a:endParaRPr lang="en-US"/>
        </a:p>
      </c:txPr>
    </c:legend>
    <c:plotVisOnly val="1"/>
    <c:dispBlanksAs val="gap"/>
    <c:showDLblsOverMax val="0"/>
    <c:extLst/>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Tables!PivotTable3</c:name>
    <c:fmtId val="1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sz="1100"/>
              <a:t>Case Distribution by</a:t>
            </a:r>
            <a:r>
              <a:rPr lang="en-US" sz="1100" baseline="0"/>
              <a:t> </a:t>
            </a:r>
            <a:r>
              <a:rPr lang="en-US" sz="1100"/>
              <a:t>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8994391486680491"/>
          <c:y val="0.19323075709515988"/>
          <c:w val="0.53549775791521015"/>
          <c:h val="0.61284321652303664"/>
        </c:manualLayout>
      </c:layout>
      <c:bar3DChart>
        <c:barDir val="bar"/>
        <c:grouping val="clustered"/>
        <c:varyColors val="0"/>
        <c:ser>
          <c:idx val="0"/>
          <c:order val="0"/>
          <c:tx>
            <c:strRef>
              <c:f>'Pivot Tables'!$B$11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Tables'!$A$12:$A$22</c:f>
              <c:strCache>
                <c:ptCount val="10"/>
                <c:pt idx="0">
                  <c:v>Cardiology - General</c:v>
                </c:pt>
                <c:pt idx="1">
                  <c:v>Dermatology - General</c:v>
                </c:pt>
                <c:pt idx="2">
                  <c:v>Endocrinology - General</c:v>
                </c:pt>
                <c:pt idx="3">
                  <c:v>General Medicine - Outpatient</c:v>
                </c:pt>
                <c:pt idx="4">
                  <c:v>Gynecology - General</c:v>
                </c:pt>
                <c:pt idx="5">
                  <c:v>Nephrology - General</c:v>
                </c:pt>
                <c:pt idx="6">
                  <c:v>Neurology - General</c:v>
                </c:pt>
                <c:pt idx="7">
                  <c:v>Oncology - General</c:v>
                </c:pt>
                <c:pt idx="8">
                  <c:v>Orthopedics - General</c:v>
                </c:pt>
                <c:pt idx="9">
                  <c:v>Pediatrics - General</c:v>
                </c:pt>
              </c:strCache>
            </c:strRef>
          </c:cat>
          <c:val>
            <c:numRef>
              <c:f>'Pivot Tables'!$B$12:$B$22</c:f>
              <c:numCache>
                <c:formatCode>General</c:formatCode>
                <c:ptCount val="10"/>
                <c:pt idx="0">
                  <c:v>10</c:v>
                </c:pt>
                <c:pt idx="1">
                  <c:v>10</c:v>
                </c:pt>
                <c:pt idx="2">
                  <c:v>9</c:v>
                </c:pt>
                <c:pt idx="3">
                  <c:v>10</c:v>
                </c:pt>
                <c:pt idx="4">
                  <c:v>10</c:v>
                </c:pt>
                <c:pt idx="5">
                  <c:v>10</c:v>
                </c:pt>
                <c:pt idx="6">
                  <c:v>10</c:v>
                </c:pt>
                <c:pt idx="7">
                  <c:v>10</c:v>
                </c:pt>
                <c:pt idx="8">
                  <c:v>10</c:v>
                </c:pt>
                <c:pt idx="9">
                  <c:v>11</c:v>
                </c:pt>
              </c:numCache>
            </c:numRef>
          </c:val>
          <c:extLst>
            <c:ext xmlns:c16="http://schemas.microsoft.com/office/drawing/2014/chart" uri="{C3380CC4-5D6E-409C-BE32-E72D297353CC}">
              <c16:uniqueId val="{00000001-6B0E-421E-822A-3FA041A66304}"/>
            </c:ext>
          </c:extLst>
        </c:ser>
        <c:dLbls>
          <c:showLegendKey val="0"/>
          <c:showVal val="1"/>
          <c:showCatName val="0"/>
          <c:showSerName val="0"/>
          <c:showPercent val="0"/>
          <c:showBubbleSize val="0"/>
        </c:dLbls>
        <c:gapWidth val="150"/>
        <c:shape val="box"/>
        <c:axId val="443196480"/>
        <c:axId val="443200800"/>
        <c:axId val="0"/>
      </c:bar3DChart>
      <c:catAx>
        <c:axId val="4431964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Departments</a:t>
                </a:r>
              </a:p>
            </c:rich>
          </c:tx>
          <c:layout>
            <c:manualLayout>
              <c:xMode val="edge"/>
              <c:yMode val="edge"/>
              <c:x val="1.2908104874022755E-2"/>
              <c:y val="0.2953545250110796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43200800"/>
        <c:crosses val="autoZero"/>
        <c:auto val="1"/>
        <c:lblAlgn val="ctr"/>
        <c:lblOffset val="100"/>
        <c:noMultiLvlLbl val="0"/>
      </c:catAx>
      <c:valAx>
        <c:axId val="44320080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Patients</a:t>
                </a:r>
                <a:r>
                  <a:rPr lang="en-IN" baseline="0"/>
                  <a:t> count</a:t>
                </a:r>
                <a:endParaRPr lang="en-IN"/>
              </a:p>
            </c:rich>
          </c:tx>
          <c:layout>
            <c:manualLayout>
              <c:xMode val="edge"/>
              <c:yMode val="edge"/>
              <c:x val="0.38658622777714552"/>
              <c:y val="0.8684405228066783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4319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Tables!PivotTable6</c:name>
    <c:fmtId val="1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200" b="0" i="0" u="none" strike="noStrike" baseline="0"/>
              <a:t>Overall Gender Breakdown</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9.7883037456188177E-2"/>
              <c:y val="-0.25504222147075023"/>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8.8170446037377434E-2"/>
              <c:y val="6.5382544714960744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45884216774878"/>
          <c:y val="0.2083121174127886"/>
          <c:w val="0.51575164830232023"/>
          <c:h val="0.67179703517958556"/>
        </c:manualLayout>
      </c:layout>
      <c:doughnutChart>
        <c:varyColors val="1"/>
        <c:ser>
          <c:idx val="0"/>
          <c:order val="0"/>
          <c:tx>
            <c:strRef>
              <c:f>'Pivot Tables'!$H$5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16-4EBF-8C63-8E1BF056A3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16-4EBF-8C63-8E1BF056A360}"/>
              </c:ext>
            </c:extLst>
          </c:dPt>
          <c:dLbls>
            <c:dLbl>
              <c:idx val="0"/>
              <c:layout>
                <c:manualLayout>
                  <c:x val="9.7883037456188177E-2"/>
                  <c:y val="-0.2550422214707502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216-4EBF-8C63-8E1BF056A360}"/>
                </c:ext>
              </c:extLst>
            </c:dLbl>
            <c:dLbl>
              <c:idx val="1"/>
              <c:layout>
                <c:manualLayout>
                  <c:x val="-8.8170446037377434E-2"/>
                  <c:y val="6.53825447149607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16-4EBF-8C63-8E1BF056A360}"/>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a:glow rad="215900">
                    <a:srgbClr val="002060">
                      <a:alpha val="0"/>
                    </a:srgbClr>
                  </a:glow>
                </a:effectLst>
              </c:spPr>
            </c:leaderLines>
            <c:extLst>
              <c:ext xmlns:c15="http://schemas.microsoft.com/office/drawing/2012/chart" uri="{CE6537A1-D6FC-4f65-9D91-7224C49458BB}"/>
            </c:extLst>
          </c:dLbls>
          <c:cat>
            <c:strRef>
              <c:f>'Pivot Tables'!$G$6:$G$8</c:f>
              <c:strCache>
                <c:ptCount val="2"/>
                <c:pt idx="0">
                  <c:v>Female</c:v>
                </c:pt>
                <c:pt idx="1">
                  <c:v>Male</c:v>
                </c:pt>
              </c:strCache>
            </c:strRef>
          </c:cat>
          <c:val>
            <c:numRef>
              <c:f>'Pivot Tables'!$H$6:$H$8</c:f>
              <c:numCache>
                <c:formatCode>General</c:formatCode>
                <c:ptCount val="2"/>
                <c:pt idx="0">
                  <c:v>49</c:v>
                </c:pt>
                <c:pt idx="1">
                  <c:v>51</c:v>
                </c:pt>
              </c:numCache>
            </c:numRef>
          </c:val>
          <c:extLst>
            <c:ext xmlns:c16="http://schemas.microsoft.com/office/drawing/2014/chart" uri="{C3380CC4-5D6E-409C-BE32-E72D297353CC}">
              <c16:uniqueId val="{00000004-C216-4EBF-8C63-8E1BF056A36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1082403308093334"/>
          <c:y val="0.3600733946746133"/>
          <c:w val="0.18719375702155355"/>
          <c:h val="0.354660354301438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Dashboard.xlsx]Pivot Tables!PivotTable2</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Tables'!$A$4:$A$8</c:f>
              <c:strCache>
                <c:ptCount val="4"/>
                <c:pt idx="0">
                  <c:v>Hyderabad Central</c:v>
                </c:pt>
                <c:pt idx="1">
                  <c:v>Secunderabad Square</c:v>
                </c:pt>
                <c:pt idx="2">
                  <c:v>Vijayawada City</c:v>
                </c:pt>
                <c:pt idx="3">
                  <c:v>Visakhapatnam Beach</c:v>
                </c:pt>
              </c:strCache>
            </c:strRef>
          </c:cat>
          <c:val>
            <c:numRef>
              <c:f>'Pivot Tables'!$B$4:$B$8</c:f>
              <c:numCache>
                <c:formatCode>General</c:formatCode>
                <c:ptCount val="4"/>
                <c:pt idx="0">
                  <c:v>26</c:v>
                </c:pt>
                <c:pt idx="1">
                  <c:v>24</c:v>
                </c:pt>
                <c:pt idx="2">
                  <c:v>26</c:v>
                </c:pt>
                <c:pt idx="3">
                  <c:v>24</c:v>
                </c:pt>
              </c:numCache>
            </c:numRef>
          </c:val>
          <c:extLst>
            <c:ext xmlns:c16="http://schemas.microsoft.com/office/drawing/2014/chart" uri="{C3380CC4-5D6E-409C-BE32-E72D297353CC}">
              <c16:uniqueId val="{00000000-0242-4021-899F-FA8E52F80863}"/>
            </c:ext>
          </c:extLst>
        </c:ser>
        <c:dLbls>
          <c:showLegendKey val="0"/>
          <c:showVal val="1"/>
          <c:showCatName val="0"/>
          <c:showSerName val="0"/>
          <c:showPercent val="0"/>
          <c:showBubbleSize val="0"/>
        </c:dLbls>
        <c:gapWidth val="150"/>
        <c:overlap val="100"/>
        <c:axId val="442904128"/>
        <c:axId val="442901968"/>
      </c:barChart>
      <c:catAx>
        <c:axId val="44290412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42901968"/>
        <c:crosses val="autoZero"/>
        <c:auto val="1"/>
        <c:lblAlgn val="ctr"/>
        <c:lblOffset val="100"/>
        <c:noMultiLvlLbl val="0"/>
      </c:catAx>
      <c:valAx>
        <c:axId val="44290196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4290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00"/>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Tables!PivotTable3</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Tables'!$B$11</c:f>
              <c:strCache>
                <c:ptCount val="1"/>
                <c:pt idx="0">
                  <c:v>Total</c:v>
                </c:pt>
              </c:strCache>
            </c:strRef>
          </c:tx>
          <c:spPr>
            <a:solidFill>
              <a:schemeClr val="accent1"/>
            </a:solidFill>
            <a:ln>
              <a:noFill/>
            </a:ln>
            <a:effectLst/>
            <a:sp3d/>
          </c:spPr>
          <c:invertIfNegative val="0"/>
          <c:cat>
            <c:strRef>
              <c:f>'Pivot Tables'!$A$12:$A$22</c:f>
              <c:strCache>
                <c:ptCount val="10"/>
                <c:pt idx="0">
                  <c:v>Cardiology - General</c:v>
                </c:pt>
                <c:pt idx="1">
                  <c:v>Dermatology - General</c:v>
                </c:pt>
                <c:pt idx="2">
                  <c:v>Endocrinology - General</c:v>
                </c:pt>
                <c:pt idx="3">
                  <c:v>General Medicine - Outpatient</c:v>
                </c:pt>
                <c:pt idx="4">
                  <c:v>Gynecology - General</c:v>
                </c:pt>
                <c:pt idx="5">
                  <c:v>Nephrology - General</c:v>
                </c:pt>
                <c:pt idx="6">
                  <c:v>Neurology - General</c:v>
                </c:pt>
                <c:pt idx="7">
                  <c:v>Oncology - General</c:v>
                </c:pt>
                <c:pt idx="8">
                  <c:v>Orthopedics - General</c:v>
                </c:pt>
                <c:pt idx="9">
                  <c:v>Pediatrics - General</c:v>
                </c:pt>
              </c:strCache>
            </c:strRef>
          </c:cat>
          <c:val>
            <c:numRef>
              <c:f>'Pivot Tables'!$B$12:$B$22</c:f>
              <c:numCache>
                <c:formatCode>General</c:formatCode>
                <c:ptCount val="10"/>
                <c:pt idx="0">
                  <c:v>10</c:v>
                </c:pt>
                <c:pt idx="1">
                  <c:v>10</c:v>
                </c:pt>
                <c:pt idx="2">
                  <c:v>9</c:v>
                </c:pt>
                <c:pt idx="3">
                  <c:v>10</c:v>
                </c:pt>
                <c:pt idx="4">
                  <c:v>10</c:v>
                </c:pt>
                <c:pt idx="5">
                  <c:v>10</c:v>
                </c:pt>
                <c:pt idx="6">
                  <c:v>10</c:v>
                </c:pt>
                <c:pt idx="7">
                  <c:v>10</c:v>
                </c:pt>
                <c:pt idx="8">
                  <c:v>10</c:v>
                </c:pt>
                <c:pt idx="9">
                  <c:v>11</c:v>
                </c:pt>
              </c:numCache>
            </c:numRef>
          </c:val>
          <c:extLst>
            <c:ext xmlns:c16="http://schemas.microsoft.com/office/drawing/2014/chart" uri="{C3380CC4-5D6E-409C-BE32-E72D297353CC}">
              <c16:uniqueId val="{00000000-E517-42FB-9D81-CD3DF48DEBD1}"/>
            </c:ext>
          </c:extLst>
        </c:ser>
        <c:dLbls>
          <c:showLegendKey val="0"/>
          <c:showVal val="0"/>
          <c:showCatName val="0"/>
          <c:showSerName val="0"/>
          <c:showPercent val="0"/>
          <c:showBubbleSize val="0"/>
        </c:dLbls>
        <c:gapWidth val="150"/>
        <c:shape val="box"/>
        <c:axId val="443196480"/>
        <c:axId val="443200800"/>
        <c:axId val="0"/>
      </c:bar3DChart>
      <c:catAx>
        <c:axId val="4431964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200800"/>
        <c:crosses val="autoZero"/>
        <c:auto val="1"/>
        <c:lblAlgn val="ctr"/>
        <c:lblOffset val="100"/>
        <c:noMultiLvlLbl val="0"/>
      </c:catAx>
      <c:valAx>
        <c:axId val="443200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19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Tables!PivotTable8</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Tables'!$B$35:$B$36</c:f>
              <c:strCache>
                <c:ptCount val="1"/>
                <c:pt idx="0">
                  <c:v>Female</c:v>
                </c:pt>
              </c:strCache>
            </c:strRef>
          </c:tx>
          <c:spPr>
            <a:solidFill>
              <a:schemeClr val="accent1"/>
            </a:solidFill>
            <a:ln>
              <a:noFill/>
            </a:ln>
            <a:effectLst/>
          </c:spPr>
          <c:invertIfNegative val="0"/>
          <c:cat>
            <c:strRef>
              <c:f>'Pivot Tables'!$A$37:$A$41</c:f>
              <c:strCache>
                <c:ptCount val="4"/>
                <c:pt idx="0">
                  <c:v>Hyderabad Central</c:v>
                </c:pt>
                <c:pt idx="1">
                  <c:v>Secunderabad Square</c:v>
                </c:pt>
                <c:pt idx="2">
                  <c:v>Vijayawada City</c:v>
                </c:pt>
                <c:pt idx="3">
                  <c:v>Visakhapatnam Beach</c:v>
                </c:pt>
              </c:strCache>
            </c:strRef>
          </c:cat>
          <c:val>
            <c:numRef>
              <c:f>'Pivot Tables'!$B$37:$B$41</c:f>
              <c:numCache>
                <c:formatCode>General</c:formatCode>
                <c:ptCount val="4"/>
                <c:pt idx="0">
                  <c:v>22</c:v>
                </c:pt>
                <c:pt idx="1">
                  <c:v>23</c:v>
                </c:pt>
                <c:pt idx="2">
                  <c:v>2</c:v>
                </c:pt>
                <c:pt idx="3">
                  <c:v>2</c:v>
                </c:pt>
              </c:numCache>
            </c:numRef>
          </c:val>
          <c:extLst>
            <c:ext xmlns:c16="http://schemas.microsoft.com/office/drawing/2014/chart" uri="{C3380CC4-5D6E-409C-BE32-E72D297353CC}">
              <c16:uniqueId val="{00000000-1C81-48B3-B8AD-EEB0E2A152EB}"/>
            </c:ext>
          </c:extLst>
        </c:ser>
        <c:ser>
          <c:idx val="1"/>
          <c:order val="1"/>
          <c:tx>
            <c:strRef>
              <c:f>'Pivot Tables'!$C$35:$C$36</c:f>
              <c:strCache>
                <c:ptCount val="1"/>
                <c:pt idx="0">
                  <c:v>Male</c:v>
                </c:pt>
              </c:strCache>
            </c:strRef>
          </c:tx>
          <c:spPr>
            <a:solidFill>
              <a:schemeClr val="accent2"/>
            </a:solidFill>
            <a:ln>
              <a:noFill/>
            </a:ln>
            <a:effectLst/>
          </c:spPr>
          <c:invertIfNegative val="0"/>
          <c:cat>
            <c:strRef>
              <c:f>'Pivot Tables'!$A$37:$A$41</c:f>
              <c:strCache>
                <c:ptCount val="4"/>
                <c:pt idx="0">
                  <c:v>Hyderabad Central</c:v>
                </c:pt>
                <c:pt idx="1">
                  <c:v>Secunderabad Square</c:v>
                </c:pt>
                <c:pt idx="2">
                  <c:v>Vijayawada City</c:v>
                </c:pt>
                <c:pt idx="3">
                  <c:v>Visakhapatnam Beach</c:v>
                </c:pt>
              </c:strCache>
            </c:strRef>
          </c:cat>
          <c:val>
            <c:numRef>
              <c:f>'Pivot Tables'!$C$37:$C$41</c:f>
              <c:numCache>
                <c:formatCode>General</c:formatCode>
                <c:ptCount val="4"/>
                <c:pt idx="0">
                  <c:v>4</c:v>
                </c:pt>
                <c:pt idx="1">
                  <c:v>1</c:v>
                </c:pt>
                <c:pt idx="2">
                  <c:v>24</c:v>
                </c:pt>
                <c:pt idx="3">
                  <c:v>22</c:v>
                </c:pt>
              </c:numCache>
            </c:numRef>
          </c:val>
          <c:extLst>
            <c:ext xmlns:c16="http://schemas.microsoft.com/office/drawing/2014/chart" uri="{C3380CC4-5D6E-409C-BE32-E72D297353CC}">
              <c16:uniqueId val="{00000000-6B68-48B4-83E2-CCAF904EBB03}"/>
            </c:ext>
          </c:extLst>
        </c:ser>
        <c:dLbls>
          <c:showLegendKey val="0"/>
          <c:showVal val="0"/>
          <c:showCatName val="0"/>
          <c:showSerName val="0"/>
          <c:showPercent val="0"/>
          <c:showBubbleSize val="0"/>
        </c:dLbls>
        <c:gapWidth val="150"/>
        <c:overlap val="100"/>
        <c:axId val="718675600"/>
        <c:axId val="718677040"/>
      </c:barChart>
      <c:catAx>
        <c:axId val="718675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677040"/>
        <c:crosses val="autoZero"/>
        <c:auto val="1"/>
        <c:lblAlgn val="ctr"/>
        <c:lblOffset val="100"/>
        <c:noMultiLvlLbl val="0"/>
      </c:catAx>
      <c:valAx>
        <c:axId val="718677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675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Tables!PivotTable5</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Tables'!$E$16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Tables'!$D$17:$D$29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Tables'!$E$17:$E$29</c:f>
              <c:numCache>
                <c:formatCode>General</c:formatCode>
                <c:ptCount val="12"/>
                <c:pt idx="0">
                  <c:v>11</c:v>
                </c:pt>
                <c:pt idx="1">
                  <c:v>10</c:v>
                </c:pt>
                <c:pt idx="2">
                  <c:v>10</c:v>
                </c:pt>
                <c:pt idx="3">
                  <c:v>10</c:v>
                </c:pt>
                <c:pt idx="4">
                  <c:v>10</c:v>
                </c:pt>
                <c:pt idx="5">
                  <c:v>10</c:v>
                </c:pt>
                <c:pt idx="6">
                  <c:v>12</c:v>
                </c:pt>
                <c:pt idx="7">
                  <c:v>7</c:v>
                </c:pt>
                <c:pt idx="8">
                  <c:v>5</c:v>
                </c:pt>
                <c:pt idx="9">
                  <c:v>5</c:v>
                </c:pt>
                <c:pt idx="10">
                  <c:v>5</c:v>
                </c:pt>
                <c:pt idx="11">
                  <c:v>5</c:v>
                </c:pt>
              </c:numCache>
            </c:numRef>
          </c:val>
          <c:smooth val="0"/>
          <c:extLst>
            <c:ext xmlns:c16="http://schemas.microsoft.com/office/drawing/2014/chart" uri="{C3380CC4-5D6E-409C-BE32-E72D297353CC}">
              <c16:uniqueId val="{00000000-5CD2-451C-A36F-4D1ECD78A41F}"/>
            </c:ext>
          </c:extLst>
        </c:ser>
        <c:dLbls>
          <c:showLegendKey val="0"/>
          <c:showVal val="0"/>
          <c:showCatName val="0"/>
          <c:showSerName val="0"/>
          <c:showPercent val="0"/>
          <c:showBubbleSize val="0"/>
        </c:dLbls>
        <c:marker val="1"/>
        <c:smooth val="0"/>
        <c:axId val="661822576"/>
        <c:axId val="661825096"/>
      </c:lineChart>
      <c:catAx>
        <c:axId val="66182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825096"/>
        <c:crosses val="autoZero"/>
        <c:auto val="1"/>
        <c:lblAlgn val="ctr"/>
        <c:lblOffset val="100"/>
        <c:noMultiLvlLbl val="0"/>
      </c:catAx>
      <c:valAx>
        <c:axId val="661825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82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Tables!PivotTable7</c:name>
    <c:fmtId val="1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Tables'!$H$12:$H$13</c:f>
              <c:strCache>
                <c:ptCount val="1"/>
                <c:pt idx="0">
                  <c:v>Admitted</c:v>
                </c:pt>
              </c:strCache>
            </c:strRef>
          </c:tx>
          <c:spPr>
            <a:solidFill>
              <a:schemeClr val="accent1"/>
            </a:solidFill>
            <a:ln>
              <a:noFill/>
            </a:ln>
            <a:effectLst/>
            <a:sp3d/>
          </c:spPr>
          <c:invertIfNegative val="0"/>
          <c:cat>
            <c:strRef>
              <c:f>'Pivot Tables'!$G$14:$G$24</c:f>
              <c:strCache>
                <c:ptCount val="10"/>
                <c:pt idx="0">
                  <c:v>Dr. Anil Verma</c:v>
                </c:pt>
                <c:pt idx="1">
                  <c:v>Dr. Kavitha Reddy</c:v>
                </c:pt>
                <c:pt idx="2">
                  <c:v>Dr. Kiran Patel</c:v>
                </c:pt>
                <c:pt idx="3">
                  <c:v>Dr. Madhav Deshmukh</c:v>
                </c:pt>
                <c:pt idx="4">
                  <c:v>Dr. Mahesh Kumar</c:v>
                </c:pt>
                <c:pt idx="5">
                  <c:v>Dr. Priyah Nair</c:v>
                </c:pt>
                <c:pt idx="6">
                  <c:v>Dr. Rajesh Sharma</c:v>
                </c:pt>
                <c:pt idx="7">
                  <c:v>Dr. Sandeep Joshi</c:v>
                </c:pt>
                <c:pt idx="8">
                  <c:v>Dr. Sneha Rao</c:v>
                </c:pt>
                <c:pt idx="9">
                  <c:v>Dr. Sunitha Iyer</c:v>
                </c:pt>
              </c:strCache>
            </c:strRef>
          </c:cat>
          <c:val>
            <c:numRef>
              <c:f>'Pivot Tables'!$H$14:$H$24</c:f>
              <c:numCache>
                <c:formatCode>General</c:formatCode>
                <c:ptCount val="10"/>
                <c:pt idx="1">
                  <c:v>1</c:v>
                </c:pt>
                <c:pt idx="2">
                  <c:v>1</c:v>
                </c:pt>
                <c:pt idx="4">
                  <c:v>8</c:v>
                </c:pt>
                <c:pt idx="5">
                  <c:v>1</c:v>
                </c:pt>
                <c:pt idx="8">
                  <c:v>9</c:v>
                </c:pt>
              </c:numCache>
            </c:numRef>
          </c:val>
          <c:extLst>
            <c:ext xmlns:c16="http://schemas.microsoft.com/office/drawing/2014/chart" uri="{C3380CC4-5D6E-409C-BE32-E72D297353CC}">
              <c16:uniqueId val="{00000000-05AB-4587-9B10-9A8FA30742DD}"/>
            </c:ext>
          </c:extLst>
        </c:ser>
        <c:ser>
          <c:idx val="1"/>
          <c:order val="1"/>
          <c:tx>
            <c:strRef>
              <c:f>'Pivot Tables'!$I$12:$I$13</c:f>
              <c:strCache>
                <c:ptCount val="1"/>
                <c:pt idx="0">
                  <c:v>Discharged</c:v>
                </c:pt>
              </c:strCache>
            </c:strRef>
          </c:tx>
          <c:spPr>
            <a:solidFill>
              <a:schemeClr val="accent2"/>
            </a:solidFill>
            <a:ln>
              <a:noFill/>
            </a:ln>
            <a:effectLst/>
            <a:sp3d/>
          </c:spPr>
          <c:invertIfNegative val="0"/>
          <c:cat>
            <c:strRef>
              <c:f>'Pivot Tables'!$G$14:$G$24</c:f>
              <c:strCache>
                <c:ptCount val="10"/>
                <c:pt idx="0">
                  <c:v>Dr. Anil Verma</c:v>
                </c:pt>
                <c:pt idx="1">
                  <c:v>Dr. Kavitha Reddy</c:v>
                </c:pt>
                <c:pt idx="2">
                  <c:v>Dr. Kiran Patel</c:v>
                </c:pt>
                <c:pt idx="3">
                  <c:v>Dr. Madhav Deshmukh</c:v>
                </c:pt>
                <c:pt idx="4">
                  <c:v>Dr. Mahesh Kumar</c:v>
                </c:pt>
                <c:pt idx="5">
                  <c:v>Dr. Priyah Nair</c:v>
                </c:pt>
                <c:pt idx="6">
                  <c:v>Dr. Rajesh Sharma</c:v>
                </c:pt>
                <c:pt idx="7">
                  <c:v>Dr. Sandeep Joshi</c:v>
                </c:pt>
                <c:pt idx="8">
                  <c:v>Dr. Sneha Rao</c:v>
                </c:pt>
                <c:pt idx="9">
                  <c:v>Dr. Sunitha Iyer</c:v>
                </c:pt>
              </c:strCache>
            </c:strRef>
          </c:cat>
          <c:val>
            <c:numRef>
              <c:f>'Pivot Tables'!$I$14:$I$24</c:f>
              <c:numCache>
                <c:formatCode>General</c:formatCode>
                <c:ptCount val="10"/>
                <c:pt idx="0">
                  <c:v>10</c:v>
                </c:pt>
                <c:pt idx="1">
                  <c:v>9</c:v>
                </c:pt>
                <c:pt idx="3">
                  <c:v>10</c:v>
                </c:pt>
                <c:pt idx="4">
                  <c:v>2</c:v>
                </c:pt>
                <c:pt idx="5">
                  <c:v>1</c:v>
                </c:pt>
                <c:pt idx="6">
                  <c:v>9</c:v>
                </c:pt>
                <c:pt idx="7">
                  <c:v>9</c:v>
                </c:pt>
                <c:pt idx="8">
                  <c:v>1</c:v>
                </c:pt>
                <c:pt idx="9">
                  <c:v>9</c:v>
                </c:pt>
              </c:numCache>
            </c:numRef>
          </c:val>
          <c:extLst>
            <c:ext xmlns:c16="http://schemas.microsoft.com/office/drawing/2014/chart" uri="{C3380CC4-5D6E-409C-BE32-E72D297353CC}">
              <c16:uniqueId val="{00000000-D2DC-40AD-A69F-905EB20C28ED}"/>
            </c:ext>
          </c:extLst>
        </c:ser>
        <c:ser>
          <c:idx val="2"/>
          <c:order val="2"/>
          <c:tx>
            <c:strRef>
              <c:f>'Pivot Tables'!$J$12:$J$13</c:f>
              <c:strCache>
                <c:ptCount val="1"/>
                <c:pt idx="0">
                  <c:v>Under Treatment</c:v>
                </c:pt>
              </c:strCache>
            </c:strRef>
          </c:tx>
          <c:spPr>
            <a:solidFill>
              <a:schemeClr val="accent3"/>
            </a:solidFill>
            <a:ln>
              <a:noFill/>
            </a:ln>
            <a:effectLst/>
            <a:sp3d/>
          </c:spPr>
          <c:invertIfNegative val="0"/>
          <c:cat>
            <c:strRef>
              <c:f>'Pivot Tables'!$G$14:$G$24</c:f>
              <c:strCache>
                <c:ptCount val="10"/>
                <c:pt idx="0">
                  <c:v>Dr. Anil Verma</c:v>
                </c:pt>
                <c:pt idx="1">
                  <c:v>Dr. Kavitha Reddy</c:v>
                </c:pt>
                <c:pt idx="2">
                  <c:v>Dr. Kiran Patel</c:v>
                </c:pt>
                <c:pt idx="3">
                  <c:v>Dr. Madhav Deshmukh</c:v>
                </c:pt>
                <c:pt idx="4">
                  <c:v>Dr. Mahesh Kumar</c:v>
                </c:pt>
                <c:pt idx="5">
                  <c:v>Dr. Priyah Nair</c:v>
                </c:pt>
                <c:pt idx="6">
                  <c:v>Dr. Rajesh Sharma</c:v>
                </c:pt>
                <c:pt idx="7">
                  <c:v>Dr. Sandeep Joshi</c:v>
                </c:pt>
                <c:pt idx="8">
                  <c:v>Dr. Sneha Rao</c:v>
                </c:pt>
                <c:pt idx="9">
                  <c:v>Dr. Sunitha Iyer</c:v>
                </c:pt>
              </c:strCache>
            </c:strRef>
          </c:cat>
          <c:val>
            <c:numRef>
              <c:f>'Pivot Tables'!$J$14:$J$24</c:f>
              <c:numCache>
                <c:formatCode>General</c:formatCode>
                <c:ptCount val="10"/>
                <c:pt idx="1">
                  <c:v>1</c:v>
                </c:pt>
                <c:pt idx="2">
                  <c:v>9</c:v>
                </c:pt>
                <c:pt idx="5">
                  <c:v>8</c:v>
                </c:pt>
                <c:pt idx="6">
                  <c:v>1</c:v>
                </c:pt>
                <c:pt idx="7">
                  <c:v>1</c:v>
                </c:pt>
              </c:numCache>
            </c:numRef>
          </c:val>
          <c:extLst>
            <c:ext xmlns:c16="http://schemas.microsoft.com/office/drawing/2014/chart" uri="{C3380CC4-5D6E-409C-BE32-E72D297353CC}">
              <c16:uniqueId val="{00000001-D2DC-40AD-A69F-905EB20C28ED}"/>
            </c:ext>
          </c:extLst>
        </c:ser>
        <c:dLbls>
          <c:showLegendKey val="0"/>
          <c:showVal val="0"/>
          <c:showCatName val="0"/>
          <c:showSerName val="0"/>
          <c:showPercent val="0"/>
          <c:showBubbleSize val="0"/>
        </c:dLbls>
        <c:gapWidth val="150"/>
        <c:shape val="box"/>
        <c:axId val="661824376"/>
        <c:axId val="440324016"/>
        <c:axId val="0"/>
      </c:bar3DChart>
      <c:catAx>
        <c:axId val="661824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324016"/>
        <c:crosses val="autoZero"/>
        <c:auto val="1"/>
        <c:lblAlgn val="ctr"/>
        <c:lblOffset val="100"/>
        <c:noMultiLvlLbl val="0"/>
      </c:catAx>
      <c:valAx>
        <c:axId val="4403240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1824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Dashboard.xlsx]Pivot Tables!PivotTable6</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Tables'!$H$5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81-4477-A420-9626BC2223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81-4477-A420-9626BC222315}"/>
              </c:ext>
            </c:extLst>
          </c:dPt>
          <c:cat>
            <c:strRef>
              <c:f>'Pivot Tables'!$G$6:$G$8</c:f>
              <c:strCache>
                <c:ptCount val="2"/>
                <c:pt idx="0">
                  <c:v>Female</c:v>
                </c:pt>
                <c:pt idx="1">
                  <c:v>Male</c:v>
                </c:pt>
              </c:strCache>
            </c:strRef>
          </c:cat>
          <c:val>
            <c:numRef>
              <c:f>'Pivot Tables'!$H$6:$H$8</c:f>
              <c:numCache>
                <c:formatCode>General</c:formatCode>
                <c:ptCount val="2"/>
                <c:pt idx="0">
                  <c:v>49</c:v>
                </c:pt>
                <c:pt idx="1">
                  <c:v>51</c:v>
                </c:pt>
              </c:numCache>
            </c:numRef>
          </c:val>
          <c:extLst>
            <c:ext xmlns:c16="http://schemas.microsoft.com/office/drawing/2014/chart" uri="{C3380CC4-5D6E-409C-BE32-E72D297353CC}">
              <c16:uniqueId val="{00000004-0081-4477-A420-9626BC22231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Patients!A1"/><Relationship Id="rId13" Type="http://schemas.openxmlformats.org/officeDocument/2006/relationships/image" Target="../media/image4.png"/><Relationship Id="rId18" Type="http://schemas.openxmlformats.org/officeDocument/2006/relationships/image" Target="../media/image8.png"/><Relationship Id="rId3" Type="http://schemas.openxmlformats.org/officeDocument/2006/relationships/chart" Target="../charts/chart2.xml"/><Relationship Id="rId21" Type="http://schemas.openxmlformats.org/officeDocument/2006/relationships/image" Target="../media/image10.png"/><Relationship Id="rId7" Type="http://schemas.openxmlformats.org/officeDocument/2006/relationships/chart" Target="../charts/chart6.xml"/><Relationship Id="rId12" Type="http://schemas.openxmlformats.org/officeDocument/2006/relationships/hyperlink" Target="#Departments!A1"/><Relationship Id="rId17" Type="http://schemas.openxmlformats.org/officeDocument/2006/relationships/hyperlink" Target="#Branches!A1"/><Relationship Id="rId2" Type="http://schemas.openxmlformats.org/officeDocument/2006/relationships/chart" Target="../charts/chart1.xml"/><Relationship Id="rId16" Type="http://schemas.openxmlformats.org/officeDocument/2006/relationships/image" Target="../media/image7.svg"/><Relationship Id="rId20" Type="http://schemas.openxmlformats.org/officeDocument/2006/relationships/hyperlink" Target="#Admissions!A1"/><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3.svg"/><Relationship Id="rId5" Type="http://schemas.openxmlformats.org/officeDocument/2006/relationships/chart" Target="../charts/chart4.xml"/><Relationship Id="rId15" Type="http://schemas.openxmlformats.org/officeDocument/2006/relationships/image" Target="../media/image6.png"/><Relationship Id="rId10" Type="http://schemas.openxmlformats.org/officeDocument/2006/relationships/image" Target="../media/image2.png"/><Relationship Id="rId19" Type="http://schemas.openxmlformats.org/officeDocument/2006/relationships/image" Target="../media/image9.svg"/><Relationship Id="rId4" Type="http://schemas.openxmlformats.org/officeDocument/2006/relationships/chart" Target="../charts/chart3.xml"/><Relationship Id="rId9" Type="http://schemas.openxmlformats.org/officeDocument/2006/relationships/hyperlink" Target="#Doctors!A1"/><Relationship Id="rId14" Type="http://schemas.openxmlformats.org/officeDocument/2006/relationships/image" Target="../media/image5.svg"/><Relationship Id="rId22" Type="http://schemas.openxmlformats.org/officeDocument/2006/relationships/image" Target="../media/image11.svg"/></Relationships>
</file>

<file path=xl/drawings/_rels/drawing2.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hyperlink" Target="#Departments!A1"/><Relationship Id="rId3" Type="http://schemas.openxmlformats.org/officeDocument/2006/relationships/image" Target="../media/image14.svg"/><Relationship Id="rId7" Type="http://schemas.openxmlformats.org/officeDocument/2006/relationships/chart" Target="../charts/chart10.xml"/><Relationship Id="rId12" Type="http://schemas.openxmlformats.org/officeDocument/2006/relationships/image" Target="../media/image16.sv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chart" Target="../charts/chart9.xml"/><Relationship Id="rId11" Type="http://schemas.openxmlformats.org/officeDocument/2006/relationships/image" Target="../media/image15.png"/><Relationship Id="rId5" Type="http://schemas.openxmlformats.org/officeDocument/2006/relationships/chart" Target="../charts/chart8.xml"/><Relationship Id="rId15" Type="http://schemas.openxmlformats.org/officeDocument/2006/relationships/image" Target="../media/image18.svg"/><Relationship Id="rId10" Type="http://schemas.openxmlformats.org/officeDocument/2006/relationships/hyperlink" Target="#Patients!A1"/><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0</xdr:col>
      <xdr:colOff>7620</xdr:colOff>
      <xdr:row>0</xdr:row>
      <xdr:rowOff>22860</xdr:rowOff>
    </xdr:from>
    <xdr:to>
      <xdr:col>19</xdr:col>
      <xdr:colOff>114300</xdr:colOff>
      <xdr:row>24</xdr:row>
      <xdr:rowOff>167640</xdr:rowOff>
    </xdr:to>
    <xdr:sp macro="" textlink="">
      <xdr:nvSpPr>
        <xdr:cNvPr id="2" name="Rectangle 1">
          <a:extLst>
            <a:ext uri="{FF2B5EF4-FFF2-40B4-BE49-F238E27FC236}">
              <a16:creationId xmlns:a16="http://schemas.microsoft.com/office/drawing/2014/main" id="{2BDB49AF-1F75-67D0-C7EC-5AFCF8853A9B}"/>
            </a:ext>
          </a:extLst>
        </xdr:cNvPr>
        <xdr:cNvSpPr/>
      </xdr:nvSpPr>
      <xdr:spPr>
        <a:xfrm>
          <a:off x="7620" y="22860"/>
          <a:ext cx="11689080" cy="4533900"/>
        </a:xfrm>
        <a:prstGeom prst="rect">
          <a:avLst/>
        </a:prstGeom>
        <a:blipFill>
          <a:blip xmlns:r="http://schemas.openxmlformats.org/officeDocument/2006/relationships" r:embed="rId1"/>
          <a:stretch>
            <a:fillRect/>
          </a:stretch>
        </a:blip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320040</xdr:colOff>
      <xdr:row>22</xdr:row>
      <xdr:rowOff>114300</xdr:rowOff>
    </xdr:from>
    <xdr:to>
      <xdr:col>15</xdr:col>
      <xdr:colOff>579120</xdr:colOff>
      <xdr:row>24</xdr:row>
      <xdr:rowOff>22860</xdr:rowOff>
    </xdr:to>
    <xdr:sp macro="" textlink="">
      <xdr:nvSpPr>
        <xdr:cNvPr id="3" name="Rectangle 2">
          <a:extLst>
            <a:ext uri="{FF2B5EF4-FFF2-40B4-BE49-F238E27FC236}">
              <a16:creationId xmlns:a16="http://schemas.microsoft.com/office/drawing/2014/main" id="{C4322DB9-FD03-3090-338E-83029BBD253A}"/>
            </a:ext>
          </a:extLst>
        </xdr:cNvPr>
        <xdr:cNvSpPr/>
      </xdr:nvSpPr>
      <xdr:spPr>
        <a:xfrm>
          <a:off x="1539240" y="4137660"/>
          <a:ext cx="8183880" cy="274320"/>
        </a:xfrm>
        <a:prstGeom prst="rect">
          <a:avLst/>
        </a:prstGeom>
        <a:solidFill>
          <a:schemeClr val="accent1">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289560</xdr:colOff>
      <xdr:row>0</xdr:row>
      <xdr:rowOff>114300</xdr:rowOff>
    </xdr:from>
    <xdr:to>
      <xdr:col>19</xdr:col>
      <xdr:colOff>7620</xdr:colOff>
      <xdr:row>24</xdr:row>
      <xdr:rowOff>45720</xdr:rowOff>
    </xdr:to>
    <xdr:sp macro="" textlink="">
      <xdr:nvSpPr>
        <xdr:cNvPr id="4" name="Rectangle: Rounded Corners 3">
          <a:extLst>
            <a:ext uri="{FF2B5EF4-FFF2-40B4-BE49-F238E27FC236}">
              <a16:creationId xmlns:a16="http://schemas.microsoft.com/office/drawing/2014/main" id="{1B51C9C2-7C7B-EECE-59A8-8A9E933F53E9}"/>
            </a:ext>
          </a:extLst>
        </xdr:cNvPr>
        <xdr:cNvSpPr/>
      </xdr:nvSpPr>
      <xdr:spPr>
        <a:xfrm>
          <a:off x="10043160" y="114300"/>
          <a:ext cx="1546860" cy="4320540"/>
        </a:xfrm>
        <a:prstGeom prst="roundRect">
          <a:avLst>
            <a:gd name="adj" fmla="val 3366"/>
          </a:avLst>
        </a:prstGeom>
        <a:solidFill>
          <a:schemeClr val="accent1">
            <a:lumMod val="40000"/>
            <a:lumOff val="6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251460</xdr:colOff>
      <xdr:row>6</xdr:row>
      <xdr:rowOff>76200</xdr:rowOff>
    </xdr:from>
    <xdr:to>
      <xdr:col>7</xdr:col>
      <xdr:colOff>175260</xdr:colOff>
      <xdr:row>14</xdr:row>
      <xdr:rowOff>175260</xdr:rowOff>
    </xdr:to>
    <xdr:graphicFrame macro="">
      <xdr:nvGraphicFramePr>
        <xdr:cNvPr id="7" name="Chart 6">
          <a:extLst>
            <a:ext uri="{FF2B5EF4-FFF2-40B4-BE49-F238E27FC236}">
              <a16:creationId xmlns:a16="http://schemas.microsoft.com/office/drawing/2014/main" id="{09114E5F-8174-496B-9A95-A967EF689A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266114</xdr:colOff>
      <xdr:row>6</xdr:row>
      <xdr:rowOff>79513</xdr:rowOff>
    </xdr:from>
    <xdr:to>
      <xdr:col>11</xdr:col>
      <xdr:colOff>463062</xdr:colOff>
      <xdr:row>15</xdr:row>
      <xdr:rowOff>17586</xdr:rowOff>
    </xdr:to>
    <xdr:graphicFrame macro="">
      <xdr:nvGraphicFramePr>
        <xdr:cNvPr id="8" name="Chart 7">
          <a:extLst>
            <a:ext uri="{FF2B5EF4-FFF2-40B4-BE49-F238E27FC236}">
              <a16:creationId xmlns:a16="http://schemas.microsoft.com/office/drawing/2014/main" id="{32DCD11A-52AE-450B-94A9-37EC8D7882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228601</xdr:colOff>
      <xdr:row>15</xdr:row>
      <xdr:rowOff>99060</xdr:rowOff>
    </xdr:from>
    <xdr:to>
      <xdr:col>7</xdr:col>
      <xdr:colOff>159026</xdr:colOff>
      <xdr:row>24</xdr:row>
      <xdr:rowOff>33131</xdr:rowOff>
    </xdr:to>
    <xdr:graphicFrame macro="">
      <xdr:nvGraphicFramePr>
        <xdr:cNvPr id="9" name="Chart 8">
          <a:extLst>
            <a:ext uri="{FF2B5EF4-FFF2-40B4-BE49-F238E27FC236}">
              <a16:creationId xmlns:a16="http://schemas.microsoft.com/office/drawing/2014/main" id="{DAE38FA9-E2DF-4ED3-B961-EA4BE0DBA7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251791</xdr:colOff>
      <xdr:row>15</xdr:row>
      <xdr:rowOff>99390</xdr:rowOff>
    </xdr:from>
    <xdr:to>
      <xdr:col>11</xdr:col>
      <xdr:colOff>470453</xdr:colOff>
      <xdr:row>24</xdr:row>
      <xdr:rowOff>33130</xdr:rowOff>
    </xdr:to>
    <xdr:graphicFrame macro="">
      <xdr:nvGraphicFramePr>
        <xdr:cNvPr id="10" name="Chart 9">
          <a:extLst>
            <a:ext uri="{FF2B5EF4-FFF2-40B4-BE49-F238E27FC236}">
              <a16:creationId xmlns:a16="http://schemas.microsoft.com/office/drawing/2014/main" id="{D2D5A156-2293-4D94-A5C3-9478706B8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571500</xdr:colOff>
      <xdr:row>6</xdr:row>
      <xdr:rowOff>59634</xdr:rowOff>
    </xdr:from>
    <xdr:to>
      <xdr:col>16</xdr:col>
      <xdr:colOff>159025</xdr:colOff>
      <xdr:row>15</xdr:row>
      <xdr:rowOff>26504</xdr:rowOff>
    </xdr:to>
    <xdr:graphicFrame macro="">
      <xdr:nvGraphicFramePr>
        <xdr:cNvPr id="11" name="Chart 10">
          <a:extLst>
            <a:ext uri="{FF2B5EF4-FFF2-40B4-BE49-F238E27FC236}">
              <a16:creationId xmlns:a16="http://schemas.microsoft.com/office/drawing/2014/main" id="{950E3175-4C0C-467B-B66B-EBBD946D2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563880</xdr:colOff>
      <xdr:row>15</xdr:row>
      <xdr:rowOff>79513</xdr:rowOff>
    </xdr:from>
    <xdr:to>
      <xdr:col>16</xdr:col>
      <xdr:colOff>139148</xdr:colOff>
      <xdr:row>24</xdr:row>
      <xdr:rowOff>39758</xdr:rowOff>
    </xdr:to>
    <xdr:graphicFrame macro="">
      <xdr:nvGraphicFramePr>
        <xdr:cNvPr id="13" name="Chart 12">
          <a:extLst>
            <a:ext uri="{FF2B5EF4-FFF2-40B4-BE49-F238E27FC236}">
              <a16:creationId xmlns:a16="http://schemas.microsoft.com/office/drawing/2014/main" id="{9082567D-6937-43D2-906C-741F33410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129540</xdr:colOff>
      <xdr:row>5</xdr:row>
      <xdr:rowOff>38100</xdr:rowOff>
    </xdr:from>
    <xdr:to>
      <xdr:col>0</xdr:col>
      <xdr:colOff>487680</xdr:colOff>
      <xdr:row>6</xdr:row>
      <xdr:rowOff>68580</xdr:rowOff>
    </xdr:to>
    <xdr:sp macro="" textlink="">
      <xdr:nvSpPr>
        <xdr:cNvPr id="16" name="Rectangle: Rounded Corners 15">
          <a:hlinkClick xmlns:r="http://schemas.openxmlformats.org/officeDocument/2006/relationships" r:id="rId8"/>
          <a:extLst>
            <a:ext uri="{FF2B5EF4-FFF2-40B4-BE49-F238E27FC236}">
              <a16:creationId xmlns:a16="http://schemas.microsoft.com/office/drawing/2014/main" id="{43F8C658-BF51-862E-2781-BD0E63A630D8}"/>
            </a:ext>
          </a:extLst>
        </xdr:cNvPr>
        <xdr:cNvSpPr/>
      </xdr:nvSpPr>
      <xdr:spPr>
        <a:xfrm>
          <a:off x="129540" y="952500"/>
          <a:ext cx="358140" cy="21336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129540</xdr:colOff>
      <xdr:row>6</xdr:row>
      <xdr:rowOff>175260</xdr:rowOff>
    </xdr:from>
    <xdr:to>
      <xdr:col>0</xdr:col>
      <xdr:colOff>487680</xdr:colOff>
      <xdr:row>8</xdr:row>
      <xdr:rowOff>22860</xdr:rowOff>
    </xdr:to>
    <xdr:sp macro="" textlink="">
      <xdr:nvSpPr>
        <xdr:cNvPr id="17" name="Rectangle: Rounded Corners 16">
          <a:extLst>
            <a:ext uri="{FF2B5EF4-FFF2-40B4-BE49-F238E27FC236}">
              <a16:creationId xmlns:a16="http://schemas.microsoft.com/office/drawing/2014/main" id="{DD5BEF4D-5773-42C8-AA7B-5C304E0BBF3D}"/>
            </a:ext>
          </a:extLst>
        </xdr:cNvPr>
        <xdr:cNvSpPr/>
      </xdr:nvSpPr>
      <xdr:spPr>
        <a:xfrm>
          <a:off x="129540" y="1272540"/>
          <a:ext cx="358140" cy="21336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121920</xdr:colOff>
      <xdr:row>8</xdr:row>
      <xdr:rowOff>152400</xdr:rowOff>
    </xdr:from>
    <xdr:to>
      <xdr:col>0</xdr:col>
      <xdr:colOff>480060</xdr:colOff>
      <xdr:row>10</xdr:row>
      <xdr:rowOff>0</xdr:rowOff>
    </xdr:to>
    <xdr:sp macro="" textlink="">
      <xdr:nvSpPr>
        <xdr:cNvPr id="18" name="Rectangle: Rounded Corners 17">
          <a:hlinkClick xmlns:r="http://schemas.openxmlformats.org/officeDocument/2006/relationships" r:id="rId9"/>
          <a:extLst>
            <a:ext uri="{FF2B5EF4-FFF2-40B4-BE49-F238E27FC236}">
              <a16:creationId xmlns:a16="http://schemas.microsoft.com/office/drawing/2014/main" id="{EBB3FEF4-7971-4BA7-9E47-25BFF1D48962}"/>
            </a:ext>
          </a:extLst>
        </xdr:cNvPr>
        <xdr:cNvSpPr/>
      </xdr:nvSpPr>
      <xdr:spPr>
        <a:xfrm>
          <a:off x="121920" y="1615440"/>
          <a:ext cx="358140" cy="21336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121920</xdr:colOff>
      <xdr:row>10</xdr:row>
      <xdr:rowOff>137160</xdr:rowOff>
    </xdr:from>
    <xdr:to>
      <xdr:col>0</xdr:col>
      <xdr:colOff>480060</xdr:colOff>
      <xdr:row>11</xdr:row>
      <xdr:rowOff>167640</xdr:rowOff>
    </xdr:to>
    <xdr:sp macro="" textlink="">
      <xdr:nvSpPr>
        <xdr:cNvPr id="19" name="Rectangle: Rounded Corners 18">
          <a:extLst>
            <a:ext uri="{FF2B5EF4-FFF2-40B4-BE49-F238E27FC236}">
              <a16:creationId xmlns:a16="http://schemas.microsoft.com/office/drawing/2014/main" id="{52DA85E6-8DF9-44F3-B2F3-C73E00C7A1EF}"/>
            </a:ext>
          </a:extLst>
        </xdr:cNvPr>
        <xdr:cNvSpPr/>
      </xdr:nvSpPr>
      <xdr:spPr>
        <a:xfrm>
          <a:off x="121920" y="1965960"/>
          <a:ext cx="358140" cy="21336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129540</xdr:colOff>
      <xdr:row>12</xdr:row>
      <xdr:rowOff>121920</xdr:rowOff>
    </xdr:from>
    <xdr:to>
      <xdr:col>0</xdr:col>
      <xdr:colOff>487680</xdr:colOff>
      <xdr:row>13</xdr:row>
      <xdr:rowOff>152400</xdr:rowOff>
    </xdr:to>
    <xdr:sp macro="" textlink="">
      <xdr:nvSpPr>
        <xdr:cNvPr id="20" name="Rectangle: Rounded Corners 19">
          <a:extLst>
            <a:ext uri="{FF2B5EF4-FFF2-40B4-BE49-F238E27FC236}">
              <a16:creationId xmlns:a16="http://schemas.microsoft.com/office/drawing/2014/main" id="{5D07F579-BD06-45A5-859F-570FE5AD9598}"/>
            </a:ext>
          </a:extLst>
        </xdr:cNvPr>
        <xdr:cNvSpPr/>
      </xdr:nvSpPr>
      <xdr:spPr>
        <a:xfrm>
          <a:off x="129540" y="2316480"/>
          <a:ext cx="358140" cy="213360"/>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106680</xdr:colOff>
      <xdr:row>4</xdr:row>
      <xdr:rowOff>137160</xdr:rowOff>
    </xdr:from>
    <xdr:to>
      <xdr:col>0</xdr:col>
      <xdr:colOff>525780</xdr:colOff>
      <xdr:row>7</xdr:row>
      <xdr:rowOff>7620</xdr:rowOff>
    </xdr:to>
    <xdr:pic macro="[0]!Graphic14_Click">
      <xdr:nvPicPr>
        <xdr:cNvPr id="15" name="Graphic 14" descr="Users with solid fill">
          <a:extLst>
            <a:ext uri="{FF2B5EF4-FFF2-40B4-BE49-F238E27FC236}">
              <a16:creationId xmlns:a16="http://schemas.microsoft.com/office/drawing/2014/main" id="{4F550035-3545-0C76-40B5-AD26DD516CEA}"/>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06680" y="868680"/>
          <a:ext cx="419100" cy="419100"/>
        </a:xfrm>
        <a:prstGeom prst="rect">
          <a:avLst/>
        </a:prstGeom>
      </xdr:spPr>
    </xdr:pic>
    <xdr:clientData/>
  </xdr:twoCellAnchor>
  <xdr:twoCellAnchor editAs="oneCell">
    <xdr:from>
      <xdr:col>0</xdr:col>
      <xdr:colOff>152400</xdr:colOff>
      <xdr:row>6</xdr:row>
      <xdr:rowOff>106680</xdr:rowOff>
    </xdr:from>
    <xdr:to>
      <xdr:col>0</xdr:col>
      <xdr:colOff>480060</xdr:colOff>
      <xdr:row>8</xdr:row>
      <xdr:rowOff>68580</xdr:rowOff>
    </xdr:to>
    <xdr:pic>
      <xdr:nvPicPr>
        <xdr:cNvPr id="22" name="Graphic 21" descr="City with solid fill">
          <a:hlinkClick xmlns:r="http://schemas.openxmlformats.org/officeDocument/2006/relationships" r:id="rId12"/>
          <a:extLst>
            <a:ext uri="{FF2B5EF4-FFF2-40B4-BE49-F238E27FC236}">
              <a16:creationId xmlns:a16="http://schemas.microsoft.com/office/drawing/2014/main" id="{3FC17D74-FEC6-FAF5-76B9-22BE3FEDED3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52400" y="1203960"/>
          <a:ext cx="327660" cy="327660"/>
        </a:xfrm>
        <a:prstGeom prst="rect">
          <a:avLst/>
        </a:prstGeom>
      </xdr:spPr>
    </xdr:pic>
    <xdr:clientData/>
  </xdr:twoCellAnchor>
  <xdr:twoCellAnchor editAs="oneCell">
    <xdr:from>
      <xdr:col>0</xdr:col>
      <xdr:colOff>198120</xdr:colOff>
      <xdr:row>8</xdr:row>
      <xdr:rowOff>144780</xdr:rowOff>
    </xdr:from>
    <xdr:to>
      <xdr:col>0</xdr:col>
      <xdr:colOff>470170</xdr:colOff>
      <xdr:row>10</xdr:row>
      <xdr:rowOff>52426</xdr:rowOff>
    </xdr:to>
    <xdr:pic>
      <xdr:nvPicPr>
        <xdr:cNvPr id="24" name="Graphic 23" descr="Stethoscope with solid fill">
          <a:extLst>
            <a:ext uri="{FF2B5EF4-FFF2-40B4-BE49-F238E27FC236}">
              <a16:creationId xmlns:a16="http://schemas.microsoft.com/office/drawing/2014/main" id="{E3949B6A-47D0-FE08-1785-BF86603709D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98120" y="1636354"/>
          <a:ext cx="272050" cy="280540"/>
        </a:xfrm>
        <a:prstGeom prst="rect">
          <a:avLst/>
        </a:prstGeom>
      </xdr:spPr>
    </xdr:pic>
    <xdr:clientData/>
  </xdr:twoCellAnchor>
  <xdr:twoCellAnchor editAs="oneCell">
    <xdr:from>
      <xdr:col>0</xdr:col>
      <xdr:colOff>106680</xdr:colOff>
      <xdr:row>10</xdr:row>
      <xdr:rowOff>139978</xdr:rowOff>
    </xdr:from>
    <xdr:to>
      <xdr:col>0</xdr:col>
      <xdr:colOff>525780</xdr:colOff>
      <xdr:row>11</xdr:row>
      <xdr:rowOff>175260</xdr:rowOff>
    </xdr:to>
    <xdr:pic>
      <xdr:nvPicPr>
        <xdr:cNvPr id="30" name="Graphic 29" descr="Back with solid fill">
          <a:hlinkClick xmlns:r="http://schemas.openxmlformats.org/officeDocument/2006/relationships" r:id="rId17"/>
          <a:extLst>
            <a:ext uri="{FF2B5EF4-FFF2-40B4-BE49-F238E27FC236}">
              <a16:creationId xmlns:a16="http://schemas.microsoft.com/office/drawing/2014/main" id="{A7E96B73-3B23-8161-EBCC-9374C26EF4AF}"/>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6680" y="1968778"/>
          <a:ext cx="419100" cy="218162"/>
        </a:xfrm>
        <a:prstGeom prst="rect">
          <a:avLst/>
        </a:prstGeom>
      </xdr:spPr>
    </xdr:pic>
    <xdr:clientData/>
  </xdr:twoCellAnchor>
  <xdr:twoCellAnchor editAs="oneCell">
    <xdr:from>
      <xdr:col>0</xdr:col>
      <xdr:colOff>167640</xdr:colOff>
      <xdr:row>12</xdr:row>
      <xdr:rowOff>96575</xdr:rowOff>
    </xdr:from>
    <xdr:to>
      <xdr:col>0</xdr:col>
      <xdr:colOff>464820</xdr:colOff>
      <xdr:row>13</xdr:row>
      <xdr:rowOff>178573</xdr:rowOff>
    </xdr:to>
    <xdr:pic>
      <xdr:nvPicPr>
        <xdr:cNvPr id="32" name="Graphic 31" descr="Database with solid fill">
          <a:hlinkClick xmlns:r="http://schemas.openxmlformats.org/officeDocument/2006/relationships" r:id="rId20"/>
          <a:extLst>
            <a:ext uri="{FF2B5EF4-FFF2-40B4-BE49-F238E27FC236}">
              <a16:creationId xmlns:a16="http://schemas.microsoft.com/office/drawing/2014/main" id="{56AD3CA1-C142-F15D-EF82-53A2A1A1DB01}"/>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67640" y="2291135"/>
          <a:ext cx="297180" cy="264878"/>
        </a:xfrm>
        <a:prstGeom prst="rect">
          <a:avLst/>
        </a:prstGeom>
      </xdr:spPr>
    </xdr:pic>
    <xdr:clientData/>
  </xdr:twoCellAnchor>
  <xdr:twoCellAnchor editAs="oneCell">
    <xdr:from>
      <xdr:col>16</xdr:col>
      <xdr:colOff>320040</xdr:colOff>
      <xdr:row>0</xdr:row>
      <xdr:rowOff>83821</xdr:rowOff>
    </xdr:from>
    <xdr:to>
      <xdr:col>18</xdr:col>
      <xdr:colOff>548640</xdr:colOff>
      <xdr:row>11</xdr:row>
      <xdr:rowOff>129540</xdr:rowOff>
    </xdr:to>
    <mc:AlternateContent xmlns:mc="http://schemas.openxmlformats.org/markup-compatibility/2006" xmlns:a14="http://schemas.microsoft.com/office/drawing/2010/main">
      <mc:Choice Requires="a14">
        <xdr:graphicFrame macro="">
          <xdr:nvGraphicFramePr>
            <xdr:cNvPr id="33" name="City">
              <a:extLst>
                <a:ext uri="{FF2B5EF4-FFF2-40B4-BE49-F238E27FC236}">
                  <a16:creationId xmlns:a16="http://schemas.microsoft.com/office/drawing/2014/main" id="{6018B7E4-F5B6-3F7F-27F3-30A38B806A0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073640" y="83821"/>
              <a:ext cx="1447800" cy="2057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7620</xdr:colOff>
      <xdr:row>1</xdr:row>
      <xdr:rowOff>15241</xdr:rowOff>
    </xdr:from>
    <xdr:to>
      <xdr:col>16</xdr:col>
      <xdr:colOff>205740</xdr:colOff>
      <xdr:row>5</xdr:row>
      <xdr:rowOff>175260</xdr:rowOff>
    </xdr:to>
    <mc:AlternateContent xmlns:mc="http://schemas.openxmlformats.org/markup-compatibility/2006" xmlns:a14="http://schemas.microsoft.com/office/drawing/2010/main">
      <mc:Choice Requires="a14">
        <xdr:graphicFrame macro="">
          <xdr:nvGraphicFramePr>
            <xdr:cNvPr id="34" name="Gender">
              <a:extLst>
                <a:ext uri="{FF2B5EF4-FFF2-40B4-BE49-F238E27FC236}">
                  <a16:creationId xmlns:a16="http://schemas.microsoft.com/office/drawing/2014/main" id="{EC905E1E-ADB8-52DF-5272-CED2D8B7A9A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542020" y="198121"/>
              <a:ext cx="1417320" cy="891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335280</xdr:colOff>
      <xdr:row>11</xdr:row>
      <xdr:rowOff>152399</xdr:rowOff>
    </xdr:from>
    <xdr:to>
      <xdr:col>18</xdr:col>
      <xdr:colOff>541020</xdr:colOff>
      <xdr:row>24</xdr:row>
      <xdr:rowOff>30480</xdr:rowOff>
    </xdr:to>
    <mc:AlternateContent xmlns:mc="http://schemas.openxmlformats.org/markup-compatibility/2006" xmlns:a14="http://schemas.microsoft.com/office/drawing/2010/main">
      <mc:Choice Requires="a14">
        <xdr:graphicFrame macro="">
          <xdr:nvGraphicFramePr>
            <xdr:cNvPr id="36" name="Month 1">
              <a:extLst>
                <a:ext uri="{FF2B5EF4-FFF2-40B4-BE49-F238E27FC236}">
                  <a16:creationId xmlns:a16="http://schemas.microsoft.com/office/drawing/2014/main" id="{EA5BE102-B9E7-A705-9F19-7285B4CBDAB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0088880" y="2164079"/>
              <a:ext cx="1424940" cy="22555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396240</xdr:colOff>
      <xdr:row>3</xdr:row>
      <xdr:rowOff>38100</xdr:rowOff>
    </xdr:from>
    <xdr:to>
      <xdr:col>5</xdr:col>
      <xdr:colOff>76200</xdr:colOff>
      <xdr:row>5</xdr:row>
      <xdr:rowOff>53340</xdr:rowOff>
    </xdr:to>
    <xdr:sp macro="" textlink="">
      <xdr:nvSpPr>
        <xdr:cNvPr id="5" name="Rectangle: Rounded Corners 4">
          <a:extLst>
            <a:ext uri="{FF2B5EF4-FFF2-40B4-BE49-F238E27FC236}">
              <a16:creationId xmlns:a16="http://schemas.microsoft.com/office/drawing/2014/main" id="{7B4D1D49-EF72-A7B5-89D5-D1386D5B27DA}"/>
            </a:ext>
          </a:extLst>
        </xdr:cNvPr>
        <xdr:cNvSpPr/>
      </xdr:nvSpPr>
      <xdr:spPr>
        <a:xfrm>
          <a:off x="2225040" y="586740"/>
          <a:ext cx="899160" cy="381000"/>
        </a:xfrm>
        <a:prstGeom prst="roundRect">
          <a:avLst/>
        </a:prstGeom>
        <a:ln>
          <a:solidFill>
            <a:schemeClr val="tx2">
              <a:lumMod val="20000"/>
              <a:lumOff val="8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350520</xdr:colOff>
      <xdr:row>3</xdr:row>
      <xdr:rowOff>15240</xdr:rowOff>
    </xdr:from>
    <xdr:to>
      <xdr:col>8</xdr:col>
      <xdr:colOff>30480</xdr:colOff>
      <xdr:row>5</xdr:row>
      <xdr:rowOff>30480</xdr:rowOff>
    </xdr:to>
    <xdr:sp macro="" textlink="">
      <xdr:nvSpPr>
        <xdr:cNvPr id="14" name="Rectangle: Rounded Corners 13">
          <a:extLst>
            <a:ext uri="{FF2B5EF4-FFF2-40B4-BE49-F238E27FC236}">
              <a16:creationId xmlns:a16="http://schemas.microsoft.com/office/drawing/2014/main" id="{E42AD62C-F9DE-47C4-B067-A79726A6A29B}"/>
            </a:ext>
          </a:extLst>
        </xdr:cNvPr>
        <xdr:cNvSpPr/>
      </xdr:nvSpPr>
      <xdr:spPr>
        <a:xfrm>
          <a:off x="4008120" y="563880"/>
          <a:ext cx="899160" cy="381000"/>
        </a:xfrm>
        <a:prstGeom prst="roundRect">
          <a:avLst/>
        </a:prstGeom>
        <a:ln>
          <a:solidFill>
            <a:schemeClr val="tx2">
              <a:lumMod val="20000"/>
              <a:lumOff val="8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327660</xdr:colOff>
      <xdr:row>3</xdr:row>
      <xdr:rowOff>15240</xdr:rowOff>
    </xdr:from>
    <xdr:to>
      <xdr:col>11</xdr:col>
      <xdr:colOff>7620</xdr:colOff>
      <xdr:row>5</xdr:row>
      <xdr:rowOff>30480</xdr:rowOff>
    </xdr:to>
    <xdr:sp macro="" textlink="">
      <xdr:nvSpPr>
        <xdr:cNvPr id="21" name="Rectangle: Rounded Corners 20">
          <a:extLst>
            <a:ext uri="{FF2B5EF4-FFF2-40B4-BE49-F238E27FC236}">
              <a16:creationId xmlns:a16="http://schemas.microsoft.com/office/drawing/2014/main" id="{33AB58E1-1EF0-4495-B555-BCBC07CD24F0}"/>
            </a:ext>
          </a:extLst>
        </xdr:cNvPr>
        <xdr:cNvSpPr/>
      </xdr:nvSpPr>
      <xdr:spPr>
        <a:xfrm>
          <a:off x="5814060" y="563880"/>
          <a:ext cx="899160" cy="381000"/>
        </a:xfrm>
        <a:prstGeom prst="roundRect">
          <a:avLst/>
        </a:prstGeom>
        <a:ln>
          <a:solidFill>
            <a:schemeClr val="tx2">
              <a:lumMod val="20000"/>
              <a:lumOff val="8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289560</xdr:colOff>
      <xdr:row>3</xdr:row>
      <xdr:rowOff>15240</xdr:rowOff>
    </xdr:from>
    <xdr:to>
      <xdr:col>13</xdr:col>
      <xdr:colOff>464820</xdr:colOff>
      <xdr:row>5</xdr:row>
      <xdr:rowOff>38100</xdr:rowOff>
    </xdr:to>
    <xdr:sp macro="" textlink="">
      <xdr:nvSpPr>
        <xdr:cNvPr id="23" name="Rectangle: Rounded Corners 22">
          <a:extLst>
            <a:ext uri="{FF2B5EF4-FFF2-40B4-BE49-F238E27FC236}">
              <a16:creationId xmlns:a16="http://schemas.microsoft.com/office/drawing/2014/main" id="{AEDD7D44-856C-4A56-B310-5D89ED6181D2}"/>
            </a:ext>
          </a:extLst>
        </xdr:cNvPr>
        <xdr:cNvSpPr/>
      </xdr:nvSpPr>
      <xdr:spPr>
        <a:xfrm>
          <a:off x="7604760" y="563880"/>
          <a:ext cx="784860" cy="388620"/>
        </a:xfrm>
        <a:prstGeom prst="roundRect">
          <a:avLst/>
        </a:prstGeom>
        <a:ln>
          <a:solidFill>
            <a:schemeClr val="tx2">
              <a:lumMod val="20000"/>
              <a:lumOff val="80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533400</xdr:colOff>
      <xdr:row>3</xdr:row>
      <xdr:rowOff>83820</xdr:rowOff>
    </xdr:from>
    <xdr:to>
      <xdr:col>4</xdr:col>
      <xdr:colOff>556260</xdr:colOff>
      <xdr:row>5</xdr:row>
      <xdr:rowOff>7620</xdr:rowOff>
    </xdr:to>
    <xdr:sp macro="" textlink="">
      <xdr:nvSpPr>
        <xdr:cNvPr id="25" name="TextBox 24">
          <a:extLst>
            <a:ext uri="{FF2B5EF4-FFF2-40B4-BE49-F238E27FC236}">
              <a16:creationId xmlns:a16="http://schemas.microsoft.com/office/drawing/2014/main" id="{23A767F7-AAB4-A740-01EB-46C6B161FB97}"/>
            </a:ext>
          </a:extLst>
        </xdr:cNvPr>
        <xdr:cNvSpPr txBox="1"/>
      </xdr:nvSpPr>
      <xdr:spPr>
        <a:xfrm>
          <a:off x="2362200" y="632460"/>
          <a:ext cx="632460" cy="289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u="none"/>
            <a:t>100</a:t>
          </a:r>
        </a:p>
      </xdr:txBody>
    </xdr:sp>
    <xdr:clientData/>
  </xdr:twoCellAnchor>
  <xdr:twoCellAnchor>
    <xdr:from>
      <xdr:col>6</xdr:col>
      <xdr:colOff>487680</xdr:colOff>
      <xdr:row>3</xdr:row>
      <xdr:rowOff>53340</xdr:rowOff>
    </xdr:from>
    <xdr:to>
      <xdr:col>7</xdr:col>
      <xdr:colOff>510540</xdr:colOff>
      <xdr:row>4</xdr:row>
      <xdr:rowOff>160020</xdr:rowOff>
    </xdr:to>
    <xdr:sp macro="" textlink="">
      <xdr:nvSpPr>
        <xdr:cNvPr id="35" name="TextBox 34">
          <a:extLst>
            <a:ext uri="{FF2B5EF4-FFF2-40B4-BE49-F238E27FC236}">
              <a16:creationId xmlns:a16="http://schemas.microsoft.com/office/drawing/2014/main" id="{D23E7457-8396-4A42-83AA-A4A2E2B0A649}"/>
            </a:ext>
          </a:extLst>
        </xdr:cNvPr>
        <xdr:cNvSpPr txBox="1"/>
      </xdr:nvSpPr>
      <xdr:spPr>
        <a:xfrm>
          <a:off x="4145280" y="601980"/>
          <a:ext cx="632460" cy="289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20</a:t>
          </a:r>
        </a:p>
      </xdr:txBody>
    </xdr:sp>
    <xdr:clientData/>
  </xdr:twoCellAnchor>
  <xdr:twoCellAnchor>
    <xdr:from>
      <xdr:col>9</xdr:col>
      <xdr:colOff>464820</xdr:colOff>
      <xdr:row>3</xdr:row>
      <xdr:rowOff>60960</xdr:rowOff>
    </xdr:from>
    <xdr:to>
      <xdr:col>10</xdr:col>
      <xdr:colOff>487680</xdr:colOff>
      <xdr:row>4</xdr:row>
      <xdr:rowOff>167640</xdr:rowOff>
    </xdr:to>
    <xdr:sp macro="" textlink="">
      <xdr:nvSpPr>
        <xdr:cNvPr id="37" name="TextBox 36">
          <a:extLst>
            <a:ext uri="{FF2B5EF4-FFF2-40B4-BE49-F238E27FC236}">
              <a16:creationId xmlns:a16="http://schemas.microsoft.com/office/drawing/2014/main" id="{5E939C00-837E-4455-B40F-F0AF4094F39F}"/>
            </a:ext>
          </a:extLst>
        </xdr:cNvPr>
        <xdr:cNvSpPr txBox="1"/>
      </xdr:nvSpPr>
      <xdr:spPr>
        <a:xfrm>
          <a:off x="5951220" y="609600"/>
          <a:ext cx="632460" cy="289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10</a:t>
          </a:r>
        </a:p>
      </xdr:txBody>
    </xdr:sp>
    <xdr:clientData/>
  </xdr:twoCellAnchor>
  <xdr:twoCellAnchor>
    <xdr:from>
      <xdr:col>12</xdr:col>
      <xdr:colOff>403860</xdr:colOff>
      <xdr:row>3</xdr:row>
      <xdr:rowOff>60960</xdr:rowOff>
    </xdr:from>
    <xdr:to>
      <xdr:col>13</xdr:col>
      <xdr:colOff>342900</xdr:colOff>
      <xdr:row>4</xdr:row>
      <xdr:rowOff>167640</xdr:rowOff>
    </xdr:to>
    <xdr:sp macro="" textlink="">
      <xdr:nvSpPr>
        <xdr:cNvPr id="38" name="TextBox 37">
          <a:extLst>
            <a:ext uri="{FF2B5EF4-FFF2-40B4-BE49-F238E27FC236}">
              <a16:creationId xmlns:a16="http://schemas.microsoft.com/office/drawing/2014/main" id="{B7061EC8-AA8D-4A31-84E2-959E8948332A}"/>
            </a:ext>
          </a:extLst>
        </xdr:cNvPr>
        <xdr:cNvSpPr txBox="1"/>
      </xdr:nvSpPr>
      <xdr:spPr>
        <a:xfrm>
          <a:off x="7719060" y="609600"/>
          <a:ext cx="548640" cy="2895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97</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584200</xdr:colOff>
      <xdr:row>30</xdr:row>
      <xdr:rowOff>44823</xdr:rowOff>
    </xdr:to>
    <xdr:sp macro="" textlink="">
      <xdr:nvSpPr>
        <xdr:cNvPr id="3" name="Rectangle 2">
          <a:extLst>
            <a:ext uri="{FF2B5EF4-FFF2-40B4-BE49-F238E27FC236}">
              <a16:creationId xmlns:a16="http://schemas.microsoft.com/office/drawing/2014/main" id="{F30612E1-3731-4512-8CB4-3595CFD5BCBB}"/>
            </a:ext>
          </a:extLst>
        </xdr:cNvPr>
        <xdr:cNvSpPr/>
      </xdr:nvSpPr>
      <xdr:spPr>
        <a:xfrm>
          <a:off x="0" y="0"/>
          <a:ext cx="14605000" cy="5632823"/>
        </a:xfrm>
        <a:prstGeom prst="rect">
          <a:avLst/>
        </a:prstGeom>
        <a:blipFill>
          <a:blip xmlns:r="http://schemas.openxmlformats.org/officeDocument/2006/relationships" r:embed="rId1"/>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475130</xdr:colOff>
      <xdr:row>0</xdr:row>
      <xdr:rowOff>44823</xdr:rowOff>
    </xdr:from>
    <xdr:to>
      <xdr:col>7</xdr:col>
      <xdr:colOff>116542</xdr:colOff>
      <xdr:row>2</xdr:row>
      <xdr:rowOff>116541</xdr:rowOff>
    </xdr:to>
    <xdr:sp macro="" textlink="">
      <xdr:nvSpPr>
        <xdr:cNvPr id="4" name="TextBox 3">
          <a:extLst>
            <a:ext uri="{FF2B5EF4-FFF2-40B4-BE49-F238E27FC236}">
              <a16:creationId xmlns:a16="http://schemas.microsoft.com/office/drawing/2014/main" id="{51BD667C-3C35-578E-52F1-5EC9149321C9}"/>
            </a:ext>
          </a:extLst>
        </xdr:cNvPr>
        <xdr:cNvSpPr txBox="1"/>
      </xdr:nvSpPr>
      <xdr:spPr>
        <a:xfrm>
          <a:off x="475130" y="44823"/>
          <a:ext cx="3908612" cy="4303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latin typeface="+mj-lt"/>
            </a:rPr>
            <a:t>HOSPITAL</a:t>
          </a:r>
          <a:r>
            <a:rPr lang="en-IN" sz="2000" baseline="0">
              <a:latin typeface="+mj-lt"/>
            </a:rPr>
            <a:t> PATIENT DASHBOARD</a:t>
          </a:r>
          <a:endParaRPr lang="en-IN" sz="2000">
            <a:latin typeface="+mj-lt"/>
          </a:endParaRPr>
        </a:p>
      </xdr:txBody>
    </xdr:sp>
    <xdr:clientData/>
  </xdr:twoCellAnchor>
  <xdr:twoCellAnchor editAs="oneCell">
    <xdr:from>
      <xdr:col>0</xdr:col>
      <xdr:colOff>17928</xdr:colOff>
      <xdr:row>0</xdr:row>
      <xdr:rowOff>44823</xdr:rowOff>
    </xdr:from>
    <xdr:to>
      <xdr:col>0</xdr:col>
      <xdr:colOff>475129</xdr:colOff>
      <xdr:row>2</xdr:row>
      <xdr:rowOff>143436</xdr:rowOff>
    </xdr:to>
    <xdr:pic>
      <xdr:nvPicPr>
        <xdr:cNvPr id="6" name="Graphic 5" descr="Medical with solid fill">
          <a:extLst>
            <a:ext uri="{FF2B5EF4-FFF2-40B4-BE49-F238E27FC236}">
              <a16:creationId xmlns:a16="http://schemas.microsoft.com/office/drawing/2014/main" id="{20835151-B766-56D8-EC63-8D437AA5F73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928" y="44823"/>
          <a:ext cx="457201" cy="457201"/>
        </a:xfrm>
        <a:prstGeom prst="rect">
          <a:avLst/>
        </a:prstGeom>
        <a:effectLst>
          <a:innerShdw blurRad="63500" dist="50800" dir="16200000">
            <a:prstClr val="black">
              <a:alpha val="50000"/>
            </a:prstClr>
          </a:innerShdw>
        </a:effectLst>
      </xdr:spPr>
    </xdr:pic>
    <xdr:clientData/>
  </xdr:twoCellAnchor>
  <xdr:twoCellAnchor>
    <xdr:from>
      <xdr:col>2</xdr:col>
      <xdr:colOff>17930</xdr:colOff>
      <xdr:row>3</xdr:row>
      <xdr:rowOff>17930</xdr:rowOff>
    </xdr:from>
    <xdr:to>
      <xdr:col>7</xdr:col>
      <xdr:colOff>430306</xdr:colOff>
      <xdr:row>16</xdr:row>
      <xdr:rowOff>46453</xdr:rowOff>
    </xdr:to>
    <xdr:graphicFrame macro="">
      <xdr:nvGraphicFramePr>
        <xdr:cNvPr id="7" name="Chart 6">
          <a:extLst>
            <a:ext uri="{FF2B5EF4-FFF2-40B4-BE49-F238E27FC236}">
              <a16:creationId xmlns:a16="http://schemas.microsoft.com/office/drawing/2014/main" id="{7A1278E2-D007-444C-A266-D6769A30D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107575</xdr:colOff>
      <xdr:row>16</xdr:row>
      <xdr:rowOff>134471</xdr:rowOff>
    </xdr:from>
    <xdr:to>
      <xdr:col>6</xdr:col>
      <xdr:colOff>439271</xdr:colOff>
      <xdr:row>29</xdr:row>
      <xdr:rowOff>154030</xdr:rowOff>
    </xdr:to>
    <xdr:graphicFrame macro="">
      <xdr:nvGraphicFramePr>
        <xdr:cNvPr id="8" name="Chart 7">
          <a:extLst>
            <a:ext uri="{FF2B5EF4-FFF2-40B4-BE49-F238E27FC236}">
              <a16:creationId xmlns:a16="http://schemas.microsoft.com/office/drawing/2014/main" id="{A00F5459-6D3D-45E0-8BB0-B4A903B66D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502024</xdr:colOff>
      <xdr:row>3</xdr:row>
      <xdr:rowOff>26896</xdr:rowOff>
    </xdr:from>
    <xdr:to>
      <xdr:col>18</xdr:col>
      <xdr:colOff>600636</xdr:colOff>
      <xdr:row>16</xdr:row>
      <xdr:rowOff>20376</xdr:rowOff>
    </xdr:to>
    <xdr:graphicFrame macro="">
      <xdr:nvGraphicFramePr>
        <xdr:cNvPr id="9" name="Chart 8">
          <a:extLst>
            <a:ext uri="{FF2B5EF4-FFF2-40B4-BE49-F238E27FC236}">
              <a16:creationId xmlns:a16="http://schemas.microsoft.com/office/drawing/2014/main" id="{3C13C8CA-E54C-4FEF-AD7C-A77849B6C0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510988</xdr:colOff>
      <xdr:row>3</xdr:row>
      <xdr:rowOff>26895</xdr:rowOff>
    </xdr:from>
    <xdr:to>
      <xdr:col>13</xdr:col>
      <xdr:colOff>412376</xdr:colOff>
      <xdr:row>16</xdr:row>
      <xdr:rowOff>54603</xdr:rowOff>
    </xdr:to>
    <xdr:graphicFrame macro="">
      <xdr:nvGraphicFramePr>
        <xdr:cNvPr id="10" name="Chart 9">
          <a:extLst>
            <a:ext uri="{FF2B5EF4-FFF2-40B4-BE49-F238E27FC236}">
              <a16:creationId xmlns:a16="http://schemas.microsoft.com/office/drawing/2014/main" id="{4128FA12-07A8-4397-8176-09BAB2C82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555811</xdr:colOff>
      <xdr:row>16</xdr:row>
      <xdr:rowOff>152401</xdr:rowOff>
    </xdr:from>
    <xdr:to>
      <xdr:col>18</xdr:col>
      <xdr:colOff>448234</xdr:colOff>
      <xdr:row>29</xdr:row>
      <xdr:rowOff>162997</xdr:rowOff>
    </xdr:to>
    <xdr:graphicFrame macro="">
      <xdr:nvGraphicFramePr>
        <xdr:cNvPr id="11" name="Chart 10">
          <a:extLst>
            <a:ext uri="{FF2B5EF4-FFF2-40B4-BE49-F238E27FC236}">
              <a16:creationId xmlns:a16="http://schemas.microsoft.com/office/drawing/2014/main" id="{3DAEBEEC-DD78-495A-A47B-CA62225ABD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53787</xdr:colOff>
      <xdr:row>17</xdr:row>
      <xdr:rowOff>35859</xdr:rowOff>
    </xdr:from>
    <xdr:to>
      <xdr:col>11</xdr:col>
      <xdr:colOff>421340</xdr:colOff>
      <xdr:row>29</xdr:row>
      <xdr:rowOff>152400</xdr:rowOff>
    </xdr:to>
    <xdr:graphicFrame macro="">
      <xdr:nvGraphicFramePr>
        <xdr:cNvPr id="13" name="Chart 12">
          <a:extLst>
            <a:ext uri="{FF2B5EF4-FFF2-40B4-BE49-F238E27FC236}">
              <a16:creationId xmlns:a16="http://schemas.microsoft.com/office/drawing/2014/main" id="{33D32D57-2DD5-4CBC-9EEF-0421B6E8A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261257</xdr:colOff>
      <xdr:row>1</xdr:row>
      <xdr:rowOff>27469</xdr:rowOff>
    </xdr:from>
    <xdr:to>
      <xdr:col>22</xdr:col>
      <xdr:colOff>272142</xdr:colOff>
      <xdr:row>15</xdr:row>
      <xdr:rowOff>185056</xdr:rowOff>
    </xdr:to>
    <mc:AlternateContent xmlns:mc="http://schemas.openxmlformats.org/markup-compatibility/2006" xmlns:a14="http://schemas.microsoft.com/office/drawing/2010/main">
      <mc:Choice Requires="a14">
        <xdr:graphicFrame macro="">
          <xdr:nvGraphicFramePr>
            <xdr:cNvPr id="14" name="Month">
              <a:extLst>
                <a:ext uri="{FF2B5EF4-FFF2-40B4-BE49-F238E27FC236}">
                  <a16:creationId xmlns:a16="http://schemas.microsoft.com/office/drawing/2014/main" id="{2E69FD27-8BBF-086A-6BD5-5862D11771D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843657" y="212526"/>
              <a:ext cx="1839685" cy="27483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195943</xdr:colOff>
      <xdr:row>3</xdr:row>
      <xdr:rowOff>43545</xdr:rowOff>
    </xdr:from>
    <xdr:to>
      <xdr:col>1</xdr:col>
      <xdr:colOff>130628</xdr:colOff>
      <xdr:row>6</xdr:row>
      <xdr:rowOff>32658</xdr:rowOff>
    </xdr:to>
    <xdr:pic>
      <xdr:nvPicPr>
        <xdr:cNvPr id="5" name="Graphic 4" descr="Group of women with solid fill">
          <a:hlinkClick xmlns:r="http://schemas.openxmlformats.org/officeDocument/2006/relationships" r:id="rId10"/>
          <a:extLst>
            <a:ext uri="{FF2B5EF4-FFF2-40B4-BE49-F238E27FC236}">
              <a16:creationId xmlns:a16="http://schemas.microsoft.com/office/drawing/2014/main" id="{142D5F88-894A-92F6-D246-49B3863E7536}"/>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95943" y="598716"/>
          <a:ext cx="544285" cy="544285"/>
        </a:xfrm>
        <a:prstGeom prst="rect">
          <a:avLst/>
        </a:prstGeom>
      </xdr:spPr>
    </xdr:pic>
    <xdr:clientData/>
  </xdr:twoCellAnchor>
  <xdr:twoCellAnchor editAs="oneCell">
    <xdr:from>
      <xdr:col>0</xdr:col>
      <xdr:colOff>141513</xdr:colOff>
      <xdr:row>5</xdr:row>
      <xdr:rowOff>141514</xdr:rowOff>
    </xdr:from>
    <xdr:to>
      <xdr:col>1</xdr:col>
      <xdr:colOff>195942</xdr:colOff>
      <xdr:row>9</xdr:row>
      <xdr:rowOff>65315</xdr:rowOff>
    </xdr:to>
    <xdr:pic>
      <xdr:nvPicPr>
        <xdr:cNvPr id="15" name="Graphic 14" descr="City with solid fill">
          <a:hlinkClick xmlns:r="http://schemas.openxmlformats.org/officeDocument/2006/relationships" r:id="rId13"/>
          <a:extLst>
            <a:ext uri="{FF2B5EF4-FFF2-40B4-BE49-F238E27FC236}">
              <a16:creationId xmlns:a16="http://schemas.microsoft.com/office/drawing/2014/main" id="{B1D64457-D11D-9F66-2FC8-17343BDDE14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1513" y="1066800"/>
          <a:ext cx="664029" cy="664029"/>
        </a:xfrm>
        <a:prstGeom prst="rect">
          <a:avLst/>
        </a:prstGeom>
      </xdr:spPr>
    </xdr:pic>
    <xdr:clientData/>
  </xdr:twoCellAnchor>
  <xdr:twoCellAnchor>
    <xdr:from>
      <xdr:col>0</xdr:col>
      <xdr:colOff>119743</xdr:colOff>
      <xdr:row>9</xdr:row>
      <xdr:rowOff>108857</xdr:rowOff>
    </xdr:from>
    <xdr:to>
      <xdr:col>1</xdr:col>
      <xdr:colOff>549964</xdr:colOff>
      <xdr:row>13</xdr:row>
      <xdr:rowOff>53008</xdr:rowOff>
    </xdr:to>
    <xdr:sp macro="" textlink="">
      <xdr:nvSpPr>
        <xdr:cNvPr id="16" name="Rectangle: Rounded Corners 15">
          <a:extLst>
            <a:ext uri="{FF2B5EF4-FFF2-40B4-BE49-F238E27FC236}">
              <a16:creationId xmlns:a16="http://schemas.microsoft.com/office/drawing/2014/main" id="{7E31659A-2209-1319-7164-254185AE6715}"/>
            </a:ext>
          </a:extLst>
        </xdr:cNvPr>
        <xdr:cNvSpPr/>
      </xdr:nvSpPr>
      <xdr:spPr>
        <a:xfrm>
          <a:off x="119743" y="1778631"/>
          <a:ext cx="1039821" cy="686273"/>
        </a:xfrm>
        <a:prstGeom prst="roundRect">
          <a:avLst/>
        </a:prstGeom>
        <a:solidFill>
          <a:schemeClr val="bg1">
            <a:alpha val="85000"/>
          </a:schemeClr>
        </a:solidFill>
        <a:ln w="15875">
          <a:solidFill>
            <a:schemeClr val="tx1">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218660</xdr:colOff>
      <xdr:row>9</xdr:row>
      <xdr:rowOff>164232</xdr:rowOff>
    </xdr:from>
    <xdr:to>
      <xdr:col>1</xdr:col>
      <xdr:colOff>470452</xdr:colOff>
      <xdr:row>11</xdr:row>
      <xdr:rowOff>46382</xdr:rowOff>
    </xdr:to>
    <xdr:sp macro="" textlink="">
      <xdr:nvSpPr>
        <xdr:cNvPr id="17" name="TextBox 16">
          <a:extLst>
            <a:ext uri="{FF2B5EF4-FFF2-40B4-BE49-F238E27FC236}">
              <a16:creationId xmlns:a16="http://schemas.microsoft.com/office/drawing/2014/main" id="{7A2D1943-B914-1AB3-0480-01A30923A184}"/>
            </a:ext>
          </a:extLst>
        </xdr:cNvPr>
        <xdr:cNvSpPr txBox="1"/>
      </xdr:nvSpPr>
      <xdr:spPr>
        <a:xfrm>
          <a:off x="218660" y="1834006"/>
          <a:ext cx="861392" cy="2532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Admissions</a:t>
          </a:r>
        </a:p>
      </xdr:txBody>
    </xdr:sp>
    <xdr:clientData/>
  </xdr:twoCellAnchor>
  <xdr:twoCellAnchor>
    <xdr:from>
      <xdr:col>26</xdr:col>
      <xdr:colOff>0</xdr:colOff>
      <xdr:row>25</xdr:row>
      <xdr:rowOff>0</xdr:rowOff>
    </xdr:from>
    <xdr:to>
      <xdr:col>27</xdr:col>
      <xdr:colOff>228600</xdr:colOff>
      <xdr:row>28</xdr:row>
      <xdr:rowOff>91440</xdr:rowOff>
    </xdr:to>
    <xdr:sp macro="" textlink="">
      <xdr:nvSpPr>
        <xdr:cNvPr id="1025" name="Text Box 1">
          <a:extLst>
            <a:ext uri="{FF2B5EF4-FFF2-40B4-BE49-F238E27FC236}">
              <a16:creationId xmlns:a16="http://schemas.microsoft.com/office/drawing/2014/main" id="{0834A83E-87CE-9DF2-A227-04AB57D2E5D2}"/>
            </a:ext>
          </a:extLst>
        </xdr:cNvPr>
        <xdr:cNvSpPr txBox="1">
          <a:spLocks noChangeArrowheads="1"/>
        </xdr:cNvSpPr>
      </xdr:nvSpPr>
      <xdr:spPr bwMode="auto">
        <a:xfrm>
          <a:off x="15849600" y="4572000"/>
          <a:ext cx="838200" cy="640080"/>
        </a:xfrm>
        <a:prstGeom prst="rect">
          <a:avLst/>
        </a:prstGeom>
        <a:solidFill>
          <a:srgbClr val="FFFFFF"/>
        </a:solidFill>
        <a:ln w="9525">
          <a:solidFill>
            <a:srgbClr val="000000"/>
          </a:solidFill>
          <a:miter lim="800000"/>
          <a:headEnd/>
          <a:tailEnd/>
        </a:ln>
      </xdr:spPr>
      <xdr:txBody>
        <a:bodyPr vertOverflow="clip" wrap="square" lIns="36576" tIns="36576" rIns="0" bIns="0" anchor="t" upright="1"/>
        <a:lstStyle/>
        <a:p>
          <a:pPr algn="l" rtl="0">
            <a:defRPr sz="1000"/>
          </a:pPr>
          <a:endParaRPr lang="en-IN" sz="1100" b="0" i="0" u="none" strike="noStrike" baseline="0">
            <a:solidFill>
              <a:srgbClr val="000000"/>
            </a:solidFill>
            <a:latin typeface="Calibri"/>
            <a:cs typeface="Calibri"/>
          </a:endParaRPr>
        </a:p>
      </xdr:txBody>
    </xdr:sp>
    <xdr:clientData/>
  </xdr:twoCellAnchor>
  <xdr:twoCellAnchor>
    <xdr:from>
      <xdr:col>0</xdr:col>
      <xdr:colOff>199256</xdr:colOff>
      <xdr:row>11</xdr:row>
      <xdr:rowOff>88979</xdr:rowOff>
    </xdr:from>
    <xdr:to>
      <xdr:col>1</xdr:col>
      <xdr:colOff>451048</xdr:colOff>
      <xdr:row>12</xdr:row>
      <xdr:rowOff>156660</xdr:rowOff>
    </xdr:to>
    <xdr:sp macro="" textlink="">
      <xdr:nvSpPr>
        <xdr:cNvPr id="18" name="TextBox 17">
          <a:extLst>
            <a:ext uri="{FF2B5EF4-FFF2-40B4-BE49-F238E27FC236}">
              <a16:creationId xmlns:a16="http://schemas.microsoft.com/office/drawing/2014/main" id="{A45393B4-DFCA-4188-9ECF-C72ADDB9D31E}"/>
            </a:ext>
          </a:extLst>
        </xdr:cNvPr>
        <xdr:cNvSpPr txBox="1"/>
      </xdr:nvSpPr>
      <xdr:spPr>
        <a:xfrm>
          <a:off x="199256" y="2129814"/>
          <a:ext cx="861392" cy="2532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100</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3.52121885417" backgroundQuery="1" createdVersion="8" refreshedVersion="8" minRefreshableVersion="3" recordCount="0" supportSubquery="1" supportAdvancedDrill="1" xr:uid="{F93FB08F-4596-465C-88BD-324137E51190}">
  <cacheSource type="external" connectionId="1"/>
  <cacheFields count="2">
    <cacheField name="[Table1].[Gender].[Gender]" caption="Gender" numFmtId="0" hierarchy="2" level="1">
      <sharedItems count="2">
        <s v="Female"/>
        <s v="Male"/>
      </sharedItems>
    </cacheField>
    <cacheField name="[Measures].[Count of Patient_ID]" caption="Count of Patient_ID" numFmtId="0" hierarchy="30" level="32767"/>
  </cacheFields>
  <cacheHierarchies count="31">
    <cacheHierarchy uniqueName="[Table1].[Patient_ID]" caption="Patient_ID" attribute="1" defaultMemberUniqueName="[Table1].[Patient_ID].[All]" allUniqueName="[Table1].[Patient_ID].[All]" dimensionUniqueName="[Table1]" displayFolder="" count="0" memberValueDatatype="130" unbalanced="0"/>
    <cacheHierarchy uniqueName="[Table1].[Patient_Name]" caption="Patient_Name" attribute="1" defaultMemberUniqueName="[Table1].[Patient_Name].[All]" allUniqueName="[Table1].[Patient_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0"/>
      </fieldsUsage>
    </cacheHierarchy>
    <cacheHierarchy uniqueName="[Table1].[Age]" caption="Age" attribute="1" defaultMemberUniqueName="[Table1].[Age].[All]" allUniqueName="[Table1].[Age].[All]" dimensionUniqueName="[Table1]" displayFolder="" count="0" memberValueDatatype="130" unbalanced="0"/>
    <cacheHierarchy uniqueName="[Table1].[Department_ID]" caption="Department_ID" attribute="1" defaultMemberUniqueName="[Table1].[Department_ID].[All]" allUniqueName="[Table1].[Department_ID].[All]" dimensionUniqueName="[Table1]" displayFolder="" count="0" memberValueDatatype="130" unbalanced="0"/>
    <cacheHierarchy uniqueName="[Table1].[Branch_ID]" caption="Branch_ID" attribute="1" defaultMemberUniqueName="[Table1].[Branch_ID].[All]" allUniqueName="[Table1].[Branch_ID].[All]" dimensionUniqueName="[Table1]" displayFolder="" count="0" memberValueDatatype="130" unbalanced="0"/>
    <cacheHierarchy uniqueName="[Table1].[Admission_Date]" caption="Admission_Date" attribute="1" defaultMemberUniqueName="[Table1].[Admission_Date].[All]" allUniqueName="[Table1].[Admission_Dat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2].[Department_ID]" caption="Department_ID" attribute="1" defaultMemberUniqueName="[Table2].[Department_ID].[All]" allUniqueName="[Table2].[Department_ID].[All]" dimensionUniqueName="[Table2]" displayFolder="" count="0" memberValueDatatype="130" unbalanced="0"/>
    <cacheHierarchy uniqueName="[Table2].[Department_Name]" caption="Department_Name" attribute="1" defaultMemberUniqueName="[Table2].[Department_Name].[All]" allUniqueName="[Table2].[Department_Name].[All]" dimensionUniqueName="[Table2]" displayFolder="" count="0" memberValueDatatype="130" unbalanced="0"/>
    <cacheHierarchy uniqueName="[Table2].[Doctor_ID]" caption="Doctor_ID" attribute="1" defaultMemberUniqueName="[Table2].[Doctor_ID].[All]" allUniqueName="[Table2].[Doctor_ID].[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Experience_Years]" caption="Experience_Years" attribute="1" defaultMemberUniqueName="[Table3].[Experience_Years].[All]" allUniqueName="[Table3].[Experience_Years].[All]" dimensionUniqueName="[Table3]" displayFolder="" count="0" memberValueDatatype="130" unbalanced="0"/>
    <cacheHierarchy uniqueName="[Table3].[Specialization]" caption="Specialization" attribute="1" defaultMemberUniqueName="[Table3].[Specialization].[All]" allUniqueName="[Table3].[Specialization].[All]" dimensionUniqueName="[Table3]" displayFolder="" count="0" memberValueDatatype="130" unbalanced="0"/>
    <cacheHierarchy uniqueName="[Table4].[Branch_ID]" caption="Branch_ID" attribute="1" defaultMemberUniqueName="[Table4].[Branch_ID].[All]" allUniqueName="[Table4].[Branch_ID].[All]" dimensionUniqueName="[Table4]" displayFolder="" count="0" memberValueDatatype="130" unbalanced="0"/>
    <cacheHierarchy uniqueName="[Table4].[Branch_Name]" caption="Branch_Name" attribute="1" defaultMemberUniqueName="[Table4].[Branch_Name].[All]" allUniqueName="[Table4].[Branch_Name].[All]" dimensionUniqueName="[Table4]" displayFolder="" count="0" memberValueDatatype="130" unbalanced="0"/>
    <cacheHierarchy uniqueName="[Table4].[City]" caption="City" attribute="1" defaultMemberUniqueName="[Table4].[City].[All]" allUniqueName="[Table4].[City].[All]" dimensionUniqueName="[Table4]" displayFolder="" count="0" memberValueDatatype="130" unbalanced="0"/>
    <cacheHierarchy uniqueName="[Table5].[Admission_ID]" caption="Admission_ID" attribute="1" defaultMemberUniqueName="[Table5].[Admission_ID].[All]" allUniqueName="[Table5].[Admission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Admission_Date]" caption="Admission_Date" attribute="1" defaultMemberUniqueName="[Table5].[Admission_Date].[All]" allUniqueName="[Table5].[Admission_Date].[All]" dimensionUniqueName="[Table5]" displayFolder="" count="0" memberValueDatatype="130" unbalanced="0"/>
    <cacheHierarchy uniqueName="[Table5].[Status]" caption="Status" attribute="1" defaultMemberUniqueName="[Table5].[Status].[All]" allUniqueName="[Table5].[Status].[All]" dimensionUniqueName="[Table5]" displayFolder="" count="0" memberValueDatatype="130" unbalanced="0"/>
    <cacheHierarchy uniqueName="[Table5].[Month]" caption="Month" attribute="1" defaultMemberUniqueName="[Table5].[Month].[All]" allUniqueName="[Table5].[Month].[All]" dimensionUniqueName="[Table5]" displayFolder="" count="0" memberValueDatatype="130" unbalanced="0"/>
    <cacheHierarchy uniqueName="[Table5].[Year]" caption="Year" attribute="1" defaultMemberUniqueName="[Table5].[Year].[All]" allUniqueName="[Table5].[Year].[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atient_ID]" caption="Count of Patient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0">
    <map measureGroup="0" dimension="1"/>
    <map measureGroup="0" dimension="2"/>
    <map measureGroup="0" dimension="3"/>
    <map measureGroup="0" dimension="4"/>
    <map measureGroup="0" dimension="5"/>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8.918967696758" backgroundQuery="1" createdVersion="8" refreshedVersion="8" minRefreshableVersion="3" recordCount="0" supportSubquery="1" supportAdvancedDrill="1" xr:uid="{69538EFF-C044-4E74-B8F8-CF43B87136C2}">
  <cacheSource type="external" connectionId="1"/>
  <cacheFields count="3">
    <cacheField name="[Table2].[Department_Name].[Department_Name]" caption="Department_Name" numFmtId="0" hierarchy="9" level="1">
      <sharedItems count="10">
        <s v="Cardiology - General"/>
        <s v="Dermatology - General"/>
        <s v="Endocrinology - General"/>
        <s v="General Medicine - Outpatient"/>
        <s v="Gynecology - General"/>
        <s v="Nephrology - General"/>
        <s v="Neurology - General"/>
        <s v="Oncology - General"/>
        <s v="Orthopedics - General"/>
        <s v="Pediatrics - General"/>
      </sharedItems>
    </cacheField>
    <cacheField name="[Measures].[Count of Patient_ID]" caption="Count of Patient_ID" numFmtId="0" hierarchy="30" level="32767"/>
    <cacheField name="[Table1].[City].[City]" caption="City" numFmtId="0" hierarchy="7" level="1">
      <sharedItems containsSemiMixedTypes="0" containsNonDate="0" containsString="0"/>
    </cacheField>
  </cacheFields>
  <cacheHierarchies count="31">
    <cacheHierarchy uniqueName="[Table1].[Patient_ID]" caption="Patient_ID" attribute="1" defaultMemberUniqueName="[Table1].[Patient_ID].[All]" allUniqueName="[Table1].[Patient_ID].[All]" dimensionUniqueName="[Table1]" displayFolder="" count="0" memberValueDatatype="130" unbalanced="0"/>
    <cacheHierarchy uniqueName="[Table1].[Patient_Name]" caption="Patient_Name" attribute="1" defaultMemberUniqueName="[Table1].[Patient_Name].[All]" allUniqueName="[Table1].[Patient_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130" unbalanced="0"/>
    <cacheHierarchy uniqueName="[Table1].[Department_ID]" caption="Department_ID" attribute="1" defaultMemberUniqueName="[Table1].[Department_ID].[All]" allUniqueName="[Table1].[Department_ID].[All]" dimensionUniqueName="[Table1]" displayFolder="" count="0" memberValueDatatype="130" unbalanced="0"/>
    <cacheHierarchy uniqueName="[Table1].[Branch_ID]" caption="Branch_ID" attribute="1" defaultMemberUniqueName="[Table1].[Branch_ID].[All]" allUniqueName="[Table1].[Branch_ID].[All]" dimensionUniqueName="[Table1]" displayFolder="" count="0" memberValueDatatype="130" unbalanced="0"/>
    <cacheHierarchy uniqueName="[Table1].[Admission_Date]" caption="Admission_Date" attribute="1" defaultMemberUniqueName="[Table1].[Admission_Date].[All]" allUniqueName="[Table1].[Admission_Dat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2].[Department_ID]" caption="Department_ID" attribute="1" defaultMemberUniqueName="[Table2].[Department_ID].[All]" allUniqueName="[Table2].[Department_ID].[All]" dimensionUniqueName="[Table2]" displayFolder="" count="0" memberValueDatatype="130" unbalanced="0"/>
    <cacheHierarchy uniqueName="[Table2].[Department_Name]" caption="Department_Name" attribute="1" defaultMemberUniqueName="[Table2].[Department_Name].[All]" allUniqueName="[Table2].[Department_Name].[All]" dimensionUniqueName="[Table2]" displayFolder="" count="2" memberValueDatatype="130" unbalanced="0">
      <fieldsUsage count="2">
        <fieldUsage x="-1"/>
        <fieldUsage x="0"/>
      </fieldsUsage>
    </cacheHierarchy>
    <cacheHierarchy uniqueName="[Table2].[Doctor_ID]" caption="Doctor_ID" attribute="1" defaultMemberUniqueName="[Table2].[Doctor_ID].[All]" allUniqueName="[Table2].[Doctor_ID].[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Experience_Years]" caption="Experience_Years" attribute="1" defaultMemberUniqueName="[Table3].[Experience_Years].[All]" allUniqueName="[Table3].[Experience_Years].[All]" dimensionUniqueName="[Table3]" displayFolder="" count="0" memberValueDatatype="130" unbalanced="0"/>
    <cacheHierarchy uniqueName="[Table3].[Specialization]" caption="Specialization" attribute="1" defaultMemberUniqueName="[Table3].[Specialization].[All]" allUniqueName="[Table3].[Specialization].[All]" dimensionUniqueName="[Table3]" displayFolder="" count="0" memberValueDatatype="130" unbalanced="0"/>
    <cacheHierarchy uniqueName="[Table4].[Branch_ID]" caption="Branch_ID" attribute="1" defaultMemberUniqueName="[Table4].[Branch_ID].[All]" allUniqueName="[Table4].[Branch_ID].[All]" dimensionUniqueName="[Table4]" displayFolder="" count="0" memberValueDatatype="130" unbalanced="0"/>
    <cacheHierarchy uniqueName="[Table4].[Branch_Name]" caption="Branch_Name" attribute="1" defaultMemberUniqueName="[Table4].[Branch_Name].[All]" allUniqueName="[Table4].[Branch_Name].[All]" dimensionUniqueName="[Table4]" displayFolder="" count="2" memberValueDatatype="130" unbalanced="0"/>
    <cacheHierarchy uniqueName="[Table4].[City]" caption="City" attribute="1" defaultMemberUniqueName="[Table4].[City].[All]" allUniqueName="[Table4].[City].[All]" dimensionUniqueName="[Table4]" displayFolder="" count="0" memberValueDatatype="130" unbalanced="0"/>
    <cacheHierarchy uniqueName="[Table5].[Admission_ID]" caption="Admission_ID" attribute="1" defaultMemberUniqueName="[Table5].[Admission_ID].[All]" allUniqueName="[Table5].[Admission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Admission_Date]" caption="Admission_Date" attribute="1" defaultMemberUniqueName="[Table5].[Admission_Date].[All]" allUniqueName="[Table5].[Admission_Date].[All]" dimensionUniqueName="[Table5]" displayFolder="" count="0" memberValueDatatype="130" unbalanced="0"/>
    <cacheHierarchy uniqueName="[Table5].[Status]" caption="Status" attribute="1" defaultMemberUniqueName="[Table5].[Status].[All]" allUniqueName="[Table5].[Status].[All]" dimensionUniqueName="[Table5]" displayFolder="" count="0" memberValueDatatype="130" unbalanced="0"/>
    <cacheHierarchy uniqueName="[Table5].[Month]" caption="Month" attribute="1" defaultMemberUniqueName="[Table5].[Month].[All]" allUniqueName="[Table5].[Month].[All]" dimensionUniqueName="[Table5]" displayFolder="" count="0" memberValueDatatype="130" unbalanced="0"/>
    <cacheHierarchy uniqueName="[Table5].[Year]" caption="Year" attribute="1" defaultMemberUniqueName="[Table5].[Year].[All]" allUniqueName="[Table5].[Year].[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atient_ID]" caption="Count of Patient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0">
    <map measureGroup="0" dimension="1"/>
    <map measureGroup="0" dimension="2"/>
    <map measureGroup="0" dimension="3"/>
    <map measureGroup="0" dimension="4"/>
    <map measureGroup="0" dimension="5"/>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8.918968171296" backgroundQuery="1" createdVersion="8" refreshedVersion="8" minRefreshableVersion="3" recordCount="0" supportSubquery="1" supportAdvancedDrill="1" xr:uid="{41EB1A79-82CE-41EC-B9BC-482D054EA6AC}">
  <cacheSource type="external" connectionId="1"/>
  <cacheFields count="3">
    <cacheField name="[Table5].[Month].[Month]" caption="Month" numFmtId="0" hierarchy="22" level="1">
      <sharedItems count="12">
        <s v="April"/>
        <s v="August"/>
        <s v="December"/>
        <s v="February"/>
        <s v="January"/>
        <s v="July"/>
        <s v="June"/>
        <s v="March"/>
        <s v="May"/>
        <s v="November"/>
        <s v="October"/>
        <s v="September"/>
      </sharedItems>
    </cacheField>
    <cacheField name="[Measures].[Count of Patient_ID]" caption="Count of Patient_ID" numFmtId="0" hierarchy="30" level="32767"/>
    <cacheField name="[Table1].[City].[City]" caption="City" numFmtId="0" hierarchy="7" level="1">
      <sharedItems containsSemiMixedTypes="0" containsNonDate="0" containsString="0"/>
    </cacheField>
  </cacheFields>
  <cacheHierarchies count="31">
    <cacheHierarchy uniqueName="[Table1].[Patient_ID]" caption="Patient_ID" attribute="1" defaultMemberUniqueName="[Table1].[Patient_ID].[All]" allUniqueName="[Table1].[Patient_ID].[All]" dimensionUniqueName="[Table1]" displayFolder="" count="0" memberValueDatatype="130" unbalanced="0"/>
    <cacheHierarchy uniqueName="[Table1].[Patient_Name]" caption="Patient_Name" attribute="1" defaultMemberUniqueName="[Table1].[Patient_Name].[All]" allUniqueName="[Table1].[Patient_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130" unbalanced="0"/>
    <cacheHierarchy uniqueName="[Table1].[Department_ID]" caption="Department_ID" attribute="1" defaultMemberUniqueName="[Table1].[Department_ID].[All]" allUniqueName="[Table1].[Department_ID].[All]" dimensionUniqueName="[Table1]" displayFolder="" count="0" memberValueDatatype="130" unbalanced="0"/>
    <cacheHierarchy uniqueName="[Table1].[Branch_ID]" caption="Branch_ID" attribute="1" defaultMemberUniqueName="[Table1].[Branch_ID].[All]" allUniqueName="[Table1].[Branch_ID].[All]" dimensionUniqueName="[Table1]" displayFolder="" count="0" memberValueDatatype="130" unbalanced="0"/>
    <cacheHierarchy uniqueName="[Table1].[Admission_Date]" caption="Admission_Date" attribute="1" defaultMemberUniqueName="[Table1].[Admission_Date].[All]" allUniqueName="[Table1].[Admission_Dat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2"/>
      </fieldsUsage>
    </cacheHierarchy>
    <cacheHierarchy uniqueName="[Table2].[Department_ID]" caption="Department_ID" attribute="1" defaultMemberUniqueName="[Table2].[Department_ID].[All]" allUniqueName="[Table2].[Department_ID].[All]" dimensionUniqueName="[Table2]" displayFolder="" count="0" memberValueDatatype="130" unbalanced="0"/>
    <cacheHierarchy uniqueName="[Table2].[Department_Name]" caption="Department_Name" attribute="1" defaultMemberUniqueName="[Table2].[Department_Name].[All]" allUniqueName="[Table2].[Department_Name].[All]" dimensionUniqueName="[Table2]" displayFolder="" count="0" memberValueDatatype="130" unbalanced="0"/>
    <cacheHierarchy uniqueName="[Table2].[Doctor_ID]" caption="Doctor_ID" attribute="1" defaultMemberUniqueName="[Table2].[Doctor_ID].[All]" allUniqueName="[Table2].[Doctor_ID].[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Experience_Years]" caption="Experience_Years" attribute="1" defaultMemberUniqueName="[Table3].[Experience_Years].[All]" allUniqueName="[Table3].[Experience_Years].[All]" dimensionUniqueName="[Table3]" displayFolder="" count="0" memberValueDatatype="130" unbalanced="0"/>
    <cacheHierarchy uniqueName="[Table3].[Specialization]" caption="Specialization" attribute="1" defaultMemberUniqueName="[Table3].[Specialization].[All]" allUniqueName="[Table3].[Specialization].[All]" dimensionUniqueName="[Table3]" displayFolder="" count="0" memberValueDatatype="130" unbalanced="0"/>
    <cacheHierarchy uniqueName="[Table4].[Branch_ID]" caption="Branch_ID" attribute="1" defaultMemberUniqueName="[Table4].[Branch_ID].[All]" allUniqueName="[Table4].[Branch_ID].[All]" dimensionUniqueName="[Table4]" displayFolder="" count="0" memberValueDatatype="130" unbalanced="0"/>
    <cacheHierarchy uniqueName="[Table4].[Branch_Name]" caption="Branch_Name" attribute="1" defaultMemberUniqueName="[Table4].[Branch_Name].[All]" allUniqueName="[Table4].[Branch_Name].[All]" dimensionUniqueName="[Table4]" displayFolder="" count="2" memberValueDatatype="130" unbalanced="0"/>
    <cacheHierarchy uniqueName="[Table4].[City]" caption="City" attribute="1" defaultMemberUniqueName="[Table4].[City].[All]" allUniqueName="[Table4].[City].[All]" dimensionUniqueName="[Table4]" displayFolder="" count="0" memberValueDatatype="130" unbalanced="0"/>
    <cacheHierarchy uniqueName="[Table5].[Admission_ID]" caption="Admission_ID" attribute="1" defaultMemberUniqueName="[Table5].[Admission_ID].[All]" allUniqueName="[Table5].[Admission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Admission_Date]" caption="Admission_Date" attribute="1" defaultMemberUniqueName="[Table5].[Admission_Date].[All]" allUniqueName="[Table5].[Admission_Date].[All]" dimensionUniqueName="[Table5]" displayFolder="" count="0" memberValueDatatype="130" unbalanced="0"/>
    <cacheHierarchy uniqueName="[Table5].[Status]" caption="Status" attribute="1" defaultMemberUniqueName="[Table5].[Status].[All]" allUniqueName="[Table5].[Status].[All]" dimensionUniqueName="[Table5]" displayFolder="" count="0" memberValueDatatype="130" unbalanced="0"/>
    <cacheHierarchy uniqueName="[Table5].[Month]" caption="Month" attribute="1" defaultMemberUniqueName="[Table5].[Month].[All]" allUniqueName="[Table5].[Month].[All]" dimensionUniqueName="[Table5]" displayFolder="" count="2" memberValueDatatype="130" unbalanced="0">
      <fieldsUsage count="2">
        <fieldUsage x="-1"/>
        <fieldUsage x="0"/>
      </fieldsUsage>
    </cacheHierarchy>
    <cacheHierarchy uniqueName="[Table5].[Year]" caption="Year" attribute="1" defaultMemberUniqueName="[Table5].[Year].[All]" allUniqueName="[Table5].[Year].[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atient_ID]" caption="Count of Patient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0">
    <map measureGroup="0" dimension="1"/>
    <map measureGroup="0" dimension="2"/>
    <map measureGroup="0" dimension="3"/>
    <map measureGroup="0" dimension="4"/>
    <map measureGroup="0" dimension="5"/>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9.553464236109" backgroundQuery="1" createdVersion="8" refreshedVersion="8" minRefreshableVersion="3" recordCount="0" supportSubquery="1" supportAdvancedDrill="1" xr:uid="{373E2A76-B1C3-41ED-BB2B-3C1D3BF61A78}">
  <cacheSource type="external" connectionId="1"/>
  <cacheFields count="3">
    <cacheField name="[Table5].[Month].[Month]" caption="Month" numFmtId="0" hierarchy="22" level="1">
      <sharedItems count="12">
        <s v="April"/>
        <s v="August"/>
        <s v="December"/>
        <s v="February"/>
        <s v="January"/>
        <s v="July"/>
        <s v="June"/>
        <s v="March"/>
        <s v="May"/>
        <s v="November"/>
        <s v="October"/>
        <s v="September"/>
      </sharedItems>
    </cacheField>
    <cacheField name="[Table4].[Branch_Name].[Branch_Name]" caption="Branch_Name" numFmtId="0" hierarchy="16" level="1">
      <sharedItems count="4">
        <s v="Hyderabad Central"/>
        <s v="Secunderabad Square"/>
        <s v="Vijayawada City"/>
        <s v="Visakhapatnam Beach"/>
      </sharedItems>
    </cacheField>
    <cacheField name="[Measures].[Count of Patient_ID]" caption="Count of Patient_ID" numFmtId="0" hierarchy="30" level="32767"/>
  </cacheFields>
  <cacheHierarchies count="31">
    <cacheHierarchy uniqueName="[Table1].[Patient_ID]" caption="Patient_ID" attribute="1" defaultMemberUniqueName="[Table1].[Patient_ID].[All]" allUniqueName="[Table1].[Patient_ID].[All]" dimensionUniqueName="[Table1]" displayFolder="" count="0" memberValueDatatype="130" unbalanced="0"/>
    <cacheHierarchy uniqueName="[Table1].[Patient_Name]" caption="Patient_Name" attribute="1" defaultMemberUniqueName="[Table1].[Patient_Name].[All]" allUniqueName="[Table1].[Patient_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130" unbalanced="0"/>
    <cacheHierarchy uniqueName="[Table1].[Department_ID]" caption="Department_ID" attribute="1" defaultMemberUniqueName="[Table1].[Department_ID].[All]" allUniqueName="[Table1].[Department_ID].[All]" dimensionUniqueName="[Table1]" displayFolder="" count="0" memberValueDatatype="130" unbalanced="0"/>
    <cacheHierarchy uniqueName="[Table1].[Branch_ID]" caption="Branch_ID" attribute="1" defaultMemberUniqueName="[Table1].[Branch_ID].[All]" allUniqueName="[Table1].[Branch_ID].[All]" dimensionUniqueName="[Table1]" displayFolder="" count="0" memberValueDatatype="130" unbalanced="0"/>
    <cacheHierarchy uniqueName="[Table1].[Admission_Date]" caption="Admission_Date" attribute="1" defaultMemberUniqueName="[Table1].[Admission_Date].[All]" allUniqueName="[Table1].[Admission_Dat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2].[Department_ID]" caption="Department_ID" attribute="1" defaultMemberUniqueName="[Table2].[Department_ID].[All]" allUniqueName="[Table2].[Department_ID].[All]" dimensionUniqueName="[Table2]" displayFolder="" count="0" memberValueDatatype="130" unbalanced="0"/>
    <cacheHierarchy uniqueName="[Table2].[Department_Name]" caption="Department_Name" attribute="1" defaultMemberUniqueName="[Table2].[Department_Name].[All]" allUniqueName="[Table2].[Department_Name].[All]" dimensionUniqueName="[Table2]" displayFolder="" count="2" memberValueDatatype="130" unbalanced="0"/>
    <cacheHierarchy uniqueName="[Table2].[Doctor_ID]" caption="Doctor_ID" attribute="1" defaultMemberUniqueName="[Table2].[Doctor_ID].[All]" allUniqueName="[Table2].[Doctor_ID].[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Experience_Years]" caption="Experience_Years" attribute="1" defaultMemberUniqueName="[Table3].[Experience_Years].[All]" allUniqueName="[Table3].[Experience_Years].[All]" dimensionUniqueName="[Table3]" displayFolder="" count="0" memberValueDatatype="130" unbalanced="0"/>
    <cacheHierarchy uniqueName="[Table3].[Specialization]" caption="Specialization" attribute="1" defaultMemberUniqueName="[Table3].[Specialization].[All]" allUniqueName="[Table3].[Specialization].[All]" dimensionUniqueName="[Table3]" displayFolder="" count="0" memberValueDatatype="130" unbalanced="0"/>
    <cacheHierarchy uniqueName="[Table4].[Branch_ID]" caption="Branch_ID" attribute="1" defaultMemberUniqueName="[Table4].[Branch_ID].[All]" allUniqueName="[Table4].[Branch_ID].[All]" dimensionUniqueName="[Table4]" displayFolder="" count="0" memberValueDatatype="130" unbalanced="0"/>
    <cacheHierarchy uniqueName="[Table4].[Branch_Name]" caption="Branch_Name" attribute="1" defaultMemberUniqueName="[Table4].[Branch_Name].[All]" allUniqueName="[Table4].[Branch_Name].[All]" dimensionUniqueName="[Table4]" displayFolder="" count="2" memberValueDatatype="130" unbalanced="0">
      <fieldsUsage count="2">
        <fieldUsage x="-1"/>
        <fieldUsage x="1"/>
      </fieldsUsage>
    </cacheHierarchy>
    <cacheHierarchy uniqueName="[Table4].[City]" caption="City" attribute="1" defaultMemberUniqueName="[Table4].[City].[All]" allUniqueName="[Table4].[City].[All]" dimensionUniqueName="[Table4]" displayFolder="" count="0" memberValueDatatype="130" unbalanced="0"/>
    <cacheHierarchy uniqueName="[Table5].[Admission_ID]" caption="Admission_ID" attribute="1" defaultMemberUniqueName="[Table5].[Admission_ID].[All]" allUniqueName="[Table5].[Admission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Admission_Date]" caption="Admission_Date" attribute="1" defaultMemberUniqueName="[Table5].[Admission_Date].[All]" allUniqueName="[Table5].[Admission_Date].[All]" dimensionUniqueName="[Table5]" displayFolder="" count="0" memberValueDatatype="130" unbalanced="0"/>
    <cacheHierarchy uniqueName="[Table5].[Status]" caption="Status" attribute="1" defaultMemberUniqueName="[Table5].[Status].[All]" allUniqueName="[Table5].[Status].[All]" dimensionUniqueName="[Table5]" displayFolder="" count="0" memberValueDatatype="130" unbalanced="0"/>
    <cacheHierarchy uniqueName="[Table5].[Month]" caption="Month" attribute="1" defaultMemberUniqueName="[Table5].[Month].[All]" allUniqueName="[Table5].[Month].[All]" dimensionUniqueName="[Table5]" displayFolder="" count="2" memberValueDatatype="130" unbalanced="0">
      <fieldsUsage count="2">
        <fieldUsage x="-1"/>
        <fieldUsage x="0"/>
      </fieldsUsage>
    </cacheHierarchy>
    <cacheHierarchy uniqueName="[Table5].[Year]" caption="Year" attribute="1" defaultMemberUniqueName="[Table5].[Year].[All]" allUniqueName="[Table5].[Year].[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atient_ID]" caption="Count of Patient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0">
    <map measureGroup="0" dimension="1"/>
    <map measureGroup="0" dimension="2"/>
    <map measureGroup="0" dimension="3"/>
    <map measureGroup="0" dimension="4"/>
    <map measureGroup="0" dimension="5"/>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9.553464583332" backgroundQuery="1" createdVersion="8" refreshedVersion="8" minRefreshableVersion="3" recordCount="0" supportSubquery="1" supportAdvancedDrill="1" xr:uid="{711BB093-64A4-43C2-9BE7-4D8ACB1A0CEB}">
  <cacheSource type="external" connectionId="1"/>
  <cacheFields count="4">
    <cacheField name="[Table4].[Branch_Name].[Branch_Name]" caption="Branch_Name" numFmtId="0" hierarchy="16" level="1">
      <sharedItems count="4">
        <s v="Hyderabad Central"/>
        <s v="Secunderabad Square"/>
        <s v="Vijayawada City"/>
        <s v="Visakhapatnam Beach"/>
      </sharedItems>
    </cacheField>
    <cacheField name="[Table1].[Gender].[Gender]" caption="Gender" numFmtId="0" hierarchy="2" level="1">
      <sharedItems count="2">
        <s v="Female"/>
        <s v="Male"/>
      </sharedItems>
    </cacheField>
    <cacheField name="[Measures].[Count of Patient_ID]" caption="Count of Patient_ID" numFmtId="0" hierarchy="30" level="32767"/>
    <cacheField name="[Table5].[Month].[Month]" caption="Month" numFmtId="0" hierarchy="22" level="1">
      <sharedItems containsSemiMixedTypes="0" containsNonDate="0" containsString="0"/>
    </cacheField>
  </cacheFields>
  <cacheHierarchies count="31">
    <cacheHierarchy uniqueName="[Table1].[Patient_ID]" caption="Patient_ID" attribute="1" defaultMemberUniqueName="[Table1].[Patient_ID].[All]" allUniqueName="[Table1].[Patient_ID].[All]" dimensionUniqueName="[Table1]" displayFolder="" count="0" memberValueDatatype="130" unbalanced="0"/>
    <cacheHierarchy uniqueName="[Table1].[Patient_Name]" caption="Patient_Name" attribute="1" defaultMemberUniqueName="[Table1].[Patient_Name].[All]" allUniqueName="[Table1].[Patient_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Age]" caption="Age" attribute="1" defaultMemberUniqueName="[Table1].[Age].[All]" allUniqueName="[Table1].[Age].[All]" dimensionUniqueName="[Table1]" displayFolder="" count="0" memberValueDatatype="130" unbalanced="0"/>
    <cacheHierarchy uniqueName="[Table1].[Department_ID]" caption="Department_ID" attribute="1" defaultMemberUniqueName="[Table1].[Department_ID].[All]" allUniqueName="[Table1].[Department_ID].[All]" dimensionUniqueName="[Table1]" displayFolder="" count="0" memberValueDatatype="130" unbalanced="0"/>
    <cacheHierarchy uniqueName="[Table1].[Branch_ID]" caption="Branch_ID" attribute="1" defaultMemberUniqueName="[Table1].[Branch_ID].[All]" allUniqueName="[Table1].[Branch_ID].[All]" dimensionUniqueName="[Table1]" displayFolder="" count="0" memberValueDatatype="130" unbalanced="0"/>
    <cacheHierarchy uniqueName="[Table1].[Admission_Date]" caption="Admission_Date" attribute="1" defaultMemberUniqueName="[Table1].[Admission_Date].[All]" allUniqueName="[Table1].[Admission_Dat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2].[Department_ID]" caption="Department_ID" attribute="1" defaultMemberUniqueName="[Table2].[Department_ID].[All]" allUniqueName="[Table2].[Department_ID].[All]" dimensionUniqueName="[Table2]" displayFolder="" count="0" memberValueDatatype="130" unbalanced="0"/>
    <cacheHierarchy uniqueName="[Table2].[Department_Name]" caption="Department_Name" attribute="1" defaultMemberUniqueName="[Table2].[Department_Name].[All]" allUniqueName="[Table2].[Department_Name].[All]" dimensionUniqueName="[Table2]" displayFolder="" count="0" memberValueDatatype="130" unbalanced="0"/>
    <cacheHierarchy uniqueName="[Table2].[Doctor_ID]" caption="Doctor_ID" attribute="1" defaultMemberUniqueName="[Table2].[Doctor_ID].[All]" allUniqueName="[Table2].[Doctor_ID].[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Experience_Years]" caption="Experience_Years" attribute="1" defaultMemberUniqueName="[Table3].[Experience_Years].[All]" allUniqueName="[Table3].[Experience_Years].[All]" dimensionUniqueName="[Table3]" displayFolder="" count="0" memberValueDatatype="130" unbalanced="0"/>
    <cacheHierarchy uniqueName="[Table3].[Specialization]" caption="Specialization" attribute="1" defaultMemberUniqueName="[Table3].[Specialization].[All]" allUniqueName="[Table3].[Specialization].[All]" dimensionUniqueName="[Table3]" displayFolder="" count="0" memberValueDatatype="130" unbalanced="0"/>
    <cacheHierarchy uniqueName="[Table4].[Branch_ID]" caption="Branch_ID" attribute="1" defaultMemberUniqueName="[Table4].[Branch_ID].[All]" allUniqueName="[Table4].[Branch_ID].[All]" dimensionUniqueName="[Table4]" displayFolder="" count="0" memberValueDatatype="130" unbalanced="0"/>
    <cacheHierarchy uniqueName="[Table4].[Branch_Name]" caption="Branch_Name" attribute="1" defaultMemberUniqueName="[Table4].[Branch_Name].[All]" allUniqueName="[Table4].[Branch_Name].[All]" dimensionUniqueName="[Table4]" displayFolder="" count="2" memberValueDatatype="130" unbalanced="0">
      <fieldsUsage count="2">
        <fieldUsage x="-1"/>
        <fieldUsage x="0"/>
      </fieldsUsage>
    </cacheHierarchy>
    <cacheHierarchy uniqueName="[Table4].[City]" caption="City" attribute="1" defaultMemberUniqueName="[Table4].[City].[All]" allUniqueName="[Table4].[City].[All]" dimensionUniqueName="[Table4]" displayFolder="" count="0" memberValueDatatype="130" unbalanced="0"/>
    <cacheHierarchy uniqueName="[Table5].[Admission_ID]" caption="Admission_ID" attribute="1" defaultMemberUniqueName="[Table5].[Admission_ID].[All]" allUniqueName="[Table5].[Admission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Admission_Date]" caption="Admission_Date" attribute="1" defaultMemberUniqueName="[Table5].[Admission_Date].[All]" allUniqueName="[Table5].[Admission_Date].[All]" dimensionUniqueName="[Table5]" displayFolder="" count="0" memberValueDatatype="130" unbalanced="0"/>
    <cacheHierarchy uniqueName="[Table5].[Status]" caption="Status" attribute="1" defaultMemberUniqueName="[Table5].[Status].[All]" allUniqueName="[Table5].[Status].[All]" dimensionUniqueName="[Table5]" displayFolder="" count="0" memberValueDatatype="130" unbalanced="0"/>
    <cacheHierarchy uniqueName="[Table5].[Month]" caption="Month" attribute="1" defaultMemberUniqueName="[Table5].[Month].[All]" allUniqueName="[Table5].[Month].[All]" dimensionUniqueName="[Table5]" displayFolder="" count="2" memberValueDatatype="130" unbalanced="0">
      <fieldsUsage count="2">
        <fieldUsage x="-1"/>
        <fieldUsage x="3"/>
      </fieldsUsage>
    </cacheHierarchy>
    <cacheHierarchy uniqueName="[Table5].[Year]" caption="Year" attribute="1" defaultMemberUniqueName="[Table5].[Year].[All]" allUniqueName="[Table5].[Year].[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atient_ID]" caption="Count of Patient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0">
    <map measureGroup="0" dimension="1"/>
    <map measureGroup="0" dimension="2"/>
    <map measureGroup="0" dimension="3"/>
    <map measureGroup="0" dimension="4"/>
    <map measureGroup="0" dimension="5"/>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9.553465046294" backgroundQuery="1" createdVersion="8" refreshedVersion="8" minRefreshableVersion="3" recordCount="0" supportSubquery="1" supportAdvancedDrill="1" xr:uid="{EE816C20-8DE9-4BB6-AB35-C8C4D952C55B}">
  <cacheSource type="external" connectionId="1"/>
  <cacheFields count="4">
    <cacheField name="[Table3].[Doctor_Name].[Doctor_Name]" caption="Doctor_Name" numFmtId="0" hierarchy="12" level="1">
      <sharedItems count="10">
        <s v="Dr. Anil Verma"/>
        <s v="Dr. Kavitha Reddy"/>
        <s v="Dr. Kiran Patel"/>
        <s v="Dr. Madhav Deshmukh"/>
        <s v="Dr. Mahesh Kumar"/>
        <s v="Dr. Priyah Nair"/>
        <s v="Dr. Rajesh Sharma"/>
        <s v="Dr. Sandeep Joshi"/>
        <s v="Dr. Sneha Rao"/>
        <s v="Dr. Sunitha Iyer"/>
      </sharedItems>
    </cacheField>
    <cacheField name="[Table5].[Status].[Status]" caption="Status" numFmtId="0" hierarchy="21" level="1">
      <sharedItems count="3">
        <s v="Admitted"/>
        <s v="Discharged"/>
        <s v="Under Treatment"/>
      </sharedItems>
    </cacheField>
    <cacheField name="[Measures].[Count of Patient_ID]" caption="Count of Patient_ID" numFmtId="0" hierarchy="30" level="32767"/>
    <cacheField name="[Table5].[Month].[Month]" caption="Month" numFmtId="0" hierarchy="22" level="1">
      <sharedItems containsSemiMixedTypes="0" containsNonDate="0" containsString="0"/>
    </cacheField>
  </cacheFields>
  <cacheHierarchies count="31">
    <cacheHierarchy uniqueName="[Table1].[Patient_ID]" caption="Patient_ID" attribute="1" defaultMemberUniqueName="[Table1].[Patient_ID].[All]" allUniqueName="[Table1].[Patient_ID].[All]" dimensionUniqueName="[Table1]" displayFolder="" count="0" memberValueDatatype="130" unbalanced="0"/>
    <cacheHierarchy uniqueName="[Table1].[Patient_Name]" caption="Patient_Name" attribute="1" defaultMemberUniqueName="[Table1].[Patient_Name].[All]" allUniqueName="[Table1].[Patient_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130" unbalanced="0"/>
    <cacheHierarchy uniqueName="[Table1].[Department_ID]" caption="Department_ID" attribute="1" defaultMemberUniqueName="[Table1].[Department_ID].[All]" allUniqueName="[Table1].[Department_ID].[All]" dimensionUniqueName="[Table1]" displayFolder="" count="0" memberValueDatatype="130" unbalanced="0"/>
    <cacheHierarchy uniqueName="[Table1].[Branch_ID]" caption="Branch_ID" attribute="1" defaultMemberUniqueName="[Table1].[Branch_ID].[All]" allUniqueName="[Table1].[Branch_ID].[All]" dimensionUniqueName="[Table1]" displayFolder="" count="0" memberValueDatatype="130" unbalanced="0"/>
    <cacheHierarchy uniqueName="[Table1].[Admission_Date]" caption="Admission_Date" attribute="1" defaultMemberUniqueName="[Table1].[Admission_Date].[All]" allUniqueName="[Table1].[Admission_Dat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2].[Department_ID]" caption="Department_ID" attribute="1" defaultMemberUniqueName="[Table2].[Department_ID].[All]" allUniqueName="[Table2].[Department_ID].[All]" dimensionUniqueName="[Table2]" displayFolder="" count="0" memberValueDatatype="130" unbalanced="0"/>
    <cacheHierarchy uniqueName="[Table2].[Department_Name]" caption="Department_Name" attribute="1" defaultMemberUniqueName="[Table2].[Department_Name].[All]" allUniqueName="[Table2].[Department_Name].[All]" dimensionUniqueName="[Table2]" displayFolder="" count="0" memberValueDatatype="130" unbalanced="0"/>
    <cacheHierarchy uniqueName="[Table2].[Doctor_ID]" caption="Doctor_ID" attribute="1" defaultMemberUniqueName="[Table2].[Doctor_ID].[All]" allUniqueName="[Table2].[Doctor_ID].[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2" memberValueDatatype="130" unbalanced="0">
      <fieldsUsage count="2">
        <fieldUsage x="-1"/>
        <fieldUsage x="0"/>
      </fieldsUsage>
    </cacheHierarchy>
    <cacheHierarchy uniqueName="[Table3].[Experience_Years]" caption="Experience_Years" attribute="1" defaultMemberUniqueName="[Table3].[Experience_Years].[All]" allUniqueName="[Table3].[Experience_Years].[All]" dimensionUniqueName="[Table3]" displayFolder="" count="0" memberValueDatatype="130" unbalanced="0"/>
    <cacheHierarchy uniqueName="[Table3].[Specialization]" caption="Specialization" attribute="1" defaultMemberUniqueName="[Table3].[Specialization].[All]" allUniqueName="[Table3].[Specialization].[All]" dimensionUniqueName="[Table3]" displayFolder="" count="0" memberValueDatatype="130" unbalanced="0"/>
    <cacheHierarchy uniqueName="[Table4].[Branch_ID]" caption="Branch_ID" attribute="1" defaultMemberUniqueName="[Table4].[Branch_ID].[All]" allUniqueName="[Table4].[Branch_ID].[All]" dimensionUniqueName="[Table4]" displayFolder="" count="0" memberValueDatatype="130" unbalanced="0"/>
    <cacheHierarchy uniqueName="[Table4].[Branch_Name]" caption="Branch_Name" attribute="1" defaultMemberUniqueName="[Table4].[Branch_Name].[All]" allUniqueName="[Table4].[Branch_Name].[All]" dimensionUniqueName="[Table4]" displayFolder="" count="2" memberValueDatatype="130" unbalanced="0"/>
    <cacheHierarchy uniqueName="[Table4].[City]" caption="City" attribute="1" defaultMemberUniqueName="[Table4].[City].[All]" allUniqueName="[Table4].[City].[All]" dimensionUniqueName="[Table4]" displayFolder="" count="0" memberValueDatatype="130" unbalanced="0"/>
    <cacheHierarchy uniqueName="[Table5].[Admission_ID]" caption="Admission_ID" attribute="1" defaultMemberUniqueName="[Table5].[Admission_ID].[All]" allUniqueName="[Table5].[Admission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Admission_Date]" caption="Admission_Date" attribute="1" defaultMemberUniqueName="[Table5].[Admission_Date].[All]" allUniqueName="[Table5].[Admission_Date].[All]" dimensionUniqueName="[Table5]" displayFolder="" count="0" memberValueDatatype="130" unbalanced="0"/>
    <cacheHierarchy uniqueName="[Table5].[Status]" caption="Status" attribute="1" defaultMemberUniqueName="[Table5].[Status].[All]" allUniqueName="[Table5].[Status].[All]" dimensionUniqueName="[Table5]" displayFolder="" count="2" memberValueDatatype="130" unbalanced="0">
      <fieldsUsage count="2">
        <fieldUsage x="-1"/>
        <fieldUsage x="1"/>
      </fieldsUsage>
    </cacheHierarchy>
    <cacheHierarchy uniqueName="[Table5].[Month]" caption="Month" attribute="1" defaultMemberUniqueName="[Table5].[Month].[All]" allUniqueName="[Table5].[Month].[All]" dimensionUniqueName="[Table5]" displayFolder="" count="2" memberValueDatatype="130" unbalanced="0">
      <fieldsUsage count="2">
        <fieldUsage x="-1"/>
        <fieldUsage x="3"/>
      </fieldsUsage>
    </cacheHierarchy>
    <cacheHierarchy uniqueName="[Table5].[Year]" caption="Year" attribute="1" defaultMemberUniqueName="[Table5].[Year].[All]" allUniqueName="[Table5].[Year].[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atient_ID]" caption="Count of Patient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0">
    <map measureGroup="0" dimension="1"/>
    <map measureGroup="0" dimension="2"/>
    <map measureGroup="0" dimension="3"/>
    <map measureGroup="0" dimension="4"/>
    <map measureGroup="0" dimension="5"/>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9.553465393517" backgroundQuery="1" createdVersion="8" refreshedVersion="8" minRefreshableVersion="3" recordCount="0" supportSubquery="1" supportAdvancedDrill="1" xr:uid="{ABBF15FE-215E-487E-9FBF-97DCF43F061C}">
  <cacheSource type="external" connectionId="1"/>
  <cacheFields count="3">
    <cacheField name="[Table4].[Branch_Name].[Branch_Name]" caption="Branch_Name" numFmtId="0" hierarchy="16" level="1">
      <sharedItems count="4">
        <s v="Hyderabad Central"/>
        <s v="Secunderabad Square"/>
        <s v="Vijayawada City"/>
        <s v="Visakhapatnam Beach"/>
      </sharedItems>
    </cacheField>
    <cacheField name="[Measures].[Count of Patient_ID]" caption="Count of Patient_ID" numFmtId="0" hierarchy="30" level="32767"/>
    <cacheField name="[Table5].[Month].[Month]" caption="Month" numFmtId="0" hierarchy="22" level="1">
      <sharedItems containsSemiMixedTypes="0" containsNonDate="0" containsString="0"/>
    </cacheField>
  </cacheFields>
  <cacheHierarchies count="31">
    <cacheHierarchy uniqueName="[Table1].[Patient_ID]" caption="Patient_ID" attribute="1" defaultMemberUniqueName="[Table1].[Patient_ID].[All]" allUniqueName="[Table1].[Patient_ID].[All]" dimensionUniqueName="[Table1]" displayFolder="" count="2" memberValueDatatype="130" unbalanced="0"/>
    <cacheHierarchy uniqueName="[Table1].[Patient_Name]" caption="Patient_Name" attribute="1" defaultMemberUniqueName="[Table1].[Patient_Name].[All]" allUniqueName="[Table1].[Patient_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130" unbalanced="0"/>
    <cacheHierarchy uniqueName="[Table1].[Department_ID]" caption="Department_ID" attribute="1" defaultMemberUniqueName="[Table1].[Department_ID].[All]" allUniqueName="[Table1].[Department_ID].[All]" dimensionUniqueName="[Table1]" displayFolder="" count="0" memberValueDatatype="130" unbalanced="0"/>
    <cacheHierarchy uniqueName="[Table1].[Branch_ID]" caption="Branch_ID" attribute="1" defaultMemberUniqueName="[Table1].[Branch_ID].[All]" allUniqueName="[Table1].[Branch_ID].[All]" dimensionUniqueName="[Table1]" displayFolder="" count="0" memberValueDatatype="130" unbalanced="0"/>
    <cacheHierarchy uniqueName="[Table1].[Admission_Date]" caption="Admission_Date" attribute="1" defaultMemberUniqueName="[Table1].[Admission_Date].[All]" allUniqueName="[Table1].[Admission_Dat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2].[Department_ID]" caption="Department_ID" attribute="1" defaultMemberUniqueName="[Table2].[Department_ID].[All]" allUniqueName="[Table2].[Department_ID].[All]" dimensionUniqueName="[Table2]" displayFolder="" count="0" memberValueDatatype="130" unbalanced="0"/>
    <cacheHierarchy uniqueName="[Table2].[Department_Name]" caption="Department_Name" attribute="1" defaultMemberUniqueName="[Table2].[Department_Name].[All]" allUniqueName="[Table2].[Department_Name].[All]" dimensionUniqueName="[Table2]" displayFolder="" count="0" memberValueDatatype="130" unbalanced="0"/>
    <cacheHierarchy uniqueName="[Table2].[Doctor_ID]" caption="Doctor_ID" attribute="1" defaultMemberUniqueName="[Table2].[Doctor_ID].[All]" allUniqueName="[Table2].[Doctor_ID].[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Experience_Years]" caption="Experience_Years" attribute="1" defaultMemberUniqueName="[Table3].[Experience_Years].[All]" allUniqueName="[Table3].[Experience_Years].[All]" dimensionUniqueName="[Table3]" displayFolder="" count="0" memberValueDatatype="130" unbalanced="0"/>
    <cacheHierarchy uniqueName="[Table3].[Specialization]" caption="Specialization" attribute="1" defaultMemberUniqueName="[Table3].[Specialization].[All]" allUniqueName="[Table3].[Specialization].[All]" dimensionUniqueName="[Table3]" displayFolder="" count="0" memberValueDatatype="130" unbalanced="0"/>
    <cacheHierarchy uniqueName="[Table4].[Branch_ID]" caption="Branch_ID" attribute="1" defaultMemberUniqueName="[Table4].[Branch_ID].[All]" allUniqueName="[Table4].[Branch_ID].[All]" dimensionUniqueName="[Table4]" displayFolder="" count="0" memberValueDatatype="130" unbalanced="0"/>
    <cacheHierarchy uniqueName="[Table4].[Branch_Name]" caption="Branch_Name" attribute="1" defaultMemberUniqueName="[Table4].[Branch_Name].[All]" allUniqueName="[Table4].[Branch_Name].[All]" dimensionUniqueName="[Table4]" displayFolder="" count="2" memberValueDatatype="130" unbalanced="0">
      <fieldsUsage count="2">
        <fieldUsage x="-1"/>
        <fieldUsage x="0"/>
      </fieldsUsage>
    </cacheHierarchy>
    <cacheHierarchy uniqueName="[Table4].[City]" caption="City" attribute="1" defaultMemberUniqueName="[Table4].[City].[All]" allUniqueName="[Table4].[City].[All]" dimensionUniqueName="[Table4]" displayFolder="" count="0" memberValueDatatype="130" unbalanced="0"/>
    <cacheHierarchy uniqueName="[Table5].[Admission_ID]" caption="Admission_ID" attribute="1" defaultMemberUniqueName="[Table5].[Admission_ID].[All]" allUniqueName="[Table5].[Admission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Admission_Date]" caption="Admission_Date" attribute="1" defaultMemberUniqueName="[Table5].[Admission_Date].[All]" allUniqueName="[Table5].[Admission_Date].[All]" dimensionUniqueName="[Table5]" displayFolder="" count="0" memberValueDatatype="130" unbalanced="0"/>
    <cacheHierarchy uniqueName="[Table5].[Status]" caption="Status" attribute="1" defaultMemberUniqueName="[Table5].[Status].[All]" allUniqueName="[Table5].[Status].[All]" dimensionUniqueName="[Table5]" displayFolder="" count="0" memberValueDatatype="130" unbalanced="0"/>
    <cacheHierarchy uniqueName="[Table5].[Month]" caption="Month" attribute="1" defaultMemberUniqueName="[Table5].[Month].[All]" allUniqueName="[Table5].[Month].[All]" dimensionUniqueName="[Table5]" displayFolder="" count="2" memberValueDatatype="130" unbalanced="0">
      <fieldsUsage count="2">
        <fieldUsage x="-1"/>
        <fieldUsage x="2"/>
      </fieldsUsage>
    </cacheHierarchy>
    <cacheHierarchy uniqueName="[Table5].[Year]" caption="Year" attribute="1" defaultMemberUniqueName="[Table5].[Year].[All]" allUniqueName="[Table5].[Year].[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atient_ID]" caption="Count of Patient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0">
    <map measureGroup="0" dimension="1"/>
    <map measureGroup="0" dimension="2"/>
    <map measureGroup="0" dimension="3"/>
    <map measureGroup="0" dimension="4"/>
    <map measureGroup="0" dimension="5"/>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9.553465972225" backgroundQuery="1" createdVersion="8" refreshedVersion="8" minRefreshableVersion="3" recordCount="0" supportSubquery="1" supportAdvancedDrill="1" xr:uid="{9D142D46-98A4-4A1D-8A88-F14AA7469104}">
  <cacheSource type="external" connectionId="1"/>
  <cacheFields count="3">
    <cacheField name="[Table3].[Specialization].[Specialization]" caption="Specialization" numFmtId="0" hierarchy="14" level="1">
      <sharedItems count="10">
        <s v="Cardiology"/>
        <s v="Dermatology"/>
        <s v="Endocrinology"/>
        <s v="General Medicine"/>
        <s v="Gynecology"/>
        <s v="Nephrology"/>
        <s v="Neurology"/>
        <s v="Oncology"/>
        <s v="Orthopedics"/>
        <s v="Pediatrics"/>
      </sharedItems>
    </cacheField>
    <cacheField name="[Measures].[Count of Patient_ID]" caption="Count of Patient_ID" numFmtId="0" hierarchy="30" level="32767"/>
    <cacheField name="[Table5].[Month].[Month]" caption="Month" numFmtId="0" hierarchy="22" level="1">
      <sharedItems containsSemiMixedTypes="0" containsNonDate="0" containsString="0"/>
    </cacheField>
  </cacheFields>
  <cacheHierarchies count="31">
    <cacheHierarchy uniqueName="[Table1].[Patient_ID]" caption="Patient_ID" attribute="1" defaultMemberUniqueName="[Table1].[Patient_ID].[All]" allUniqueName="[Table1].[Patient_ID].[All]" dimensionUniqueName="[Table1]" displayFolder="" count="0" memberValueDatatype="130" unbalanced="0"/>
    <cacheHierarchy uniqueName="[Table1].[Patient_Name]" caption="Patient_Name" attribute="1" defaultMemberUniqueName="[Table1].[Patient_Name].[All]" allUniqueName="[Table1].[Patient_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130" unbalanced="0"/>
    <cacheHierarchy uniqueName="[Table1].[Department_ID]" caption="Department_ID" attribute="1" defaultMemberUniqueName="[Table1].[Department_ID].[All]" allUniqueName="[Table1].[Department_ID].[All]" dimensionUniqueName="[Table1]" displayFolder="" count="0" memberValueDatatype="130" unbalanced="0"/>
    <cacheHierarchy uniqueName="[Table1].[Branch_ID]" caption="Branch_ID" attribute="1" defaultMemberUniqueName="[Table1].[Branch_ID].[All]" allUniqueName="[Table1].[Branch_ID].[All]" dimensionUniqueName="[Table1]" displayFolder="" count="0" memberValueDatatype="130" unbalanced="0"/>
    <cacheHierarchy uniqueName="[Table1].[Admission_Date]" caption="Admission_Date" attribute="1" defaultMemberUniqueName="[Table1].[Admission_Date].[All]" allUniqueName="[Table1].[Admission_Dat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2].[Department_ID]" caption="Department_ID" attribute="1" defaultMemberUniqueName="[Table2].[Department_ID].[All]" allUniqueName="[Table2].[Department_ID].[All]" dimensionUniqueName="[Table2]" displayFolder="" count="0" memberValueDatatype="130" unbalanced="0"/>
    <cacheHierarchy uniqueName="[Table2].[Department_Name]" caption="Department_Name" attribute="1" defaultMemberUniqueName="[Table2].[Department_Name].[All]" allUniqueName="[Table2].[Department_Name].[All]" dimensionUniqueName="[Table2]" displayFolder="" count="0" memberValueDatatype="130" unbalanced="0"/>
    <cacheHierarchy uniqueName="[Table2].[Doctor_ID]" caption="Doctor_ID" attribute="1" defaultMemberUniqueName="[Table2].[Doctor_ID].[All]" allUniqueName="[Table2].[Doctor_ID].[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Experience_Years]" caption="Experience_Years" attribute="1" defaultMemberUniqueName="[Table3].[Experience_Years].[All]" allUniqueName="[Table3].[Experience_Years].[All]" dimensionUniqueName="[Table3]" displayFolder="" count="0" memberValueDatatype="130" unbalanced="0"/>
    <cacheHierarchy uniqueName="[Table3].[Specialization]" caption="Specialization" attribute="1" defaultMemberUniqueName="[Table3].[Specialization].[All]" allUniqueName="[Table3].[Specialization].[All]" dimensionUniqueName="[Table3]" displayFolder="" count="2" memberValueDatatype="130" unbalanced="0">
      <fieldsUsage count="2">
        <fieldUsage x="-1"/>
        <fieldUsage x="0"/>
      </fieldsUsage>
    </cacheHierarchy>
    <cacheHierarchy uniqueName="[Table4].[Branch_ID]" caption="Branch_ID" attribute="1" defaultMemberUniqueName="[Table4].[Branch_ID].[All]" allUniqueName="[Table4].[Branch_ID].[All]" dimensionUniqueName="[Table4]" displayFolder="" count="0" memberValueDatatype="130" unbalanced="0"/>
    <cacheHierarchy uniqueName="[Table4].[Branch_Name]" caption="Branch_Name" attribute="1" defaultMemberUniqueName="[Table4].[Branch_Name].[All]" allUniqueName="[Table4].[Branch_Name].[All]" dimensionUniqueName="[Table4]" displayFolder="" count="2" memberValueDatatype="130" unbalanced="0"/>
    <cacheHierarchy uniqueName="[Table4].[City]" caption="City" attribute="1" defaultMemberUniqueName="[Table4].[City].[All]" allUniqueName="[Table4].[City].[All]" dimensionUniqueName="[Table4]" displayFolder="" count="0" memberValueDatatype="130" unbalanced="0"/>
    <cacheHierarchy uniqueName="[Table5].[Admission_ID]" caption="Admission_ID" attribute="1" defaultMemberUniqueName="[Table5].[Admission_ID].[All]" allUniqueName="[Table5].[Admission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Admission_Date]" caption="Admission_Date" attribute="1" defaultMemberUniqueName="[Table5].[Admission_Date].[All]" allUniqueName="[Table5].[Admission_Date].[All]" dimensionUniqueName="[Table5]" displayFolder="" count="0" memberValueDatatype="130" unbalanced="0"/>
    <cacheHierarchy uniqueName="[Table5].[Status]" caption="Status" attribute="1" defaultMemberUniqueName="[Table5].[Status].[All]" allUniqueName="[Table5].[Status].[All]" dimensionUniqueName="[Table5]" displayFolder="" count="0" memberValueDatatype="130" unbalanced="0"/>
    <cacheHierarchy uniqueName="[Table5].[Month]" caption="Month" attribute="1" defaultMemberUniqueName="[Table5].[Month].[All]" allUniqueName="[Table5].[Month].[All]" dimensionUniqueName="[Table5]" displayFolder="" count="2" memberValueDatatype="130" unbalanced="0">
      <fieldsUsage count="2">
        <fieldUsage x="-1"/>
        <fieldUsage x="2"/>
      </fieldsUsage>
    </cacheHierarchy>
    <cacheHierarchy uniqueName="[Table5].[Year]" caption="Year" attribute="1" defaultMemberUniqueName="[Table5].[Year].[All]" allUniqueName="[Table5].[Year].[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atient_ID]" caption="Count of Patient_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0">
    <map measureGroup="0" dimension="1"/>
    <map measureGroup="0" dimension="2"/>
    <map measureGroup="0" dimension="3"/>
    <map measureGroup="0" dimension="4"/>
    <map measureGroup="0" dimension="5"/>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319.553466319441" backgroundQuery="1" createdVersion="8" refreshedVersion="8" minRefreshableVersion="3" recordCount="0" supportSubquery="1" supportAdvancedDrill="1" xr:uid="{08D3FF95-6B29-4E07-BDED-211204B54177}">
  <cacheSource type="external" connectionId="1"/>
  <cacheFields count="4">
    <cacheField name="[Table4].[Branch_Name].[Branch_Name]" caption="Branch_Name" numFmtId="0" hierarchy="16" level="1">
      <sharedItems count="4">
        <s v="Hyderabad Central"/>
        <s v="Secunderabad Square"/>
        <s v="Vijayawada City"/>
        <s v="Visakhapatnam Beach"/>
      </sharedItems>
    </cacheField>
    <cacheField name="[Table5].[Status].[Status]" caption="Status" numFmtId="0" hierarchy="21" level="1">
      <sharedItems count="3">
        <s v="Admitted"/>
        <s v="Discharged"/>
        <s v="Under Treatment"/>
      </sharedItems>
    </cacheField>
    <cacheField name="[Measures].[Count of Patient_ID]" caption="Count of Patient_ID" numFmtId="0" hierarchy="30" level="32767"/>
    <cacheField name="[Table5].[Month].[Month]" caption="Month" numFmtId="0" hierarchy="22" level="1">
      <sharedItems containsSemiMixedTypes="0" containsNonDate="0" containsString="0"/>
    </cacheField>
  </cacheFields>
  <cacheHierarchies count="31">
    <cacheHierarchy uniqueName="[Table1].[Patient_ID]" caption="Patient_ID" attribute="1" defaultMemberUniqueName="[Table1].[Patient_ID].[All]" allUniqueName="[Table1].[Patient_ID].[All]" dimensionUniqueName="[Table1]" displayFolder="" count="0" memberValueDatatype="130" unbalanced="0"/>
    <cacheHierarchy uniqueName="[Table1].[Patient_Name]" caption="Patient_Name" attribute="1" defaultMemberUniqueName="[Table1].[Patient_Name].[All]" allUniqueName="[Table1].[Patient_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130" unbalanced="0"/>
    <cacheHierarchy uniqueName="[Table1].[Department_ID]" caption="Department_ID" attribute="1" defaultMemberUniqueName="[Table1].[Department_ID].[All]" allUniqueName="[Table1].[Department_ID].[All]" dimensionUniqueName="[Table1]" displayFolder="" count="0" memberValueDatatype="130" unbalanced="0"/>
    <cacheHierarchy uniqueName="[Table1].[Branch_ID]" caption="Branch_ID" attribute="1" defaultMemberUniqueName="[Table1].[Branch_ID].[All]" allUniqueName="[Table1].[Branch_ID].[All]" dimensionUniqueName="[Table1]" displayFolder="" count="0" memberValueDatatype="130" unbalanced="0"/>
    <cacheHierarchy uniqueName="[Table1].[Admission_Date]" caption="Admission_Date" attribute="1" defaultMemberUniqueName="[Table1].[Admission_Date].[All]" allUniqueName="[Table1].[Admission_Dat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2].[Department_ID]" caption="Department_ID" attribute="1" defaultMemberUniqueName="[Table2].[Department_ID].[All]" allUniqueName="[Table2].[Department_ID].[All]" dimensionUniqueName="[Table2]" displayFolder="" count="0" memberValueDatatype="130" unbalanced="0"/>
    <cacheHierarchy uniqueName="[Table2].[Department_Name]" caption="Department_Name" attribute="1" defaultMemberUniqueName="[Table2].[Department_Name].[All]" allUniqueName="[Table2].[Department_Name].[All]" dimensionUniqueName="[Table2]" displayFolder="" count="0" memberValueDatatype="130" unbalanced="0"/>
    <cacheHierarchy uniqueName="[Table2].[Doctor_ID]" caption="Doctor_ID" attribute="1" defaultMemberUniqueName="[Table2].[Doctor_ID].[All]" allUniqueName="[Table2].[Doctor_ID].[All]" dimensionUniqueName="[Table2]" displayFolder="" count="0" memberValueDatatype="130" unbalanced="0"/>
    <cacheHierarchy uniqueName="[Table3].[Doctor_ID]" caption="Doctor_ID" attribute="1" defaultMemberUniqueName="[Table3].[Doctor_ID].[All]" allUniqueName="[Table3].[Doctor_ID].[All]" dimensionUniqueName="[Table3]" displayFolder="" count="0" memberValueDatatype="130" unbalanced="0"/>
    <cacheHierarchy uniqueName="[Table3].[Doctor_Name]" caption="Doctor_Name" attribute="1" defaultMemberUniqueName="[Table3].[Doctor_Name].[All]" allUniqueName="[Table3].[Doctor_Name].[All]" dimensionUniqueName="[Table3]" displayFolder="" count="0" memberValueDatatype="130" unbalanced="0"/>
    <cacheHierarchy uniqueName="[Table3].[Experience_Years]" caption="Experience_Years" attribute="1" defaultMemberUniqueName="[Table3].[Experience_Years].[All]" allUniqueName="[Table3].[Experience_Years].[All]" dimensionUniqueName="[Table3]" displayFolder="" count="0" memberValueDatatype="130" unbalanced="0"/>
    <cacheHierarchy uniqueName="[Table3].[Specialization]" caption="Specialization" attribute="1" defaultMemberUniqueName="[Table3].[Specialization].[All]" allUniqueName="[Table3].[Specialization].[All]" dimensionUniqueName="[Table3]" displayFolder="" count="0" memberValueDatatype="130" unbalanced="0"/>
    <cacheHierarchy uniqueName="[Table4].[Branch_ID]" caption="Branch_ID" attribute="1" defaultMemberUniqueName="[Table4].[Branch_ID].[All]" allUniqueName="[Table4].[Branch_ID].[All]" dimensionUniqueName="[Table4]" displayFolder="" count="0" memberValueDatatype="130" unbalanced="0"/>
    <cacheHierarchy uniqueName="[Table4].[Branch_Name]" caption="Branch_Name" attribute="1" defaultMemberUniqueName="[Table4].[Branch_Name].[All]" allUniqueName="[Table4].[Branch_Name].[All]" dimensionUniqueName="[Table4]" displayFolder="" count="2" memberValueDatatype="130" unbalanced="0">
      <fieldsUsage count="2">
        <fieldUsage x="-1"/>
        <fieldUsage x="0"/>
      </fieldsUsage>
    </cacheHierarchy>
    <cacheHierarchy uniqueName="[Table4].[City]" caption="City" attribute="1" defaultMemberUniqueName="[Table4].[City].[All]" allUniqueName="[Table4].[City].[All]" dimensionUniqueName="[Table4]" displayFolder="" count="0" memberValueDatatype="130" unbalanced="0"/>
    <cacheHierarchy uniqueName="[Table5].[Admission_ID]" caption="Admission_ID" attribute="1" defaultMemberUniqueName="[Table5].[Admission_ID].[All]" allUniqueName="[Table5].[Admission_ID].[All]" dimensionUniqueName="[Table5]" displayFolder="" count="0" memberValueDatatype="130" unbalanced="0"/>
    <cacheHierarchy uniqueName="[Table5].[Patient_ID]" caption="Patient_ID" attribute="1" defaultMemberUniqueName="[Table5].[Patient_ID].[All]" allUniqueName="[Table5].[Patient_ID].[All]" dimensionUniqueName="[Table5]" displayFolder="" count="0" memberValueDatatype="130" unbalanced="0"/>
    <cacheHierarchy uniqueName="[Table5].[Admission_Date]" caption="Admission_Date" attribute="1" defaultMemberUniqueName="[Table5].[Admission_Date].[All]" allUniqueName="[Table5].[Admission_Date].[All]" dimensionUniqueName="[Table5]" displayFolder="" count="0" memberValueDatatype="130" unbalanced="0"/>
    <cacheHierarchy uniqueName="[Table5].[Status]" caption="Status" attribute="1" defaultMemberUniqueName="[Table5].[Status].[All]" allUniqueName="[Table5].[Status].[All]" dimensionUniqueName="[Table5]" displayFolder="" count="2" memberValueDatatype="130" unbalanced="0">
      <fieldsUsage count="2">
        <fieldUsage x="-1"/>
        <fieldUsage x="1"/>
      </fieldsUsage>
    </cacheHierarchy>
    <cacheHierarchy uniqueName="[Table5].[Month]" caption="Month" attribute="1" defaultMemberUniqueName="[Table5].[Month].[All]" allUniqueName="[Table5].[Month].[All]" dimensionUniqueName="[Table5]" displayFolder="" count="2" memberValueDatatype="130" unbalanced="0">
      <fieldsUsage count="2">
        <fieldUsage x="-1"/>
        <fieldUsage x="3"/>
      </fieldsUsage>
    </cacheHierarchy>
    <cacheHierarchy uniqueName="[Table5].[Year]" caption="Year" attribute="1" defaultMemberUniqueName="[Table5].[Year].[All]" allUniqueName="[Table5].[Year].[All]" dimensionUniqueName="[Table5]" displayFolder="" count="0"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atient_ID]" caption="Count of Patient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0">
    <map measureGroup="0" dimension="1"/>
    <map measureGroup="0" dimension="2"/>
    <map measureGroup="0" dimension="3"/>
    <map measureGroup="0" dimension="4"/>
    <map measureGroup="0" dimension="5"/>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2.830462500002" backgroundQuery="1" createdVersion="3" refreshedVersion="8" minRefreshableVersion="3" recordCount="0" supportSubquery="1" supportAdvancedDrill="1" xr:uid="{2A4972A2-3D72-478A-A41E-4D0AB9A60238}">
  <cacheSource type="external" connectionId="1">
    <extLst>
      <ext xmlns:x14="http://schemas.microsoft.com/office/spreadsheetml/2009/9/main" uri="{F057638F-6D5F-4e77-A914-E7F072B9BCA8}">
        <x14:sourceConnection name="ThisWorkbookDataModel"/>
      </ext>
    </extLst>
  </cacheSource>
  <cacheFields count="0"/>
  <cacheHierarchies count="32">
    <cacheHierarchy uniqueName="[Measures]" caption="Measures" attribute="1" keyAttribute="1" defaultMemberUniqueName="[Measures].[__No measures defined]" dimensionUniqueName="[Measures]" displayFolder="" measures="1" count="1" memberValueDatatype="130" unbalanced="0"/>
    <cacheHierarchy uniqueName="[Table1].[Patient_ID]" caption="Patient_ID" attribute="1" defaultMemberUniqueName="[Table1].[Patient_ID].[All]" allUniqueName="[Table1].[Patient_ID].[All]" dimensionUniqueName="[Table1]" displayFolder="" count="2" memberValueDatatype="130" unbalanced="0"/>
    <cacheHierarchy uniqueName="[Table1].[Patient_Name]" caption="Patient_Name" attribute="1" defaultMemberUniqueName="[Table1].[Patient_Name].[All]" allUniqueName="[Table1].[Patient_Nam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130" unbalanced="0"/>
    <cacheHierarchy uniqueName="[Table1].[Department_ID]" caption="Department_ID" attribute="1" defaultMemberUniqueName="[Table1].[Department_ID].[All]" allUniqueName="[Table1].[Department_ID].[All]" dimensionUniqueName="[Table1]" displayFolder="" count="2" memberValueDatatype="130" unbalanced="0"/>
    <cacheHierarchy uniqueName="[Table1].[Branch_ID]" caption="Branch_ID" attribute="1" defaultMemberUniqueName="[Table1].[Branch_ID].[All]" allUniqueName="[Table1].[Branch_ID].[All]" dimensionUniqueName="[Table1]" displayFolder="" count="2" memberValueDatatype="130" unbalanced="0"/>
    <cacheHierarchy uniqueName="[Table1].[Admission_Date]" caption="Admission_Date" attribute="1" defaultMemberUniqueName="[Table1].[Admission_Date].[All]" allUniqueName="[Table1].[Admission_Dat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2].[Department_ID]" caption="Department_ID" attribute="1" defaultMemberUniqueName="[Table2].[Department_ID].[All]" allUniqueName="[Table2].[Department_ID].[All]" dimensionUniqueName="[Table2]" displayFolder="" count="2" memberValueDatatype="130" unbalanced="0"/>
    <cacheHierarchy uniqueName="[Table2].[Department_Name]" caption="Department_Name" attribute="1" defaultMemberUniqueName="[Table2].[Department_Name].[All]" allUniqueName="[Table2].[Department_Name].[All]" dimensionUniqueName="[Table2]" displayFolder="" count="2" memberValueDatatype="130" unbalanced="0"/>
    <cacheHierarchy uniqueName="[Table2].[Doctor_ID]" caption="Doctor_ID" attribute="1" defaultMemberUniqueName="[Table2].[Doctor_ID].[All]" allUniqueName="[Table2].[Doctor_ID].[All]" dimensionUniqueName="[Table2]" displayFolder="" count="2" memberValueDatatype="130" unbalanced="0"/>
    <cacheHierarchy uniqueName="[Table3].[Doctor_ID]" caption="Doctor_ID" attribute="1" defaultMemberUniqueName="[Table3].[Doctor_ID].[All]" allUniqueName="[Table3].[Doctor_ID].[All]" dimensionUniqueName="[Table3]" displayFolder="" count="2" memberValueDatatype="130" unbalanced="0"/>
    <cacheHierarchy uniqueName="[Table3].[Doctor_Name]" caption="Doctor_Name" attribute="1" defaultMemberUniqueName="[Table3].[Doctor_Name].[All]" allUniqueName="[Table3].[Doctor_Name].[All]" dimensionUniqueName="[Table3]" displayFolder="" count="2" memberValueDatatype="130" unbalanced="0"/>
    <cacheHierarchy uniqueName="[Table3].[Experience_Years]" caption="Experience_Years" attribute="1" defaultMemberUniqueName="[Table3].[Experience_Years].[All]" allUniqueName="[Table3].[Experience_Years].[All]" dimensionUniqueName="[Table3]" displayFolder="" count="2" memberValueDatatype="130" unbalanced="0"/>
    <cacheHierarchy uniqueName="[Table3].[Specialization]" caption="Specialization" attribute="1" defaultMemberUniqueName="[Table3].[Specialization].[All]" allUniqueName="[Table3].[Specialization].[All]" dimensionUniqueName="[Table3]" displayFolder="" count="2" memberValueDatatype="130" unbalanced="0"/>
    <cacheHierarchy uniqueName="[Table4].[Branch_ID]" caption="Branch_ID" attribute="1" defaultMemberUniqueName="[Table4].[Branch_ID].[All]" allUniqueName="[Table4].[Branch_ID].[All]" dimensionUniqueName="[Table4]" displayFolder="" count="2" memberValueDatatype="130" unbalanced="0"/>
    <cacheHierarchy uniqueName="[Table4].[Branch_Name]" caption="Branch_Name" attribute="1" defaultMemberUniqueName="[Table4].[Branch_Name].[All]" allUniqueName="[Table4].[Branch_Name].[All]" dimensionUniqueName="[Table4]" displayFolder="" count="2" memberValueDatatype="130" unbalanced="0"/>
    <cacheHierarchy uniqueName="[Table4].[City]" caption="City" attribute="1" defaultMemberUniqueName="[Table4].[City].[All]" allUniqueName="[Table4].[City].[All]" dimensionUniqueName="[Table4]" displayFolder="" count="2" memberValueDatatype="130" unbalanced="0"/>
    <cacheHierarchy uniqueName="[Table5].[Admission_ID]" caption="Admission_ID" attribute="1" defaultMemberUniqueName="[Table5].[Admission_ID].[All]" allUniqueName="[Table5].[Admission_ID].[All]" dimensionUniqueName="[Table5]" displayFolder="" count="2" memberValueDatatype="130" unbalanced="0"/>
    <cacheHierarchy uniqueName="[Table5].[Patient_ID]" caption="Patient_ID" attribute="1" defaultMemberUniqueName="[Table5].[Patient_ID].[All]" allUniqueName="[Table5].[Patient_ID].[All]" dimensionUniqueName="[Table5]" displayFolder="" count="2" memberValueDatatype="130" unbalanced="0"/>
    <cacheHierarchy uniqueName="[Table5].[Admission_Date]" caption="Admission_Date" attribute="1" defaultMemberUniqueName="[Table5].[Admission_Date].[All]" allUniqueName="[Table5].[Admission_Date].[All]" dimensionUniqueName="[Table5]" displayFolder="" count="2" memberValueDatatype="130" unbalanced="0"/>
    <cacheHierarchy uniqueName="[Table5].[Status]" caption="Status" attribute="1" defaultMemberUniqueName="[Table5].[Status].[All]" allUniqueName="[Table5].[Status].[All]" dimensionUniqueName="[Table5]" displayFolder="" count="2" memberValueDatatype="130" unbalanced="0"/>
    <cacheHierarchy uniqueName="[Table5].[Month]" caption="Month" attribute="1" defaultMemberUniqueName="[Table5].[Month].[All]" allUniqueName="[Table5].[Month].[All]" dimensionUniqueName="[Table5]" displayFolder="" count="2" memberValueDatatype="130" unbalanced="0"/>
    <cacheHierarchy uniqueName="[Table5].[Year]" caption="Year" attribute="1" defaultMemberUniqueName="[Table5].[Year].[All]" allUniqueName="[Table5].[Year].[All]" dimensionUniqueName="[Table5]" displayFolder="" count="2" memberValueDatatype="130" unbalanced="0"/>
    <cacheHierarchy uniqueName="[Measures].[__XL_Count Table1]" caption="__XL_Count Table1" measure="1" displayFolder="" measureGroup="Table1" count="0" hidden="1"/>
    <cacheHierarchy uniqueName="[Measures].[__XL_Count Table2]" caption="__XL_Count Table2" measure="1" displayFolder="" measureGroup="Table2" count="0" hidden="1"/>
    <cacheHierarchy uniqueName="[Measures].[__XL_Count Table3]" caption="__XL_Count Table3" measure="1" displayFolder="" measureGroup="Table3" count="0" hidden="1"/>
    <cacheHierarchy uniqueName="[Measures].[__XL_Count Table4]" caption="__XL_Count Table4" measure="1" displayFolder="" measureGroup="Table4" count="0" hidden="1"/>
    <cacheHierarchy uniqueName="[Measures].[__XL_Count Table5]" caption="__XL_Count Table5" measure="1" displayFolder="" measureGroup="Table5" count="0" hidden="1"/>
    <cacheHierarchy uniqueName="[Measures].[__No measures defined]" caption="__No measures defined" measure="1" displayFolder="" count="0" hidden="1"/>
    <cacheHierarchy uniqueName="[Measures].[Count of Patient_ID]" caption="Count of Patient_ID" measure="1" displayFolder="" measureGroup="Table1" count="0" hidden="1">
      <extLst>
        <ext xmlns:x15="http://schemas.microsoft.com/office/spreadsheetml/2010/11/main" uri="{B97F6D7D-B522-45F9-BDA1-12C45D357490}">
          <x15:cacheHierarchy aggregatedColumn="1"/>
        </ext>
      </extLst>
    </cacheHierarchy>
  </cacheHierarchies>
  <kpis count="0"/>
  <dimensions count="6">
    <dimension measure="1" name="Measures" uniqueName="[Measures]" caption="Measures"/>
    <dimension name="Table1" uniqueName="[Table1]" caption="Table1"/>
    <dimension name="Table2" uniqueName="[Table2]" caption="Table2"/>
    <dimension name="Table3" uniqueName="[Table3]" caption="Table3"/>
    <dimension name="Table4" uniqueName="[Table4]" caption="Table4"/>
    <dimension name="Table5" uniqueName="[Table5]" caption="Table5"/>
  </dimensions>
  <measureGroups count="5">
    <measureGroup name="Table1" caption="Table1"/>
    <measureGroup name="Table2" caption="Table2"/>
    <measureGroup name="Table3" caption="Table3"/>
    <measureGroup name="Table4" caption="Table4"/>
    <measureGroup name="Table5" caption="Table5"/>
  </measureGroups>
  <maps count="10">
    <map measureGroup="0" dimension="1"/>
    <map measureGroup="0" dimension="2"/>
    <map measureGroup="0" dimension="3"/>
    <map measureGroup="0" dimension="4"/>
    <map measureGroup="0" dimension="5"/>
    <map measureGroup="1" dimension="2"/>
    <map measureGroup="1" dimension="3"/>
    <map measureGroup="2" dimension="3"/>
    <map measureGroup="3" dimension="4"/>
    <map measureGroup="4" dimension="5"/>
  </maps>
  <extLst>
    <ext xmlns:x14="http://schemas.microsoft.com/office/spreadsheetml/2009/9/main" uri="{725AE2AE-9491-48be-B2B4-4EB974FC3084}">
      <x14:pivotCacheDefinition slicerData="1" pivotCacheId="97578506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7BB53D-3258-4698-8927-6813ED2D579B}" name="PivotTable2" cacheId="6" applyNumberFormats="0" applyBorderFormats="0" applyFontFormats="0" applyPatternFormats="0" applyAlignmentFormats="0" applyWidthHeightFormats="1" dataCaption="Values" tag="1924ebfb-3728-494d-af96-2e4e0b8adbbc" updatedVersion="8" minRefreshableVersion="3" useAutoFormatting="1" itemPrintTitles="1" createdVersion="8" indent="0" outline="1" outlineData="1" multipleFieldFilters="0" chartFormat="40">
  <location ref="A3:B8" firstHeaderRow="1" firstDataRow="1" firstDataCol="1"/>
  <pivotFields count="3">
    <pivotField axis="axisRow" allDrilled="1" subtotalTop="0" showAll="0" sortType="ascending"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Patient_ID" fld="1" subtotal="count" baseField="0" baseItem="0"/>
  </dataFields>
  <chartFormats count="3">
    <chartFormat chart="15" format="4"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5" format="6" series="1">
      <pivotArea type="data" outline="0" fieldPosition="0">
        <references count="1">
          <reference field="4294967294" count="1" selected="0">
            <x v="0"/>
          </reference>
        </references>
      </pivotArea>
    </chartFormat>
  </chartFormats>
  <pivotHierarchies count="3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AB2894-D2DE-4461-B783-FAF6A8008E58}" name="PivotTable3" cacheId="1" applyNumberFormats="0" applyBorderFormats="0" applyFontFormats="0" applyPatternFormats="0" applyAlignmentFormats="0" applyWidthHeightFormats="1" dataCaption="Values" tag="f1601b3a-5d2f-4bcc-916a-f42a174e9b71" updatedVersion="8" minRefreshableVersion="3" useAutoFormatting="1" itemPrintTitles="1" createdVersion="8" indent="0" outline="1" outlineData="1" multipleFieldFilters="0" chartFormat="25">
  <location ref="A11:B22"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Patient_ID" fld="1" subtotal="count" baseField="0" baseItem="0"/>
  </dataFields>
  <chartFormats count="2">
    <chartFormat chart="12" format="4"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2]"/>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F69C7B-1B80-4E52-9DFB-311258F750C0}" name="PivotTable9" cacheId="3" applyNumberFormats="0" applyBorderFormats="0" applyFontFormats="0" applyPatternFormats="0" applyAlignmentFormats="0" applyWidthHeightFormats="1" dataCaption="Values" tag="32b81ec5-2f00-4c76-a2c0-0c7cfc6f1006" updatedVersion="8" minRefreshableVersion="3" useAutoFormatting="1" subtotalHiddenItems="1" itemPrintTitles="1" createdVersion="8" indent="0" outline="1" outlineData="1" multipleFieldFilters="0" chartFormat="14">
  <location ref="F35:K49" firstHeaderRow="1" firstDataRow="2"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1"/>
  </colFields>
  <colItems count="5">
    <i>
      <x/>
    </i>
    <i>
      <x v="1"/>
    </i>
    <i>
      <x v="2"/>
    </i>
    <i>
      <x v="3"/>
    </i>
    <i t="grand">
      <x/>
    </i>
  </colItems>
  <dataFields count="1">
    <dataField name="Count of Patient_ID" fld="2" subtotal="count" baseField="0" baseItem="0"/>
  </dataFields>
  <pivotHierarchies count="3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2"/>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5]"/>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7CF9A6-DB78-4919-95D7-62853E89B8FB}" name="PivotTable5" cacheId="2" applyNumberFormats="0" applyBorderFormats="0" applyFontFormats="0" applyPatternFormats="0" applyAlignmentFormats="0" applyWidthHeightFormats="1" dataCaption="Values" tag="4ba23609-9d71-44db-acf4-3d78b996dda3" updatedVersion="8" minRefreshableVersion="3" useAutoFormatting="1" itemPrintTitles="1" createdVersion="8" indent="0" outline="1" outlineData="1" multipleFieldFilters="0" chartFormat="23">
  <location ref="D16:E29"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Count of Patient_ID" fld="1" subtotal="count" baseField="0" baseItem="0"/>
  </dataFields>
  <chartFormats count="2">
    <chartFormat chart="17" format="6"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s>
  <pivotHierarchies count="3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5]"/>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A1AD15-B175-47B5-87C3-7ACE05B6F300}" name="PivotTable8" cacheId="4" applyNumberFormats="0" applyBorderFormats="0" applyFontFormats="0" applyPatternFormats="0" applyAlignmentFormats="0" applyWidthHeightFormats="1" dataCaption="Values" tag="7c08dc83-b5ab-4597-bd78-e3d5dbb311cb" updatedVersion="8" minRefreshableVersion="3" useAutoFormatting="1" itemPrintTitles="1" createdVersion="8" indent="0" outline="1" outlineData="1" multipleFieldFilters="0" chartFormat="14">
  <location ref="A35:D41"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3">
    <i>
      <x/>
    </i>
    <i>
      <x v="1"/>
    </i>
    <i t="grand">
      <x/>
    </i>
  </colItems>
  <dataFields count="1">
    <dataField name="Count of Patient_ID" fld="2" subtotal="count" baseField="0" baseItem="0"/>
  </dataFields>
  <chartFormats count="4">
    <chartFormat chart="10" format="8" series="1">
      <pivotArea type="data" outline="0" fieldPosition="0">
        <references count="2">
          <reference field="4294967294" count="1" selected="0">
            <x v="0"/>
          </reference>
          <reference field="1" count="1" selected="0">
            <x v="0"/>
          </reference>
        </references>
      </pivotArea>
    </chartFormat>
    <chartFormat chart="10" format="9" series="1">
      <pivotArea type="data" outline="0" fieldPosition="0">
        <references count="2">
          <reference field="4294967294" count="1" selected="0">
            <x v="0"/>
          </reference>
          <reference field="1" count="1" selected="0">
            <x v="1"/>
          </reference>
        </references>
      </pivotArea>
    </chartFormat>
    <chartFormat chart="13" format="9" series="1">
      <pivotArea type="data" outline="0" fieldPosition="0">
        <references count="2">
          <reference field="4294967294" count="1" selected="0">
            <x v="0"/>
          </reference>
          <reference field="1" count="1" selected="0">
            <x v="0"/>
          </reference>
        </references>
      </pivotArea>
    </chartFormat>
    <chartFormat chart="13" format="10" series="1">
      <pivotArea type="data" outline="0" fieldPosition="0">
        <references count="2">
          <reference field="4294967294" count="1" selected="0">
            <x v="0"/>
          </reference>
          <reference field="1" count="1" selected="0">
            <x v="1"/>
          </reference>
        </references>
      </pivotArea>
    </chartFormat>
  </chartFormats>
  <pivotHierarchies count="3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3556B3-1FCE-43E7-8972-C476E8475C57}"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3:E59"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4">
    <i>
      <x/>
    </i>
    <i>
      <x v="1"/>
    </i>
    <i>
      <x v="2"/>
    </i>
    <i t="grand">
      <x/>
    </i>
  </colItems>
  <dataFields count="1">
    <dataField name="Count of Patient_ID" fld="2" subtotal="count" baseField="0" baseItem="0"/>
  </dataFields>
  <pivotHierarchies count="3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Table5]"/>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F140E1-7F98-4C15-A15E-BD01AA683B4F}" name="PivotTable7" cacheId="5" applyNumberFormats="0" applyBorderFormats="0" applyFontFormats="0" applyPatternFormats="0" applyAlignmentFormats="0" applyWidthHeightFormats="1" dataCaption="Values" tag="afccfaf0-84ac-46b5-96d4-67aeefc41958" updatedVersion="8" minRefreshableVersion="3" useAutoFormatting="1" itemPrintTitles="1" createdVersion="8" indent="0" outline="1" outlineData="1" multipleFieldFilters="0" chartFormat="16">
  <location ref="G12:K24" firstHeaderRow="1" firstDataRow="2" firstDataCol="1"/>
  <pivotFields count="4">
    <pivotField axis="axisRow" allDrilled="1" subtotalTop="0" showAll="0" dataSourceSort="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1"/>
  </colFields>
  <colItems count="4">
    <i>
      <x/>
    </i>
    <i>
      <x v="1"/>
    </i>
    <i>
      <x v="2"/>
    </i>
    <i t="grand">
      <x/>
    </i>
  </colItems>
  <dataFields count="1">
    <dataField name="Count of Patient_ID" fld="2" subtotal="count" baseField="0" baseItem="0"/>
  </dataFields>
  <chartFormats count="6">
    <chartFormat chart="10" format="12" series="1">
      <pivotArea type="data" outline="0" fieldPosition="0">
        <references count="2">
          <reference field="4294967294" count="1" selected="0">
            <x v="0"/>
          </reference>
          <reference field="1" count="1" selected="0">
            <x v="0"/>
          </reference>
        </references>
      </pivotArea>
    </chartFormat>
    <chartFormat chart="10" format="13" series="1">
      <pivotArea type="data" outline="0" fieldPosition="0">
        <references count="2">
          <reference field="4294967294" count="1" selected="0">
            <x v="0"/>
          </reference>
          <reference field="1" count="1" selected="0">
            <x v="1"/>
          </reference>
        </references>
      </pivotArea>
    </chartFormat>
    <chartFormat chart="10" format="14" series="1">
      <pivotArea type="data" outline="0" fieldPosition="0">
        <references count="2">
          <reference field="4294967294" count="1" selected="0">
            <x v="0"/>
          </reference>
          <reference field="1" count="1" selected="0">
            <x v="2"/>
          </reference>
        </references>
      </pivotArea>
    </chartFormat>
    <chartFormat chart="13" format="9" series="1">
      <pivotArea type="data" outline="0" fieldPosition="0">
        <references count="2">
          <reference field="4294967294" count="1" selected="0">
            <x v="0"/>
          </reference>
          <reference field="1" count="1" selected="0">
            <x v="0"/>
          </reference>
        </references>
      </pivotArea>
    </chartFormat>
    <chartFormat chart="13" format="10" series="1">
      <pivotArea type="data" outline="0" fieldPosition="0">
        <references count="2">
          <reference field="4294967294" count="1" selected="0">
            <x v="0"/>
          </reference>
          <reference field="1" count="1" selected="0">
            <x v="1"/>
          </reference>
        </references>
      </pivotArea>
    </chartFormat>
    <chartFormat chart="13" format="11" series="1">
      <pivotArea type="data" outline="0" fieldPosition="0">
        <references count="2">
          <reference field="4294967294" count="1" selected="0">
            <x v="0"/>
          </reference>
          <reference field="1" count="1" selected="0">
            <x v="2"/>
          </reference>
        </references>
      </pivotArea>
    </chartFormat>
  </chartFormats>
  <pivotHierarchies count="3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Table5]"/>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D896C9-089D-4A40-851C-21B6F6A39A56}"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3:H6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Patient_ID" fld="1" subtotal="count" baseField="0" baseItem="0"/>
  </dataFields>
  <pivotHierarchies count="3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0BD742-2505-48F2-B3BF-B3F9522935CA}" name="PivotTable6" cacheId="0" applyNumberFormats="0" applyBorderFormats="0" applyFontFormats="0" applyPatternFormats="0" applyAlignmentFormats="0" applyWidthHeightFormats="1" dataCaption="Values" tag="9bd2fd16-6797-4836-8a5b-31e07ffc9c63" updatedVersion="8" minRefreshableVersion="3" useAutoFormatting="1" itemPrintTitles="1" createdVersion="8" indent="0" outline="1" outlineData="1" multipleFieldFilters="0" chartFormat="16">
  <location ref="G5:H8"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Patient_ID" fld="1" subtotal="count" baseField="0" baseItem="0"/>
  </dataFields>
  <chartFormats count="12">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0" count="1" selected="0">
            <x v="0"/>
          </reference>
        </references>
      </pivotArea>
    </chartFormat>
    <chartFormat chart="9" format="9">
      <pivotArea type="data" outline="0" fieldPosition="0">
        <references count="2">
          <reference field="4294967294" count="1" selected="0">
            <x v="0"/>
          </reference>
          <reference field="0"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0" count="1" selected="0">
            <x v="0"/>
          </reference>
        </references>
      </pivotArea>
    </chartFormat>
    <chartFormat chart="10" format="12">
      <pivotArea type="data" outline="0" fieldPosition="0">
        <references count="2">
          <reference field="4294967294" count="1" selected="0">
            <x v="0"/>
          </reference>
          <reference field="0"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0" count="1" selected="0">
            <x v="0"/>
          </reference>
        </references>
      </pivotArea>
    </chartFormat>
    <chartFormat chart="11" format="12">
      <pivotArea type="data" outline="0" fieldPosition="0">
        <references count="2">
          <reference field="4294967294" count="1" selected="0">
            <x v="0"/>
          </reference>
          <reference field="0" count="1" selected="0">
            <x v="1"/>
          </reference>
        </references>
      </pivotArea>
    </chartFormat>
    <chartFormat chart="15" format="16" series="1">
      <pivotArea type="data" outline="0" fieldPosition="0">
        <references count="1">
          <reference field="4294967294" count="1" selected="0">
            <x v="0"/>
          </reference>
        </references>
      </pivotArea>
    </chartFormat>
    <chartFormat chart="15" format="17">
      <pivotArea type="data" outline="0" fieldPosition="0">
        <references count="2">
          <reference field="4294967294" count="1" selected="0">
            <x v="0"/>
          </reference>
          <reference field="0" count="1" selected="0">
            <x v="0"/>
          </reference>
        </references>
      </pivotArea>
    </chartFormat>
    <chartFormat chart="15" format="18">
      <pivotArea type="data" outline="0" fieldPosition="0">
        <references count="2">
          <reference field="4294967294" count="1" selected="0">
            <x v="0"/>
          </reference>
          <reference field="0" count="1" selected="0">
            <x v="1"/>
          </reference>
        </references>
      </pivotArea>
    </chartFormat>
  </chartFormats>
  <pivotHierarchies count="3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B51EE64-6B95-4AF2-9953-D195356822E7}" sourceName="[Table1].[City]">
  <pivotTables>
    <pivotTable tabId="8" name="PivotTable1"/>
    <pivotTable tabId="8" name="PivotTable10"/>
    <pivotTable tabId="8" name="PivotTable2"/>
    <pivotTable tabId="8" name="PivotTable3"/>
    <pivotTable tabId="8" name="PivotTable5"/>
    <pivotTable tabId="8" name="PivotTable7"/>
    <pivotTable tabId="8" name="PivotTable8"/>
    <pivotTable tabId="8" name="PivotTable9"/>
  </pivotTables>
  <data>
    <olap pivotCacheId="975785068">
      <levels count="2">
        <level uniqueName="[Table1].[City].[(All)]" sourceCaption="(All)" count="0"/>
        <level uniqueName="[Table1].[City].[City]" sourceCaption="City" count="7">
          <ranges>
            <range startItem="0">
              <i n="[Table1].[City].&amp;[Guntur]" c="Guntur"/>
              <i n="[Table1].[City].&amp;[Hyderabad]" c="Hyderabad"/>
              <i n="[Table1].[City].&amp;[Nellore]" c="Nellore"/>
              <i n="[Table1].[City].&amp;[Secunderabad]" c="Secunderabad"/>
              <i n="[Table1].[City].&amp;[Vijayawada]" c="Vijayawada"/>
              <i n="[Table1].[City].&amp;[Visakhapatnam]" c="Visakhapatnam"/>
              <i n="[Table1].[City].&amp;[Vizag]" c="Vizag"/>
            </range>
          </ranges>
        </level>
      </levels>
      <selections count="1">
        <selection n="[Table1].[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3E2E746-D9C5-45C5-B0A9-0BCF87A87430}" sourceName="[Table1].[Gender]">
  <pivotTables>
    <pivotTable tabId="8" name="PivotTable1"/>
    <pivotTable tabId="8" name="PivotTable10"/>
    <pivotTable tabId="8" name="PivotTable2"/>
    <pivotTable tabId="8" name="PivotTable5"/>
    <pivotTable tabId="8" name="PivotTable6"/>
    <pivotTable tabId="8" name="PivotTable7"/>
    <pivotTable tabId="8" name="PivotTable8"/>
    <pivotTable tabId="8" name="PivotTable9"/>
  </pivotTables>
  <data>
    <olap pivotCacheId="975785068">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EB48AC95-04BC-495B-A4DE-7F7583D1AC86}" sourceName="[Table5].[Month]">
  <pivotTables>
    <pivotTable tabId="8" name="PivotTable9"/>
    <pivotTable tabId="8" name="PivotTable8"/>
    <pivotTable tabId="8" name="PivotTable7"/>
    <pivotTable tabId="8" name="PivotTable2"/>
    <pivotTable tabId="8" name="PivotTable10"/>
    <pivotTable tabId="8" name="PivotTable1"/>
  </pivotTables>
  <data>
    <olap pivotCacheId="975785068">
      <levels count="2">
        <level uniqueName="[Table5].[Month].[(All)]" sourceCaption="(All)" count="0"/>
        <level uniqueName="[Table5].[Month].[Month]" sourceCaption="Month" count="12">
          <ranges>
            <range startItem="0">
              <i n="[Table5].[Month].&amp;[April]" c="April"/>
              <i n="[Table5].[Month].&amp;[August]" c="August"/>
              <i n="[Table5].[Month].&amp;[December]" c="December"/>
              <i n="[Table5].[Month].&amp;[February]" c="February"/>
              <i n="[Table5].[Month].&amp;[January]" c="January"/>
              <i n="[Table5].[Month].&amp;[July]" c="July"/>
              <i n="[Table5].[Month].&amp;[June]" c="June"/>
              <i n="[Table5].[Month].&amp;[March]" c="March"/>
              <i n="[Table5].[Month].&amp;[May]" c="May"/>
              <i n="[Table5].[Month].&amp;[November]" c="November"/>
              <i n="[Table5].[Month].&amp;[October]" c="October"/>
              <i n="[Table5].[Month].&amp;[September]" c="September"/>
            </range>
          </ranges>
        </level>
      </levels>
      <selections count="1">
        <selection n="[Table5].[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7FBC84F-0FEE-40CA-9128-7C33FCCF6DBD}" cache="Slicer_City" caption="City" level="1" rowHeight="216000"/>
  <slicer name="Gender" xr10:uid="{FE274C05-2AA2-4894-944A-E91C9AEBDBBE}" cache="Slicer_Gender" caption="Gender" level="1" rowHeight="216000"/>
  <slicer name="Month 1" xr10:uid="{16F188A2-5931-4B45-9ACE-A83D79826808}" cache="Slicer_Month1" caption="Month" level="1"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F69B671-A94E-4F9B-8D57-892F5316E9E2}" cache="Slicer_Month1" caption="Month" level="1" style="SlicerStyleLight6"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512D7C-3F19-45AE-83C2-43E20A76DDF3}" name="Table1" displayName="Table1" ref="A1:I101" totalsRowShown="0" headerRowDxfId="5">
  <autoFilter ref="A1:I101" xr:uid="{C3512D7C-3F19-45AE-83C2-43E20A76DDF3}"/>
  <tableColumns count="9">
    <tableColumn id="1" xr3:uid="{8F75D86A-4FC9-4137-A20B-998B82C84A48}" name="Patient_ID"/>
    <tableColumn id="2" xr3:uid="{67FE56A0-FCC1-42AB-A08A-848F9F9B4EE8}" name="Patient_Name"/>
    <tableColumn id="3" xr3:uid="{95704EA2-BE8A-45CA-A934-453FD2E97B2A}" name="Gender"/>
    <tableColumn id="4" xr3:uid="{E7BD8860-7F4A-4C05-BB94-8F20A9348AA4}" name="Age"/>
    <tableColumn id="5" xr3:uid="{B89BEC3D-CD18-4912-8E27-3DAD70A6D480}" name="Department_ID"/>
    <tableColumn id="6" xr3:uid="{01A48592-1141-4007-9570-FAD6CB709113}" name="Branch_ID"/>
    <tableColumn id="7" xr3:uid="{F864A261-1F50-4F05-84B4-E41688C95DBB}" name="Admission_Date"/>
    <tableColumn id="8" xr3:uid="{B3AA9FD6-01C5-4278-B316-CD1C350C1D12}" name="City"/>
    <tableColumn id="9" xr3:uid="{61E1FB3B-2E67-48C9-8837-311590589C6C}" name="Age Group" dataDxfId="4">
      <calculatedColumnFormula>L3</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E05E22-CA6B-47CB-882E-309878C98E07}" name="Table2" displayName="Table2" ref="A1:C101" totalsRowShown="0" headerRowDxfId="3">
  <autoFilter ref="A1:C101" xr:uid="{FEE05E22-CA6B-47CB-882E-309878C98E07}"/>
  <tableColumns count="3">
    <tableColumn id="1" xr3:uid="{C7CA2173-00E1-4968-9210-2FA698F777D8}" name="Department_ID"/>
    <tableColumn id="2" xr3:uid="{4E4222F6-2AA0-4989-A8A6-BCE2AE394E2E}" name="Department_Name"/>
    <tableColumn id="3" xr3:uid="{D15617C5-8314-4956-A34D-11DAB86179D1}" name="Doctor_I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34A662-0F0B-4ECA-9ED3-1AD3135D2ACC}" name="Table4" displayName="Table4" ref="A1:C101" totalsRowShown="0" headerRowDxfId="2">
  <autoFilter ref="A1:C101" xr:uid="{9B34A662-0F0B-4ECA-9ED3-1AD3135D2ACC}"/>
  <tableColumns count="3">
    <tableColumn id="1" xr3:uid="{F32A9297-D52A-48C0-9EFA-674B9847DEEE}" name="Branch_ID"/>
    <tableColumn id="2" xr3:uid="{050F017A-7349-48B5-91C5-496D299E3AA7}" name="Branch_Name"/>
    <tableColumn id="3" xr3:uid="{289FF05D-72BE-4A45-9FC5-E14FF60A1E54}" name="City"/>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67343A8-6AE6-4CD5-A4A0-D55B8B780B53}" name="Table5" displayName="Table5" ref="A1:F101" totalsRowShown="0" headerRowDxfId="1">
  <autoFilter ref="A1:F101" xr:uid="{967343A8-6AE6-4CD5-A4A0-D55B8B780B53}"/>
  <tableColumns count="6">
    <tableColumn id="1" xr3:uid="{1660D899-9449-43C6-B9D6-9FA216C9E20B}" name="Admission_ID"/>
    <tableColumn id="2" xr3:uid="{91B26498-6418-4087-8746-B47263301565}" name="Patient_ID"/>
    <tableColumn id="3" xr3:uid="{F2A3FEDD-2B51-48DF-8725-0B1DD1EA8501}" name="Admission_Date"/>
    <tableColumn id="4" xr3:uid="{AB5BF3B5-BF77-421E-BD32-AC38260B45D1}" name="Status"/>
    <tableColumn id="5" xr3:uid="{265E21CA-2704-4FFB-B35F-85B8D627CCCA}" name="Month"/>
    <tableColumn id="6" xr3:uid="{7068ABFB-4A36-4FC6-82E8-6977E85FB2B4}" name="Year"/>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E5F12C-DAB3-4CE9-82B1-12E5353476C5}" name="Table3" displayName="Table3" ref="A1:D101" totalsRowShown="0" headerRowDxfId="0">
  <autoFilter ref="A1:D101" xr:uid="{85E5F12C-DAB3-4CE9-82B1-12E5353476C5}"/>
  <tableColumns count="4">
    <tableColumn id="1" xr3:uid="{4FC33D32-F759-4C05-AFB8-328F8D860823}" name="Doctor_ID"/>
    <tableColumn id="2" xr3:uid="{E674325F-922A-4606-AD2C-CFD9BCA2FCEA}" name="Doctor_Name"/>
    <tableColumn id="3" xr3:uid="{B3B620BF-EB18-4D9A-BF6B-F1DC68495FB9}" name="Experience_Years"/>
    <tableColumn id="4" xr3:uid="{F73741CC-EA3D-4B72-AFCA-3325456B4074}" name="Specializa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ED569E8-56C5-4E1C-BBD0-FA8E0F81F619}">
  <we:reference id="wa200005502" version="1.0.0.13" store="en-US" storeType="OMEX"/>
  <we:alternateReferences>
    <we:reference id="wa200005502" version="1.0.0.13" store="wa200005502" storeType="OMEX"/>
  </we:alternateReferences>
  <we:properties>
    <we:property name="docId" value="&quot;FRHE7e0D2h1gOj5_wF3uw&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718B1-5104-4F51-9B3A-EA012F065EAA}">
  <sheetPr codeName="Sheet4"/>
  <dimension ref="A1"/>
  <sheetViews>
    <sheetView showGridLines="0" tabSelected="1" zoomScale="94" zoomScaleNormal="94" workbookViewId="0">
      <selection activeCell="U14" sqref="U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BE565-9FF5-46FB-A327-676E0345B63F}">
  <sheetPr codeName="Sheet1"/>
  <dimension ref="A3:K64"/>
  <sheetViews>
    <sheetView zoomScale="70" zoomScaleNormal="70" workbookViewId="0">
      <selection activeCell="A3" sqref="A3:B8"/>
    </sheetView>
  </sheetViews>
  <sheetFormatPr defaultRowHeight="14.4" x14ac:dyDescent="0.3"/>
  <cols>
    <col min="1" max="1" width="20.77734375" bestFit="1" customWidth="1"/>
    <col min="2" max="2" width="16.77734375" bestFit="1" customWidth="1"/>
    <col min="3" max="3" width="10.44140625" bestFit="1" customWidth="1"/>
    <col min="4" max="4" width="16.44140625" bestFit="1" customWidth="1"/>
    <col min="5" max="5" width="11.109375" bestFit="1" customWidth="1"/>
    <col min="6" max="6" width="18.21875" bestFit="1" customWidth="1"/>
    <col min="7" max="7" width="16.6640625" bestFit="1" customWidth="1"/>
    <col min="8" max="8" width="18.21875" bestFit="1" customWidth="1"/>
    <col min="9" max="9" width="10.44140625" bestFit="1" customWidth="1"/>
    <col min="10" max="10" width="16.44140625" bestFit="1" customWidth="1"/>
    <col min="11" max="11" width="11.109375" bestFit="1" customWidth="1"/>
    <col min="12" max="12" width="19.5546875" bestFit="1" customWidth="1"/>
    <col min="13" max="13" width="13.6640625" bestFit="1" customWidth="1"/>
    <col min="14" max="14" width="17.88671875" bestFit="1" customWidth="1"/>
    <col min="15" max="15" width="21" bestFit="1" customWidth="1"/>
    <col min="16" max="16" width="17.44140625" bestFit="1" customWidth="1"/>
    <col min="17" max="17" width="12.77734375" bestFit="1" customWidth="1"/>
    <col min="18" max="18" width="18.5546875" bestFit="1" customWidth="1"/>
    <col min="19" max="19" width="15.21875" bestFit="1" customWidth="1"/>
    <col min="20" max="20" width="14.6640625" bestFit="1" customWidth="1"/>
    <col min="21" max="21" width="21.77734375" bestFit="1" customWidth="1"/>
    <col min="22" max="22" width="18.33203125" bestFit="1" customWidth="1"/>
    <col min="23" max="23" width="18.88671875" bestFit="1" customWidth="1"/>
    <col min="24" max="24" width="23.5546875" bestFit="1" customWidth="1"/>
    <col min="25" max="25" width="15.44140625" bestFit="1" customWidth="1"/>
    <col min="26" max="26" width="17.44140625" bestFit="1" customWidth="1"/>
    <col min="27" max="27" width="18.88671875" bestFit="1" customWidth="1"/>
    <col min="28" max="28" width="18.33203125" bestFit="1" customWidth="1"/>
    <col min="29" max="29" width="15" bestFit="1" customWidth="1"/>
    <col min="30" max="30" width="15.5546875" bestFit="1" customWidth="1"/>
    <col min="31" max="31" width="17.21875" bestFit="1" customWidth="1"/>
    <col min="32" max="32" width="19.33203125" bestFit="1" customWidth="1"/>
    <col min="33" max="33" width="18.6640625" bestFit="1" customWidth="1"/>
    <col min="34" max="34" width="17.88671875" bestFit="1" customWidth="1"/>
    <col min="35" max="35" width="19.44140625" bestFit="1" customWidth="1"/>
    <col min="36" max="36" width="21.44140625" bestFit="1" customWidth="1"/>
    <col min="37" max="37" width="13.33203125" bestFit="1" customWidth="1"/>
    <col min="38" max="38" width="13.5546875" bestFit="1" customWidth="1"/>
    <col min="39" max="39" width="16.33203125" bestFit="1" customWidth="1"/>
    <col min="40" max="40" width="13.6640625" bestFit="1" customWidth="1"/>
    <col min="41" max="41" width="18.44140625" bestFit="1" customWidth="1"/>
    <col min="42" max="42" width="15.21875" bestFit="1" customWidth="1"/>
    <col min="43" max="43" width="18.6640625" bestFit="1" customWidth="1"/>
    <col min="44" max="44" width="15" bestFit="1" customWidth="1"/>
    <col min="45" max="45" width="12.109375" bestFit="1" customWidth="1"/>
    <col min="46" max="46" width="19.6640625" bestFit="1" customWidth="1"/>
    <col min="47" max="47" width="20.5546875" bestFit="1" customWidth="1"/>
    <col min="48" max="48" width="12" bestFit="1" customWidth="1"/>
    <col min="49" max="49" width="19.109375" bestFit="1" customWidth="1"/>
    <col min="50" max="50" width="27.5546875" bestFit="1" customWidth="1"/>
    <col min="51" max="51" width="19.6640625" bestFit="1" customWidth="1"/>
    <col min="52" max="52" width="19.5546875" bestFit="1" customWidth="1"/>
    <col min="53" max="53" width="17.21875" bestFit="1" customWidth="1"/>
    <col min="54" max="54" width="21.77734375" bestFit="1" customWidth="1"/>
    <col min="55" max="55" width="20" bestFit="1" customWidth="1"/>
    <col min="56" max="56" width="21.33203125" bestFit="1" customWidth="1"/>
    <col min="57" max="57" width="17.88671875" bestFit="1" customWidth="1"/>
    <col min="58" max="58" width="18" bestFit="1" customWidth="1"/>
    <col min="59" max="59" width="20.77734375" bestFit="1" customWidth="1"/>
    <col min="60" max="60" width="14.33203125" bestFit="1" customWidth="1"/>
    <col min="61" max="61" width="18.44140625" bestFit="1" customWidth="1"/>
    <col min="62" max="62" width="17.33203125" bestFit="1" customWidth="1"/>
    <col min="63" max="63" width="18" bestFit="1" customWidth="1"/>
    <col min="64" max="64" width="15.6640625" bestFit="1" customWidth="1"/>
    <col min="65" max="65" width="17.6640625" bestFit="1" customWidth="1"/>
    <col min="66" max="66" width="16.88671875" bestFit="1" customWidth="1"/>
    <col min="67" max="67" width="18.33203125" bestFit="1" customWidth="1"/>
    <col min="68" max="68" width="20.6640625" bestFit="1" customWidth="1"/>
    <col min="69" max="69" width="23.33203125" bestFit="1" customWidth="1"/>
    <col min="70" max="70" width="18.77734375" bestFit="1" customWidth="1"/>
    <col min="71" max="71" width="16.21875" bestFit="1" customWidth="1"/>
    <col min="72" max="72" width="20.5546875" bestFit="1" customWidth="1"/>
    <col min="73" max="73" width="14.33203125" bestFit="1" customWidth="1"/>
    <col min="74" max="74" width="14.77734375" bestFit="1" customWidth="1"/>
    <col min="75" max="75" width="22.33203125" bestFit="1" customWidth="1"/>
    <col min="76" max="76" width="21.77734375" bestFit="1" customWidth="1"/>
    <col min="77" max="77" width="16.33203125" bestFit="1" customWidth="1"/>
    <col min="78" max="78" width="19.6640625" bestFit="1" customWidth="1"/>
    <col min="79" max="79" width="17.21875" bestFit="1" customWidth="1"/>
    <col min="80" max="80" width="18.44140625" bestFit="1" customWidth="1"/>
    <col min="81" max="81" width="14.109375" bestFit="1" customWidth="1"/>
    <col min="82" max="82" width="18.5546875" bestFit="1" customWidth="1"/>
    <col min="83" max="83" width="20.77734375" bestFit="1" customWidth="1"/>
    <col min="84" max="84" width="18.77734375" bestFit="1" customWidth="1"/>
    <col min="85" max="85" width="20.77734375" bestFit="1" customWidth="1"/>
    <col min="86" max="86" width="24.109375" bestFit="1" customWidth="1"/>
    <col min="87" max="87" width="18" bestFit="1" customWidth="1"/>
    <col min="88" max="88" width="16.33203125" bestFit="1" customWidth="1"/>
    <col min="89" max="89" width="18.5546875" bestFit="1" customWidth="1"/>
    <col min="90" max="90" width="17.33203125" bestFit="1" customWidth="1"/>
    <col min="91" max="91" width="20.21875" bestFit="1" customWidth="1"/>
    <col min="92" max="92" width="19.21875" bestFit="1" customWidth="1"/>
    <col min="93" max="93" width="18.33203125" bestFit="1" customWidth="1"/>
    <col min="94" max="94" width="16.6640625" bestFit="1" customWidth="1"/>
    <col min="95" max="95" width="11.109375" bestFit="1" customWidth="1"/>
    <col min="96" max="96" width="20.33203125" bestFit="1" customWidth="1"/>
    <col min="97" max="97" width="18.88671875" bestFit="1" customWidth="1"/>
    <col min="98" max="98" width="15.109375" bestFit="1" customWidth="1"/>
    <col min="99" max="99" width="14.21875" bestFit="1" customWidth="1"/>
    <col min="100" max="100" width="14.88671875" bestFit="1" customWidth="1"/>
    <col min="101" max="101" width="20.77734375" bestFit="1" customWidth="1"/>
    <col min="102" max="102" width="13.5546875" bestFit="1" customWidth="1"/>
    <col min="103" max="103" width="22.21875" bestFit="1" customWidth="1"/>
    <col min="104" max="104" width="18.6640625" bestFit="1" customWidth="1"/>
    <col min="105" max="105" width="13.88671875" bestFit="1" customWidth="1"/>
    <col min="106" max="106" width="22.33203125" bestFit="1" customWidth="1"/>
    <col min="107" max="107" width="11.44140625" bestFit="1" customWidth="1"/>
  </cols>
  <sheetData>
    <row r="3" spans="1:11" x14ac:dyDescent="0.3">
      <c r="A3" s="3" t="s">
        <v>1137</v>
      </c>
      <c r="B3" t="s">
        <v>1139</v>
      </c>
    </row>
    <row r="4" spans="1:11" x14ac:dyDescent="0.3">
      <c r="A4" s="4" t="s">
        <v>728</v>
      </c>
      <c r="B4">
        <v>26</v>
      </c>
    </row>
    <row r="5" spans="1:11" x14ac:dyDescent="0.3">
      <c r="A5" s="4" t="s">
        <v>730</v>
      </c>
      <c r="B5">
        <v>24</v>
      </c>
      <c r="G5" s="3" t="s">
        <v>1137</v>
      </c>
      <c r="H5" t="s">
        <v>1139</v>
      </c>
    </row>
    <row r="6" spans="1:11" x14ac:dyDescent="0.3">
      <c r="A6" s="4" t="s">
        <v>729</v>
      </c>
      <c r="B6">
        <v>26</v>
      </c>
      <c r="G6" s="4" t="s">
        <v>18</v>
      </c>
      <c r="H6">
        <v>49</v>
      </c>
    </row>
    <row r="7" spans="1:11" x14ac:dyDescent="0.3">
      <c r="A7" s="4" t="s">
        <v>731</v>
      </c>
      <c r="B7">
        <v>24</v>
      </c>
      <c r="G7" s="4" t="s">
        <v>10</v>
      </c>
      <c r="H7">
        <v>51</v>
      </c>
    </row>
    <row r="8" spans="1:11" x14ac:dyDescent="0.3">
      <c r="A8" s="4" t="s">
        <v>1138</v>
      </c>
      <c r="B8">
        <v>100</v>
      </c>
      <c r="G8" s="4" t="s">
        <v>1138</v>
      </c>
      <c r="H8">
        <v>100</v>
      </c>
    </row>
    <row r="11" spans="1:11" x14ac:dyDescent="0.3">
      <c r="A11" s="3" t="s">
        <v>1137</v>
      </c>
      <c r="B11" t="s">
        <v>1139</v>
      </c>
    </row>
    <row r="12" spans="1:11" x14ac:dyDescent="0.3">
      <c r="A12" s="4" t="s">
        <v>324</v>
      </c>
      <c r="B12">
        <v>10</v>
      </c>
      <c r="G12" s="3" t="s">
        <v>1139</v>
      </c>
      <c r="H12" s="3" t="s">
        <v>1140</v>
      </c>
    </row>
    <row r="13" spans="1:11" x14ac:dyDescent="0.3">
      <c r="A13" s="4" t="s">
        <v>336</v>
      </c>
      <c r="B13">
        <v>10</v>
      </c>
      <c r="G13" s="3" t="s">
        <v>1137</v>
      </c>
      <c r="H13" t="s">
        <v>1023</v>
      </c>
      <c r="I13" t="s">
        <v>1019</v>
      </c>
      <c r="J13" t="s">
        <v>1025</v>
      </c>
      <c r="K13" t="s">
        <v>1138</v>
      </c>
    </row>
    <row r="14" spans="1:11" x14ac:dyDescent="0.3">
      <c r="A14" s="4" t="s">
        <v>342</v>
      </c>
      <c r="B14">
        <v>9</v>
      </c>
      <c r="G14" s="4" t="s">
        <v>537</v>
      </c>
      <c r="I14">
        <v>10</v>
      </c>
      <c r="K14">
        <v>10</v>
      </c>
    </row>
    <row r="15" spans="1:11" x14ac:dyDescent="0.3">
      <c r="A15" s="4" t="s">
        <v>334</v>
      </c>
      <c r="B15">
        <v>10</v>
      </c>
      <c r="G15" s="4" t="s">
        <v>533</v>
      </c>
      <c r="H15">
        <v>1</v>
      </c>
      <c r="I15">
        <v>9</v>
      </c>
      <c r="J15">
        <v>1</v>
      </c>
      <c r="K15">
        <v>11</v>
      </c>
    </row>
    <row r="16" spans="1:11" x14ac:dyDescent="0.3">
      <c r="A16" s="4" t="s">
        <v>332</v>
      </c>
      <c r="B16">
        <v>10</v>
      </c>
      <c r="D16" s="3" t="s">
        <v>1137</v>
      </c>
      <c r="E16" t="s">
        <v>1139</v>
      </c>
      <c r="G16" s="4" t="s">
        <v>529</v>
      </c>
      <c r="H16">
        <v>1</v>
      </c>
      <c r="J16">
        <v>9</v>
      </c>
      <c r="K16">
        <v>10</v>
      </c>
    </row>
    <row r="17" spans="1:11" x14ac:dyDescent="0.3">
      <c r="A17" s="4" t="s">
        <v>340</v>
      </c>
      <c r="B17">
        <v>10</v>
      </c>
      <c r="D17" s="4" t="s">
        <v>1020</v>
      </c>
      <c r="E17">
        <v>11</v>
      </c>
      <c r="G17" s="4" t="s">
        <v>543</v>
      </c>
      <c r="I17">
        <v>10</v>
      </c>
      <c r="K17">
        <v>10</v>
      </c>
    </row>
    <row r="18" spans="1:11" x14ac:dyDescent="0.3">
      <c r="A18" s="4" t="s">
        <v>326</v>
      </c>
      <c r="B18">
        <v>10</v>
      </c>
      <c r="D18" s="4" t="s">
        <v>1030</v>
      </c>
      <c r="E18">
        <v>10</v>
      </c>
      <c r="G18" s="4" t="s">
        <v>527</v>
      </c>
      <c r="H18">
        <v>8</v>
      </c>
      <c r="I18">
        <v>2</v>
      </c>
      <c r="K18">
        <v>10</v>
      </c>
    </row>
    <row r="19" spans="1:11" x14ac:dyDescent="0.3">
      <c r="A19" s="4" t="s">
        <v>338</v>
      </c>
      <c r="B19">
        <v>10</v>
      </c>
      <c r="D19" s="4" t="s">
        <v>1036</v>
      </c>
      <c r="E19">
        <v>10</v>
      </c>
      <c r="G19" s="4" t="s">
        <v>539</v>
      </c>
      <c r="H19">
        <v>1</v>
      </c>
      <c r="I19">
        <v>1</v>
      </c>
      <c r="J19">
        <v>8</v>
      </c>
      <c r="K19">
        <v>10</v>
      </c>
    </row>
    <row r="20" spans="1:11" x14ac:dyDescent="0.3">
      <c r="A20" s="4" t="s">
        <v>328</v>
      </c>
      <c r="B20">
        <v>10</v>
      </c>
      <c r="D20" s="4" t="s">
        <v>1042</v>
      </c>
      <c r="E20">
        <v>10</v>
      </c>
      <c r="G20" s="4" t="s">
        <v>531</v>
      </c>
      <c r="I20">
        <v>9</v>
      </c>
      <c r="J20">
        <v>1</v>
      </c>
      <c r="K20">
        <v>10</v>
      </c>
    </row>
    <row r="21" spans="1:11" x14ac:dyDescent="0.3">
      <c r="A21" s="4" t="s">
        <v>330</v>
      </c>
      <c r="B21">
        <v>11</v>
      </c>
      <c r="D21" s="4" t="s">
        <v>1048</v>
      </c>
      <c r="E21">
        <v>10</v>
      </c>
      <c r="G21" s="4" t="s">
        <v>541</v>
      </c>
      <c r="I21">
        <v>9</v>
      </c>
      <c r="J21">
        <v>1</v>
      </c>
      <c r="K21">
        <v>10</v>
      </c>
    </row>
    <row r="22" spans="1:11" x14ac:dyDescent="0.3">
      <c r="A22" s="4" t="s">
        <v>1138</v>
      </c>
      <c r="B22">
        <v>100</v>
      </c>
      <c r="D22" s="4" t="s">
        <v>1054</v>
      </c>
      <c r="E22">
        <v>10</v>
      </c>
      <c r="G22" s="4" t="s">
        <v>535</v>
      </c>
      <c r="H22">
        <v>9</v>
      </c>
      <c r="I22">
        <v>1</v>
      </c>
      <c r="K22">
        <v>10</v>
      </c>
    </row>
    <row r="23" spans="1:11" x14ac:dyDescent="0.3">
      <c r="D23" s="4" t="s">
        <v>1060</v>
      </c>
      <c r="E23">
        <v>12</v>
      </c>
      <c r="G23" s="4" t="s">
        <v>545</v>
      </c>
      <c r="I23">
        <v>9</v>
      </c>
      <c r="K23">
        <v>9</v>
      </c>
    </row>
    <row r="24" spans="1:11" x14ac:dyDescent="0.3">
      <c r="D24" s="4" t="s">
        <v>1067</v>
      </c>
      <c r="E24">
        <v>7</v>
      </c>
      <c r="G24" s="4" t="s">
        <v>1138</v>
      </c>
      <c r="H24">
        <v>20</v>
      </c>
      <c r="I24">
        <v>60</v>
      </c>
      <c r="J24">
        <v>20</v>
      </c>
      <c r="K24">
        <v>100</v>
      </c>
    </row>
    <row r="25" spans="1:11" x14ac:dyDescent="0.3">
      <c r="D25" s="4" t="s">
        <v>1073</v>
      </c>
      <c r="E25">
        <v>5</v>
      </c>
    </row>
    <row r="26" spans="1:11" x14ac:dyDescent="0.3">
      <c r="D26" s="4" t="s">
        <v>1079</v>
      </c>
      <c r="E26">
        <v>5</v>
      </c>
    </row>
    <row r="27" spans="1:11" x14ac:dyDescent="0.3">
      <c r="D27" s="4" t="s">
        <v>1085</v>
      </c>
      <c r="E27">
        <v>5</v>
      </c>
    </row>
    <row r="28" spans="1:11" x14ac:dyDescent="0.3">
      <c r="D28" s="4" t="s">
        <v>1091</v>
      </c>
      <c r="E28">
        <v>5</v>
      </c>
    </row>
    <row r="29" spans="1:11" x14ac:dyDescent="0.3">
      <c r="D29" s="4" t="s">
        <v>1138</v>
      </c>
      <c r="E29">
        <v>100</v>
      </c>
    </row>
    <row r="35" spans="1:11" x14ac:dyDescent="0.3">
      <c r="A35" s="3" t="s">
        <v>1139</v>
      </c>
      <c r="B35" s="3" t="s">
        <v>1140</v>
      </c>
      <c r="F35" s="3" t="s">
        <v>1139</v>
      </c>
      <c r="G35" s="3" t="s">
        <v>1140</v>
      </c>
    </row>
    <row r="36" spans="1:11" x14ac:dyDescent="0.3">
      <c r="A36" s="3" t="s">
        <v>1137</v>
      </c>
      <c r="B36" t="s">
        <v>18</v>
      </c>
      <c r="C36" t="s">
        <v>10</v>
      </c>
      <c r="D36" t="s">
        <v>1138</v>
      </c>
      <c r="F36" s="3" t="s">
        <v>1137</v>
      </c>
      <c r="G36" t="s">
        <v>728</v>
      </c>
      <c r="H36" t="s">
        <v>730</v>
      </c>
      <c r="I36" t="s">
        <v>729</v>
      </c>
      <c r="J36" t="s">
        <v>731</v>
      </c>
      <c r="K36" t="s">
        <v>1138</v>
      </c>
    </row>
    <row r="37" spans="1:11" x14ac:dyDescent="0.3">
      <c r="A37" s="4" t="s">
        <v>728</v>
      </c>
      <c r="B37">
        <v>22</v>
      </c>
      <c r="C37">
        <v>4</v>
      </c>
      <c r="D37">
        <v>26</v>
      </c>
      <c r="F37" s="4" t="s">
        <v>1042</v>
      </c>
      <c r="G37">
        <v>2</v>
      </c>
      <c r="H37">
        <v>3</v>
      </c>
      <c r="I37">
        <v>2</v>
      </c>
      <c r="J37">
        <v>3</v>
      </c>
      <c r="K37">
        <v>10</v>
      </c>
    </row>
    <row r="38" spans="1:11" x14ac:dyDescent="0.3">
      <c r="A38" s="4" t="s">
        <v>730</v>
      </c>
      <c r="B38">
        <v>23</v>
      </c>
      <c r="C38">
        <v>1</v>
      </c>
      <c r="D38">
        <v>24</v>
      </c>
      <c r="F38" s="4" t="s">
        <v>1067</v>
      </c>
      <c r="G38">
        <v>2</v>
      </c>
      <c r="H38">
        <v>1</v>
      </c>
      <c r="I38">
        <v>2</v>
      </c>
      <c r="J38">
        <v>2</v>
      </c>
      <c r="K38">
        <v>7</v>
      </c>
    </row>
    <row r="39" spans="1:11" x14ac:dyDescent="0.3">
      <c r="A39" s="4" t="s">
        <v>729</v>
      </c>
      <c r="B39">
        <v>2</v>
      </c>
      <c r="C39">
        <v>24</v>
      </c>
      <c r="D39">
        <v>26</v>
      </c>
      <c r="F39" s="4" t="s">
        <v>1091</v>
      </c>
      <c r="G39">
        <v>1</v>
      </c>
      <c r="H39">
        <v>1</v>
      </c>
      <c r="I39">
        <v>1</v>
      </c>
      <c r="J39">
        <v>2</v>
      </c>
      <c r="K39">
        <v>5</v>
      </c>
    </row>
    <row r="40" spans="1:11" x14ac:dyDescent="0.3">
      <c r="A40" s="4" t="s">
        <v>731</v>
      </c>
      <c r="B40">
        <v>2</v>
      </c>
      <c r="C40">
        <v>22</v>
      </c>
      <c r="D40">
        <v>24</v>
      </c>
      <c r="F40" s="4" t="s">
        <v>1030</v>
      </c>
      <c r="G40">
        <v>3</v>
      </c>
      <c r="H40">
        <v>2</v>
      </c>
      <c r="I40">
        <v>3</v>
      </c>
      <c r="J40">
        <v>2</v>
      </c>
      <c r="K40">
        <v>10</v>
      </c>
    </row>
    <row r="41" spans="1:11" x14ac:dyDescent="0.3">
      <c r="A41" s="4" t="s">
        <v>1138</v>
      </c>
      <c r="B41">
        <v>49</v>
      </c>
      <c r="C41">
        <v>51</v>
      </c>
      <c r="D41">
        <v>100</v>
      </c>
      <c r="F41" s="4" t="s">
        <v>1020</v>
      </c>
      <c r="G41">
        <v>4</v>
      </c>
      <c r="H41">
        <v>2</v>
      </c>
      <c r="I41">
        <v>3</v>
      </c>
      <c r="J41">
        <v>2</v>
      </c>
      <c r="K41">
        <v>11</v>
      </c>
    </row>
    <row r="42" spans="1:11" x14ac:dyDescent="0.3">
      <c r="F42" s="4" t="s">
        <v>1060</v>
      </c>
      <c r="G42">
        <v>2</v>
      </c>
      <c r="H42">
        <v>4</v>
      </c>
      <c r="I42">
        <v>3</v>
      </c>
      <c r="J42">
        <v>3</v>
      </c>
      <c r="K42">
        <v>12</v>
      </c>
    </row>
    <row r="43" spans="1:11" x14ac:dyDescent="0.3">
      <c r="F43" s="4" t="s">
        <v>1054</v>
      </c>
      <c r="G43">
        <v>3</v>
      </c>
      <c r="H43">
        <v>2</v>
      </c>
      <c r="I43">
        <v>3</v>
      </c>
      <c r="J43">
        <v>2</v>
      </c>
      <c r="K43">
        <v>10</v>
      </c>
    </row>
    <row r="44" spans="1:11" x14ac:dyDescent="0.3">
      <c r="F44" s="4" t="s">
        <v>1036</v>
      </c>
      <c r="G44">
        <v>2</v>
      </c>
      <c r="H44">
        <v>3</v>
      </c>
      <c r="I44">
        <v>3</v>
      </c>
      <c r="J44">
        <v>2</v>
      </c>
      <c r="K44">
        <v>10</v>
      </c>
    </row>
    <row r="45" spans="1:11" x14ac:dyDescent="0.3">
      <c r="F45" s="4" t="s">
        <v>1048</v>
      </c>
      <c r="G45">
        <v>3</v>
      </c>
      <c r="H45">
        <v>2</v>
      </c>
      <c r="I45">
        <v>2</v>
      </c>
      <c r="J45">
        <v>3</v>
      </c>
      <c r="K45">
        <v>10</v>
      </c>
    </row>
    <row r="46" spans="1:11" x14ac:dyDescent="0.3">
      <c r="F46" s="4" t="s">
        <v>1085</v>
      </c>
      <c r="G46">
        <v>1</v>
      </c>
      <c r="H46">
        <v>2</v>
      </c>
      <c r="I46">
        <v>1</v>
      </c>
      <c r="J46">
        <v>1</v>
      </c>
      <c r="K46">
        <v>5</v>
      </c>
    </row>
    <row r="47" spans="1:11" x14ac:dyDescent="0.3">
      <c r="F47" s="4" t="s">
        <v>1079</v>
      </c>
      <c r="G47">
        <v>1</v>
      </c>
      <c r="H47">
        <v>1</v>
      </c>
      <c r="I47">
        <v>2</v>
      </c>
      <c r="J47">
        <v>1</v>
      </c>
      <c r="K47">
        <v>5</v>
      </c>
    </row>
    <row r="48" spans="1:11" x14ac:dyDescent="0.3">
      <c r="F48" s="4" t="s">
        <v>1073</v>
      </c>
      <c r="G48">
        <v>2</v>
      </c>
      <c r="H48">
        <v>1</v>
      </c>
      <c r="I48">
        <v>1</v>
      </c>
      <c r="J48">
        <v>1</v>
      </c>
      <c r="K48">
        <v>5</v>
      </c>
    </row>
    <row r="49" spans="1:11" x14ac:dyDescent="0.3">
      <c r="F49" s="4" t="s">
        <v>1138</v>
      </c>
      <c r="G49">
        <v>26</v>
      </c>
      <c r="H49">
        <v>24</v>
      </c>
      <c r="I49">
        <v>26</v>
      </c>
      <c r="J49">
        <v>24</v>
      </c>
      <c r="K49">
        <v>100</v>
      </c>
    </row>
    <row r="53" spans="1:11" x14ac:dyDescent="0.3">
      <c r="A53" s="3" t="s">
        <v>1139</v>
      </c>
      <c r="B53" s="3" t="s">
        <v>1140</v>
      </c>
      <c r="G53" s="3" t="s">
        <v>1137</v>
      </c>
      <c r="H53" t="s">
        <v>1139</v>
      </c>
    </row>
    <row r="54" spans="1:11" x14ac:dyDescent="0.3">
      <c r="A54" s="3" t="s">
        <v>1137</v>
      </c>
      <c r="B54" t="s">
        <v>1023</v>
      </c>
      <c r="C54" t="s">
        <v>1019</v>
      </c>
      <c r="D54" t="s">
        <v>1025</v>
      </c>
      <c r="E54" t="s">
        <v>1138</v>
      </c>
      <c r="G54" s="4" t="s">
        <v>528</v>
      </c>
      <c r="H54">
        <v>10</v>
      </c>
    </row>
    <row r="55" spans="1:11" x14ac:dyDescent="0.3">
      <c r="A55" s="4" t="s">
        <v>728</v>
      </c>
      <c r="B55">
        <v>5</v>
      </c>
      <c r="C55">
        <v>15</v>
      </c>
      <c r="D55">
        <v>6</v>
      </c>
      <c r="E55">
        <v>26</v>
      </c>
      <c r="G55" s="4" t="s">
        <v>540</v>
      </c>
      <c r="H55">
        <v>10</v>
      </c>
    </row>
    <row r="56" spans="1:11" x14ac:dyDescent="0.3">
      <c r="A56" s="4" t="s">
        <v>730</v>
      </c>
      <c r="B56">
        <v>5</v>
      </c>
      <c r="C56">
        <v>13</v>
      </c>
      <c r="D56">
        <v>6</v>
      </c>
      <c r="E56">
        <v>24</v>
      </c>
      <c r="G56" s="4" t="s">
        <v>546</v>
      </c>
      <c r="H56">
        <v>9</v>
      </c>
    </row>
    <row r="57" spans="1:11" x14ac:dyDescent="0.3">
      <c r="A57" s="4" t="s">
        <v>729</v>
      </c>
      <c r="B57">
        <v>6</v>
      </c>
      <c r="C57">
        <v>16</v>
      </c>
      <c r="D57">
        <v>4</v>
      </c>
      <c r="E57">
        <v>26</v>
      </c>
      <c r="G57" s="4" t="s">
        <v>538</v>
      </c>
      <c r="H57">
        <v>10</v>
      </c>
    </row>
    <row r="58" spans="1:11" x14ac:dyDescent="0.3">
      <c r="A58" s="4" t="s">
        <v>731</v>
      </c>
      <c r="B58">
        <v>4</v>
      </c>
      <c r="C58">
        <v>16</v>
      </c>
      <c r="D58">
        <v>4</v>
      </c>
      <c r="E58">
        <v>24</v>
      </c>
      <c r="G58" s="4" t="s">
        <v>536</v>
      </c>
      <c r="H58">
        <v>10</v>
      </c>
    </row>
    <row r="59" spans="1:11" x14ac:dyDescent="0.3">
      <c r="A59" s="4" t="s">
        <v>1138</v>
      </c>
      <c r="B59">
        <v>20</v>
      </c>
      <c r="C59">
        <v>60</v>
      </c>
      <c r="D59">
        <v>20</v>
      </c>
      <c r="E59">
        <v>100</v>
      </c>
      <c r="G59" s="4" t="s">
        <v>544</v>
      </c>
      <c r="H59">
        <v>10</v>
      </c>
    </row>
    <row r="60" spans="1:11" x14ac:dyDescent="0.3">
      <c r="G60" s="4" t="s">
        <v>530</v>
      </c>
      <c r="H60">
        <v>10</v>
      </c>
    </row>
    <row r="61" spans="1:11" x14ac:dyDescent="0.3">
      <c r="G61" s="4" t="s">
        <v>542</v>
      </c>
      <c r="H61">
        <v>10</v>
      </c>
    </row>
    <row r="62" spans="1:11" x14ac:dyDescent="0.3">
      <c r="G62" s="4" t="s">
        <v>532</v>
      </c>
      <c r="H62">
        <v>10</v>
      </c>
    </row>
    <row r="63" spans="1:11" x14ac:dyDescent="0.3">
      <c r="G63" s="4" t="s">
        <v>534</v>
      </c>
      <c r="H63">
        <v>11</v>
      </c>
    </row>
    <row r="64" spans="1:11" x14ac:dyDescent="0.3">
      <c r="G64" s="4" t="s">
        <v>1138</v>
      </c>
      <c r="H64">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M101"/>
  <sheetViews>
    <sheetView workbookViewId="0">
      <selection activeCell="M4" sqref="M4"/>
    </sheetView>
  </sheetViews>
  <sheetFormatPr defaultRowHeight="14.4" x14ac:dyDescent="0.3"/>
  <cols>
    <col min="1" max="1" width="11.6640625" customWidth="1"/>
    <col min="2" max="2" width="14.88671875" customWidth="1"/>
    <col min="3" max="3" width="9" customWidth="1"/>
    <col min="4" max="4" width="6.109375" customWidth="1"/>
    <col min="5" max="5" width="15.77734375" customWidth="1"/>
    <col min="6" max="6" width="11.5546875" customWidth="1"/>
    <col min="7" max="7" width="16.44140625" customWidth="1"/>
    <col min="8" max="8" width="13.5546875" bestFit="1" customWidth="1"/>
  </cols>
  <sheetData>
    <row r="1" spans="1:13" x14ac:dyDescent="0.3">
      <c r="A1" s="1" t="s">
        <v>0</v>
      </c>
      <c r="B1" s="1" t="s">
        <v>1</v>
      </c>
      <c r="C1" s="1" t="s">
        <v>2</v>
      </c>
      <c r="D1" s="1" t="s">
        <v>3</v>
      </c>
      <c r="E1" s="1" t="s">
        <v>4</v>
      </c>
      <c r="F1" s="1" t="s">
        <v>5</v>
      </c>
      <c r="G1" s="1" t="s">
        <v>6</v>
      </c>
      <c r="H1" s="1" t="s">
        <v>7</v>
      </c>
      <c r="I1" s="1" t="s">
        <v>1141</v>
      </c>
    </row>
    <row r="2" spans="1:13" x14ac:dyDescent="0.3">
      <c r="A2" t="s">
        <v>8</v>
      </c>
      <c r="B2" t="s">
        <v>9</v>
      </c>
      <c r="C2" t="s">
        <v>10</v>
      </c>
      <c r="D2" t="s">
        <v>11</v>
      </c>
      <c r="E2" t="s">
        <v>12</v>
      </c>
      <c r="F2" t="s">
        <v>13</v>
      </c>
      <c r="G2" t="s">
        <v>14</v>
      </c>
      <c r="H2" t="s">
        <v>15</v>
      </c>
      <c r="I2">
        <f t="shared" ref="I2:I33" si="0">L3</f>
        <v>0</v>
      </c>
    </row>
    <row r="3" spans="1:13" x14ac:dyDescent="0.3">
      <c r="A3" t="s">
        <v>16</v>
      </c>
      <c r="B3" t="s">
        <v>17</v>
      </c>
      <c r="C3" t="s">
        <v>18</v>
      </c>
      <c r="D3" t="s">
        <v>19</v>
      </c>
      <c r="E3" t="s">
        <v>20</v>
      </c>
      <c r="F3" t="s">
        <v>21</v>
      </c>
      <c r="G3" t="s">
        <v>22</v>
      </c>
      <c r="H3" t="s">
        <v>23</v>
      </c>
      <c r="I3">
        <f t="shared" si="0"/>
        <v>0</v>
      </c>
    </row>
    <row r="4" spans="1:13" x14ac:dyDescent="0.3">
      <c r="A4" t="s">
        <v>24</v>
      </c>
      <c r="B4" t="s">
        <v>25</v>
      </c>
      <c r="C4" t="s">
        <v>10</v>
      </c>
      <c r="D4" t="s">
        <v>26</v>
      </c>
      <c r="E4" t="s">
        <v>27</v>
      </c>
      <c r="F4" t="s">
        <v>13</v>
      </c>
      <c r="G4" t="s">
        <v>28</v>
      </c>
      <c r="H4" t="s">
        <v>15</v>
      </c>
      <c r="I4">
        <f t="shared" si="0"/>
        <v>0</v>
      </c>
      <c r="J4" s="2" t="s">
        <v>1134</v>
      </c>
      <c r="M4">
        <f>COUNTA(A2:A101)</f>
        <v>100</v>
      </c>
    </row>
    <row r="5" spans="1:13" x14ac:dyDescent="0.3">
      <c r="A5" t="s">
        <v>29</v>
      </c>
      <c r="B5" t="s">
        <v>30</v>
      </c>
      <c r="C5" t="s">
        <v>18</v>
      </c>
      <c r="D5" t="s">
        <v>31</v>
      </c>
      <c r="E5" t="s">
        <v>32</v>
      </c>
      <c r="F5" t="s">
        <v>33</v>
      </c>
      <c r="G5" t="s">
        <v>34</v>
      </c>
      <c r="H5" t="s">
        <v>15</v>
      </c>
      <c r="I5">
        <f t="shared" si="0"/>
        <v>0</v>
      </c>
    </row>
    <row r="6" spans="1:13" x14ac:dyDescent="0.3">
      <c r="A6" t="s">
        <v>35</v>
      </c>
      <c r="B6" t="s">
        <v>36</v>
      </c>
      <c r="C6" t="s">
        <v>10</v>
      </c>
      <c r="D6" t="s">
        <v>37</v>
      </c>
      <c r="E6" t="s">
        <v>38</v>
      </c>
      <c r="F6" t="s">
        <v>21</v>
      </c>
      <c r="G6" t="s">
        <v>39</v>
      </c>
      <c r="H6" t="s">
        <v>23</v>
      </c>
      <c r="I6">
        <f t="shared" si="0"/>
        <v>0</v>
      </c>
      <c r="J6" s="2"/>
    </row>
    <row r="7" spans="1:13" x14ac:dyDescent="0.3">
      <c r="A7" t="s">
        <v>40</v>
      </c>
      <c r="B7" t="s">
        <v>41</v>
      </c>
      <c r="C7" t="s">
        <v>18</v>
      </c>
      <c r="D7" t="s">
        <v>42</v>
      </c>
      <c r="E7" t="s">
        <v>43</v>
      </c>
      <c r="F7" t="s">
        <v>44</v>
      </c>
      <c r="G7" t="s">
        <v>45</v>
      </c>
      <c r="H7" t="s">
        <v>46</v>
      </c>
      <c r="I7">
        <f t="shared" si="0"/>
        <v>0</v>
      </c>
    </row>
    <row r="8" spans="1:13" x14ac:dyDescent="0.3">
      <c r="A8" t="s">
        <v>47</v>
      </c>
      <c r="B8" t="s">
        <v>48</v>
      </c>
      <c r="C8" t="s">
        <v>10</v>
      </c>
      <c r="D8" t="s">
        <v>49</v>
      </c>
      <c r="E8" t="s">
        <v>50</v>
      </c>
      <c r="F8" t="s">
        <v>13</v>
      </c>
      <c r="G8" t="s">
        <v>51</v>
      </c>
      <c r="H8" t="s">
        <v>15</v>
      </c>
      <c r="I8">
        <f t="shared" si="0"/>
        <v>0</v>
      </c>
    </row>
    <row r="9" spans="1:13" x14ac:dyDescent="0.3">
      <c r="A9" t="s">
        <v>52</v>
      </c>
      <c r="B9" t="s">
        <v>53</v>
      </c>
      <c r="C9" t="s">
        <v>10</v>
      </c>
      <c r="D9" t="s">
        <v>54</v>
      </c>
      <c r="E9" t="s">
        <v>55</v>
      </c>
      <c r="F9" t="s">
        <v>33</v>
      </c>
      <c r="G9" t="s">
        <v>56</v>
      </c>
      <c r="H9" t="s">
        <v>57</v>
      </c>
      <c r="I9">
        <f t="shared" si="0"/>
        <v>0</v>
      </c>
    </row>
    <row r="10" spans="1:13" x14ac:dyDescent="0.3">
      <c r="A10" t="s">
        <v>58</v>
      </c>
      <c r="B10" t="s">
        <v>59</v>
      </c>
      <c r="C10" t="s">
        <v>18</v>
      </c>
      <c r="D10" t="s">
        <v>60</v>
      </c>
      <c r="E10" t="s">
        <v>61</v>
      </c>
      <c r="F10" t="s">
        <v>21</v>
      </c>
      <c r="G10" t="s">
        <v>62</v>
      </c>
      <c r="H10" t="s">
        <v>63</v>
      </c>
      <c r="I10">
        <f t="shared" si="0"/>
        <v>0</v>
      </c>
    </row>
    <row r="11" spans="1:13" x14ac:dyDescent="0.3">
      <c r="A11" t="s">
        <v>64</v>
      </c>
      <c r="B11" t="s">
        <v>65</v>
      </c>
      <c r="C11" t="s">
        <v>10</v>
      </c>
      <c r="D11" t="s">
        <v>66</v>
      </c>
      <c r="E11" t="s">
        <v>67</v>
      </c>
      <c r="F11" t="s">
        <v>44</v>
      </c>
      <c r="G11" t="s">
        <v>68</v>
      </c>
      <c r="H11" t="s">
        <v>46</v>
      </c>
      <c r="I11">
        <f t="shared" si="0"/>
        <v>0</v>
      </c>
    </row>
    <row r="12" spans="1:13" x14ac:dyDescent="0.3">
      <c r="A12" t="s">
        <v>69</v>
      </c>
      <c r="B12" t="s">
        <v>70</v>
      </c>
      <c r="C12" t="s">
        <v>18</v>
      </c>
      <c r="D12" t="s">
        <v>71</v>
      </c>
      <c r="E12" t="s">
        <v>12</v>
      </c>
      <c r="F12" t="s">
        <v>13</v>
      </c>
      <c r="G12" t="s">
        <v>72</v>
      </c>
      <c r="H12" t="s">
        <v>15</v>
      </c>
      <c r="I12">
        <f t="shared" si="0"/>
        <v>0</v>
      </c>
    </row>
    <row r="13" spans="1:13" x14ac:dyDescent="0.3">
      <c r="A13" t="s">
        <v>73</v>
      </c>
      <c r="B13" t="s">
        <v>74</v>
      </c>
      <c r="C13" t="s">
        <v>10</v>
      </c>
      <c r="D13" t="s">
        <v>73</v>
      </c>
      <c r="E13" t="s">
        <v>32</v>
      </c>
      <c r="F13" t="s">
        <v>21</v>
      </c>
      <c r="G13" t="s">
        <v>75</v>
      </c>
      <c r="H13" t="s">
        <v>23</v>
      </c>
      <c r="I13">
        <f t="shared" si="0"/>
        <v>0</v>
      </c>
    </row>
    <row r="14" spans="1:13" x14ac:dyDescent="0.3">
      <c r="A14" t="s">
        <v>76</v>
      </c>
      <c r="B14" t="s">
        <v>77</v>
      </c>
      <c r="C14" t="s">
        <v>18</v>
      </c>
      <c r="D14" t="s">
        <v>78</v>
      </c>
      <c r="E14" t="s">
        <v>20</v>
      </c>
      <c r="F14" t="s">
        <v>33</v>
      </c>
      <c r="G14" t="s">
        <v>79</v>
      </c>
      <c r="H14" t="s">
        <v>15</v>
      </c>
      <c r="I14">
        <f t="shared" si="0"/>
        <v>0</v>
      </c>
    </row>
    <row r="15" spans="1:13" x14ac:dyDescent="0.3">
      <c r="A15" t="s">
        <v>80</v>
      </c>
      <c r="B15" t="s">
        <v>81</v>
      </c>
      <c r="C15" t="s">
        <v>10</v>
      </c>
      <c r="D15" t="s">
        <v>82</v>
      </c>
      <c r="E15" t="s">
        <v>27</v>
      </c>
      <c r="F15" t="s">
        <v>44</v>
      </c>
      <c r="G15" t="s">
        <v>83</v>
      </c>
      <c r="H15" t="s">
        <v>84</v>
      </c>
      <c r="I15">
        <f t="shared" si="0"/>
        <v>0</v>
      </c>
    </row>
    <row r="16" spans="1:13" x14ac:dyDescent="0.3">
      <c r="A16" t="s">
        <v>85</v>
      </c>
      <c r="B16" t="s">
        <v>86</v>
      </c>
      <c r="C16" t="s">
        <v>18</v>
      </c>
      <c r="D16" t="s">
        <v>87</v>
      </c>
      <c r="E16" t="s">
        <v>43</v>
      </c>
      <c r="F16" t="s">
        <v>13</v>
      </c>
      <c r="G16" t="s">
        <v>88</v>
      </c>
      <c r="H16" t="s">
        <v>15</v>
      </c>
      <c r="I16">
        <f t="shared" si="0"/>
        <v>0</v>
      </c>
    </row>
    <row r="17" spans="1:9" x14ac:dyDescent="0.3">
      <c r="A17" t="s">
        <v>89</v>
      </c>
      <c r="B17" t="s">
        <v>90</v>
      </c>
      <c r="C17" t="s">
        <v>10</v>
      </c>
      <c r="D17" t="s">
        <v>91</v>
      </c>
      <c r="E17" t="s">
        <v>55</v>
      </c>
      <c r="F17" t="s">
        <v>21</v>
      </c>
      <c r="G17" t="s">
        <v>92</v>
      </c>
      <c r="H17" t="s">
        <v>93</v>
      </c>
      <c r="I17">
        <f t="shared" si="0"/>
        <v>0</v>
      </c>
    </row>
    <row r="18" spans="1:9" x14ac:dyDescent="0.3">
      <c r="A18" t="s">
        <v>94</v>
      </c>
      <c r="B18" t="s">
        <v>95</v>
      </c>
      <c r="C18" t="s">
        <v>18</v>
      </c>
      <c r="D18" t="s">
        <v>96</v>
      </c>
      <c r="E18" t="s">
        <v>38</v>
      </c>
      <c r="F18" t="s">
        <v>33</v>
      </c>
      <c r="G18" t="s">
        <v>97</v>
      </c>
      <c r="H18" t="s">
        <v>15</v>
      </c>
      <c r="I18">
        <f t="shared" si="0"/>
        <v>0</v>
      </c>
    </row>
    <row r="19" spans="1:9" x14ac:dyDescent="0.3">
      <c r="A19" t="s">
        <v>98</v>
      </c>
      <c r="B19" t="s">
        <v>99</v>
      </c>
      <c r="C19" t="s">
        <v>10</v>
      </c>
      <c r="D19" t="s">
        <v>52</v>
      </c>
      <c r="E19" t="s">
        <v>32</v>
      </c>
      <c r="F19" t="s">
        <v>13</v>
      </c>
      <c r="G19" t="s">
        <v>100</v>
      </c>
      <c r="H19" t="s">
        <v>15</v>
      </c>
      <c r="I19">
        <f t="shared" si="0"/>
        <v>0</v>
      </c>
    </row>
    <row r="20" spans="1:9" x14ac:dyDescent="0.3">
      <c r="A20" t="s">
        <v>37</v>
      </c>
      <c r="B20" t="s">
        <v>101</v>
      </c>
      <c r="C20" t="s">
        <v>18</v>
      </c>
      <c r="D20" t="s">
        <v>102</v>
      </c>
      <c r="E20" t="s">
        <v>50</v>
      </c>
      <c r="F20" t="s">
        <v>44</v>
      </c>
      <c r="G20" t="s">
        <v>103</v>
      </c>
      <c r="H20" t="s">
        <v>46</v>
      </c>
      <c r="I20">
        <f t="shared" si="0"/>
        <v>0</v>
      </c>
    </row>
    <row r="21" spans="1:9" x14ac:dyDescent="0.3">
      <c r="A21" t="s">
        <v>104</v>
      </c>
      <c r="B21" t="s">
        <v>105</v>
      </c>
      <c r="C21" t="s">
        <v>10</v>
      </c>
      <c r="D21" t="s">
        <v>106</v>
      </c>
      <c r="E21" t="s">
        <v>61</v>
      </c>
      <c r="F21" t="s">
        <v>21</v>
      </c>
      <c r="G21" t="s">
        <v>107</v>
      </c>
      <c r="H21" t="s">
        <v>23</v>
      </c>
      <c r="I21">
        <f t="shared" si="0"/>
        <v>0</v>
      </c>
    </row>
    <row r="22" spans="1:9" x14ac:dyDescent="0.3">
      <c r="A22" t="s">
        <v>108</v>
      </c>
      <c r="B22" t="s">
        <v>109</v>
      </c>
      <c r="C22" t="s">
        <v>18</v>
      </c>
      <c r="D22" t="s">
        <v>110</v>
      </c>
      <c r="E22" t="s">
        <v>67</v>
      </c>
      <c r="F22" t="s">
        <v>33</v>
      </c>
      <c r="G22" t="s">
        <v>111</v>
      </c>
      <c r="H22" t="s">
        <v>15</v>
      </c>
      <c r="I22">
        <f t="shared" si="0"/>
        <v>0</v>
      </c>
    </row>
    <row r="23" spans="1:9" x14ac:dyDescent="0.3">
      <c r="A23" t="s">
        <v>110</v>
      </c>
      <c r="B23" t="s">
        <v>112</v>
      </c>
      <c r="C23" t="s">
        <v>10</v>
      </c>
      <c r="D23" t="s">
        <v>113</v>
      </c>
      <c r="E23" t="s">
        <v>12</v>
      </c>
      <c r="F23" t="s">
        <v>44</v>
      </c>
      <c r="G23" t="s">
        <v>114</v>
      </c>
      <c r="H23" t="s">
        <v>46</v>
      </c>
      <c r="I23">
        <f t="shared" si="0"/>
        <v>0</v>
      </c>
    </row>
    <row r="24" spans="1:9" x14ac:dyDescent="0.3">
      <c r="A24" t="s">
        <v>115</v>
      </c>
      <c r="B24" t="s">
        <v>116</v>
      </c>
      <c r="C24" t="s">
        <v>18</v>
      </c>
      <c r="D24" t="s">
        <v>117</v>
      </c>
      <c r="E24" t="s">
        <v>20</v>
      </c>
      <c r="F24" t="s">
        <v>13</v>
      </c>
      <c r="G24" t="s">
        <v>118</v>
      </c>
      <c r="H24" t="s">
        <v>15</v>
      </c>
      <c r="I24">
        <f t="shared" si="0"/>
        <v>0</v>
      </c>
    </row>
    <row r="25" spans="1:9" x14ac:dyDescent="0.3">
      <c r="A25" t="s">
        <v>60</v>
      </c>
      <c r="B25" t="s">
        <v>119</v>
      </c>
      <c r="C25" t="s">
        <v>10</v>
      </c>
      <c r="D25" t="s">
        <v>120</v>
      </c>
      <c r="E25" t="s">
        <v>27</v>
      </c>
      <c r="F25" t="s">
        <v>21</v>
      </c>
      <c r="G25" t="s">
        <v>121</v>
      </c>
      <c r="H25" t="s">
        <v>23</v>
      </c>
      <c r="I25">
        <f t="shared" si="0"/>
        <v>0</v>
      </c>
    </row>
    <row r="26" spans="1:9" x14ac:dyDescent="0.3">
      <c r="A26" t="s">
        <v>122</v>
      </c>
      <c r="B26" t="s">
        <v>123</v>
      </c>
      <c r="C26" t="s">
        <v>18</v>
      </c>
      <c r="D26" t="s">
        <v>124</v>
      </c>
      <c r="E26" t="s">
        <v>43</v>
      </c>
      <c r="F26" t="s">
        <v>33</v>
      </c>
      <c r="G26" t="s">
        <v>125</v>
      </c>
      <c r="H26" t="s">
        <v>15</v>
      </c>
      <c r="I26">
        <f t="shared" si="0"/>
        <v>0</v>
      </c>
    </row>
    <row r="27" spans="1:9" x14ac:dyDescent="0.3">
      <c r="A27" t="s">
        <v>126</v>
      </c>
      <c r="B27" t="s">
        <v>127</v>
      </c>
      <c r="C27" t="s">
        <v>10</v>
      </c>
      <c r="D27" t="s">
        <v>128</v>
      </c>
      <c r="E27" t="s">
        <v>55</v>
      </c>
      <c r="F27" t="s">
        <v>44</v>
      </c>
      <c r="G27" t="s">
        <v>129</v>
      </c>
      <c r="H27" t="s">
        <v>46</v>
      </c>
      <c r="I27">
        <f t="shared" si="0"/>
        <v>0</v>
      </c>
    </row>
    <row r="28" spans="1:9" x14ac:dyDescent="0.3">
      <c r="A28" t="s">
        <v>130</v>
      </c>
      <c r="B28" t="s">
        <v>131</v>
      </c>
      <c r="C28" t="s">
        <v>18</v>
      </c>
      <c r="D28" t="s">
        <v>126</v>
      </c>
      <c r="E28" t="s">
        <v>38</v>
      </c>
      <c r="F28" t="s">
        <v>13</v>
      </c>
      <c r="G28" t="s">
        <v>132</v>
      </c>
      <c r="H28" t="s">
        <v>15</v>
      </c>
      <c r="I28">
        <f t="shared" si="0"/>
        <v>0</v>
      </c>
    </row>
    <row r="29" spans="1:9" x14ac:dyDescent="0.3">
      <c r="A29" t="s">
        <v>19</v>
      </c>
      <c r="B29" t="s">
        <v>133</v>
      </c>
      <c r="C29" t="s">
        <v>10</v>
      </c>
      <c r="D29" t="s">
        <v>134</v>
      </c>
      <c r="E29" t="s">
        <v>50</v>
      </c>
      <c r="F29" t="s">
        <v>21</v>
      </c>
      <c r="G29" t="s">
        <v>135</v>
      </c>
      <c r="H29" t="s">
        <v>23</v>
      </c>
      <c r="I29">
        <f t="shared" si="0"/>
        <v>0</v>
      </c>
    </row>
    <row r="30" spans="1:9" x14ac:dyDescent="0.3">
      <c r="A30" t="s">
        <v>82</v>
      </c>
      <c r="B30" t="s">
        <v>136</v>
      </c>
      <c r="C30" t="s">
        <v>18</v>
      </c>
      <c r="D30" t="s">
        <v>85</v>
      </c>
      <c r="E30" t="s">
        <v>32</v>
      </c>
      <c r="F30" t="s">
        <v>33</v>
      </c>
      <c r="G30" t="s">
        <v>137</v>
      </c>
      <c r="H30" t="s">
        <v>15</v>
      </c>
      <c r="I30">
        <f t="shared" si="0"/>
        <v>0</v>
      </c>
    </row>
    <row r="31" spans="1:9" x14ac:dyDescent="0.3">
      <c r="A31" t="s">
        <v>138</v>
      </c>
      <c r="B31" t="s">
        <v>139</v>
      </c>
      <c r="C31" t="s">
        <v>10</v>
      </c>
      <c r="D31" t="s">
        <v>140</v>
      </c>
      <c r="E31" t="s">
        <v>61</v>
      </c>
      <c r="F31" t="s">
        <v>44</v>
      </c>
      <c r="G31" t="s">
        <v>141</v>
      </c>
      <c r="H31" t="s">
        <v>46</v>
      </c>
      <c r="I31">
        <f t="shared" si="0"/>
        <v>0</v>
      </c>
    </row>
    <row r="32" spans="1:9" x14ac:dyDescent="0.3">
      <c r="A32" t="s">
        <v>49</v>
      </c>
      <c r="B32" t="s">
        <v>142</v>
      </c>
      <c r="C32" t="s">
        <v>18</v>
      </c>
      <c r="D32" t="s">
        <v>138</v>
      </c>
      <c r="E32" t="s">
        <v>67</v>
      </c>
      <c r="F32" t="s">
        <v>13</v>
      </c>
      <c r="G32" t="s">
        <v>143</v>
      </c>
      <c r="H32" t="s">
        <v>15</v>
      </c>
      <c r="I32">
        <f t="shared" si="0"/>
        <v>0</v>
      </c>
    </row>
    <row r="33" spans="1:9" x14ac:dyDescent="0.3">
      <c r="A33" t="s">
        <v>144</v>
      </c>
      <c r="B33" t="s">
        <v>145</v>
      </c>
      <c r="C33" t="s">
        <v>10</v>
      </c>
      <c r="D33" t="s">
        <v>146</v>
      </c>
      <c r="E33" t="s">
        <v>12</v>
      </c>
      <c r="F33" t="s">
        <v>21</v>
      </c>
      <c r="G33" t="s">
        <v>147</v>
      </c>
      <c r="H33" t="s">
        <v>23</v>
      </c>
      <c r="I33">
        <f t="shared" si="0"/>
        <v>0</v>
      </c>
    </row>
    <row r="34" spans="1:9" x14ac:dyDescent="0.3">
      <c r="A34" t="s">
        <v>102</v>
      </c>
      <c r="B34" t="s">
        <v>148</v>
      </c>
      <c r="C34" t="s">
        <v>18</v>
      </c>
      <c r="D34" t="s">
        <v>149</v>
      </c>
      <c r="E34" t="s">
        <v>20</v>
      </c>
      <c r="F34" t="s">
        <v>33</v>
      </c>
      <c r="G34" t="s">
        <v>150</v>
      </c>
      <c r="H34" t="s">
        <v>15</v>
      </c>
      <c r="I34">
        <f t="shared" ref="I34:I65" si="1">L35</f>
        <v>0</v>
      </c>
    </row>
    <row r="35" spans="1:9" x14ac:dyDescent="0.3">
      <c r="A35" t="s">
        <v>151</v>
      </c>
      <c r="B35" t="s">
        <v>152</v>
      </c>
      <c r="C35" t="s">
        <v>10</v>
      </c>
      <c r="D35" t="s">
        <v>151</v>
      </c>
      <c r="E35" t="s">
        <v>27</v>
      </c>
      <c r="F35" t="s">
        <v>44</v>
      </c>
      <c r="G35" t="s">
        <v>153</v>
      </c>
      <c r="H35" t="s">
        <v>46</v>
      </c>
      <c r="I35">
        <f t="shared" si="1"/>
        <v>0</v>
      </c>
    </row>
    <row r="36" spans="1:9" x14ac:dyDescent="0.3">
      <c r="A36" t="s">
        <v>11</v>
      </c>
      <c r="B36" t="s">
        <v>154</v>
      </c>
      <c r="C36" t="s">
        <v>18</v>
      </c>
      <c r="D36" t="s">
        <v>155</v>
      </c>
      <c r="E36" t="s">
        <v>43</v>
      </c>
      <c r="F36" t="s">
        <v>13</v>
      </c>
      <c r="G36" t="s">
        <v>156</v>
      </c>
      <c r="H36" t="s">
        <v>15</v>
      </c>
      <c r="I36">
        <f t="shared" si="1"/>
        <v>0</v>
      </c>
    </row>
    <row r="37" spans="1:9" x14ac:dyDescent="0.3">
      <c r="A37" t="s">
        <v>120</v>
      </c>
      <c r="B37" t="s">
        <v>157</v>
      </c>
      <c r="C37" t="s">
        <v>10</v>
      </c>
      <c r="D37" t="s">
        <v>158</v>
      </c>
      <c r="E37" t="s">
        <v>55</v>
      </c>
      <c r="F37" t="s">
        <v>21</v>
      </c>
      <c r="G37" t="s">
        <v>159</v>
      </c>
      <c r="H37" t="s">
        <v>23</v>
      </c>
      <c r="I37">
        <f t="shared" si="1"/>
        <v>0</v>
      </c>
    </row>
    <row r="38" spans="1:9" x14ac:dyDescent="0.3">
      <c r="A38" t="s">
        <v>160</v>
      </c>
      <c r="B38" t="s">
        <v>161</v>
      </c>
      <c r="C38" t="s">
        <v>18</v>
      </c>
      <c r="D38" t="s">
        <v>130</v>
      </c>
      <c r="E38" t="s">
        <v>38</v>
      </c>
      <c r="F38" t="s">
        <v>33</v>
      </c>
      <c r="G38" t="s">
        <v>162</v>
      </c>
      <c r="H38" t="s">
        <v>15</v>
      </c>
      <c r="I38">
        <f t="shared" si="1"/>
        <v>0</v>
      </c>
    </row>
    <row r="39" spans="1:9" x14ac:dyDescent="0.3">
      <c r="A39" t="s">
        <v>87</v>
      </c>
      <c r="B39" t="s">
        <v>163</v>
      </c>
      <c r="C39" t="s">
        <v>10</v>
      </c>
      <c r="D39" t="s">
        <v>164</v>
      </c>
      <c r="E39" t="s">
        <v>50</v>
      </c>
      <c r="F39" t="s">
        <v>44</v>
      </c>
      <c r="G39" t="s">
        <v>165</v>
      </c>
      <c r="H39" t="s">
        <v>46</v>
      </c>
      <c r="I39">
        <f t="shared" si="1"/>
        <v>0</v>
      </c>
    </row>
    <row r="40" spans="1:9" x14ac:dyDescent="0.3">
      <c r="A40" t="s">
        <v>166</v>
      </c>
      <c r="B40" t="s">
        <v>167</v>
      </c>
      <c r="C40" t="s">
        <v>18</v>
      </c>
      <c r="D40" t="s">
        <v>94</v>
      </c>
      <c r="E40" t="s">
        <v>32</v>
      </c>
      <c r="F40" t="s">
        <v>13</v>
      </c>
      <c r="G40" t="s">
        <v>168</v>
      </c>
      <c r="H40" t="s">
        <v>15</v>
      </c>
      <c r="I40">
        <f t="shared" si="1"/>
        <v>0</v>
      </c>
    </row>
    <row r="41" spans="1:9" x14ac:dyDescent="0.3">
      <c r="A41" t="s">
        <v>66</v>
      </c>
      <c r="B41" t="s">
        <v>169</v>
      </c>
      <c r="C41" t="s">
        <v>10</v>
      </c>
      <c r="D41" t="s">
        <v>170</v>
      </c>
      <c r="E41" t="s">
        <v>61</v>
      </c>
      <c r="F41" t="s">
        <v>21</v>
      </c>
      <c r="G41" t="s">
        <v>171</v>
      </c>
      <c r="H41" t="s">
        <v>23</v>
      </c>
      <c r="I41">
        <f t="shared" si="1"/>
        <v>0</v>
      </c>
    </row>
    <row r="42" spans="1:9" x14ac:dyDescent="0.3">
      <c r="A42" t="s">
        <v>134</v>
      </c>
      <c r="B42" t="s">
        <v>172</v>
      </c>
      <c r="C42" t="s">
        <v>18</v>
      </c>
      <c r="D42" t="s">
        <v>166</v>
      </c>
      <c r="E42" t="s">
        <v>67</v>
      </c>
      <c r="F42" t="s">
        <v>33</v>
      </c>
      <c r="G42" t="s">
        <v>173</v>
      </c>
      <c r="H42" t="s">
        <v>15</v>
      </c>
      <c r="I42">
        <f t="shared" si="1"/>
        <v>0</v>
      </c>
    </row>
    <row r="43" spans="1:9" x14ac:dyDescent="0.3">
      <c r="A43" t="s">
        <v>174</v>
      </c>
      <c r="B43" t="s">
        <v>175</v>
      </c>
      <c r="C43" t="s">
        <v>10</v>
      </c>
      <c r="D43" t="s">
        <v>176</v>
      </c>
      <c r="E43" t="s">
        <v>12</v>
      </c>
      <c r="F43" t="s">
        <v>44</v>
      </c>
      <c r="G43" t="s">
        <v>177</v>
      </c>
      <c r="H43" t="s">
        <v>46</v>
      </c>
      <c r="I43">
        <f t="shared" si="1"/>
        <v>0</v>
      </c>
    </row>
    <row r="44" spans="1:9" x14ac:dyDescent="0.3">
      <c r="A44" t="s">
        <v>96</v>
      </c>
      <c r="B44" t="s">
        <v>178</v>
      </c>
      <c r="C44" t="s">
        <v>18</v>
      </c>
      <c r="D44" t="s">
        <v>144</v>
      </c>
      <c r="E44" t="s">
        <v>20</v>
      </c>
      <c r="F44" t="s">
        <v>13</v>
      </c>
      <c r="G44" t="s">
        <v>179</v>
      </c>
      <c r="H44" t="s">
        <v>15</v>
      </c>
      <c r="I44">
        <f t="shared" si="1"/>
        <v>0</v>
      </c>
    </row>
    <row r="45" spans="1:9" x14ac:dyDescent="0.3">
      <c r="A45" t="s">
        <v>164</v>
      </c>
      <c r="B45" t="s">
        <v>180</v>
      </c>
      <c r="C45" t="s">
        <v>10</v>
      </c>
      <c r="D45" t="s">
        <v>181</v>
      </c>
      <c r="E45" t="s">
        <v>27</v>
      </c>
      <c r="F45" t="s">
        <v>21</v>
      </c>
      <c r="G45" t="s">
        <v>182</v>
      </c>
      <c r="H45" t="s">
        <v>23</v>
      </c>
      <c r="I45">
        <f t="shared" si="1"/>
        <v>0</v>
      </c>
    </row>
    <row r="46" spans="1:9" x14ac:dyDescent="0.3">
      <c r="A46" t="s">
        <v>31</v>
      </c>
      <c r="B46" t="s">
        <v>183</v>
      </c>
      <c r="C46" t="s">
        <v>18</v>
      </c>
      <c r="D46" t="s">
        <v>184</v>
      </c>
      <c r="E46" t="s">
        <v>43</v>
      </c>
      <c r="F46" t="s">
        <v>33</v>
      </c>
      <c r="G46" t="s">
        <v>185</v>
      </c>
      <c r="H46" t="s">
        <v>15</v>
      </c>
      <c r="I46">
        <f t="shared" si="1"/>
        <v>0</v>
      </c>
    </row>
    <row r="47" spans="1:9" x14ac:dyDescent="0.3">
      <c r="A47" t="s">
        <v>186</v>
      </c>
      <c r="B47" t="s">
        <v>187</v>
      </c>
      <c r="C47" t="s">
        <v>10</v>
      </c>
      <c r="D47" t="s">
        <v>115</v>
      </c>
      <c r="E47" t="s">
        <v>55</v>
      </c>
      <c r="F47" t="s">
        <v>44</v>
      </c>
      <c r="G47" t="s">
        <v>188</v>
      </c>
      <c r="H47" t="s">
        <v>46</v>
      </c>
      <c r="I47">
        <f t="shared" si="1"/>
        <v>0</v>
      </c>
    </row>
    <row r="48" spans="1:9" x14ac:dyDescent="0.3">
      <c r="A48" t="s">
        <v>117</v>
      </c>
      <c r="B48" t="s">
        <v>189</v>
      </c>
      <c r="C48" t="s">
        <v>18</v>
      </c>
      <c r="D48" t="s">
        <v>174</v>
      </c>
      <c r="E48" t="s">
        <v>38</v>
      </c>
      <c r="F48" t="s">
        <v>13</v>
      </c>
      <c r="G48" t="s">
        <v>190</v>
      </c>
      <c r="H48" t="s">
        <v>15</v>
      </c>
      <c r="I48">
        <f t="shared" si="1"/>
        <v>0</v>
      </c>
    </row>
    <row r="49" spans="1:9" x14ac:dyDescent="0.3">
      <c r="A49" t="s">
        <v>146</v>
      </c>
      <c r="B49" t="s">
        <v>191</v>
      </c>
      <c r="C49" t="s">
        <v>10</v>
      </c>
      <c r="D49" t="s">
        <v>192</v>
      </c>
      <c r="E49" t="s">
        <v>50</v>
      </c>
      <c r="F49" t="s">
        <v>21</v>
      </c>
      <c r="G49" t="s">
        <v>193</v>
      </c>
      <c r="H49" t="s">
        <v>23</v>
      </c>
      <c r="I49">
        <f t="shared" si="1"/>
        <v>0</v>
      </c>
    </row>
    <row r="50" spans="1:9" x14ac:dyDescent="0.3">
      <c r="A50" t="s">
        <v>181</v>
      </c>
      <c r="B50" t="s">
        <v>194</v>
      </c>
      <c r="C50" t="s">
        <v>18</v>
      </c>
      <c r="D50" t="s">
        <v>69</v>
      </c>
      <c r="E50" t="s">
        <v>32</v>
      </c>
      <c r="F50" t="s">
        <v>33</v>
      </c>
      <c r="G50" t="s">
        <v>195</v>
      </c>
      <c r="H50" t="s">
        <v>15</v>
      </c>
      <c r="I50">
        <f t="shared" si="1"/>
        <v>0</v>
      </c>
    </row>
    <row r="51" spans="1:9" x14ac:dyDescent="0.3">
      <c r="A51" t="s">
        <v>78</v>
      </c>
      <c r="B51" t="s">
        <v>196</v>
      </c>
      <c r="C51" t="s">
        <v>10</v>
      </c>
      <c r="D51" t="s">
        <v>197</v>
      </c>
      <c r="E51" t="s">
        <v>61</v>
      </c>
      <c r="F51" t="s">
        <v>44</v>
      </c>
      <c r="G51" t="s">
        <v>198</v>
      </c>
      <c r="H51" t="s">
        <v>46</v>
      </c>
      <c r="I51">
        <f t="shared" si="1"/>
        <v>0</v>
      </c>
    </row>
    <row r="52" spans="1:9" x14ac:dyDescent="0.3">
      <c r="A52" t="s">
        <v>155</v>
      </c>
      <c r="B52" t="s">
        <v>199</v>
      </c>
      <c r="C52" t="s">
        <v>18</v>
      </c>
      <c r="D52" t="s">
        <v>160</v>
      </c>
      <c r="E52" t="s">
        <v>67</v>
      </c>
      <c r="F52" t="s">
        <v>13</v>
      </c>
      <c r="G52" t="s">
        <v>200</v>
      </c>
      <c r="H52" t="s">
        <v>15</v>
      </c>
      <c r="I52">
        <f t="shared" si="1"/>
        <v>0</v>
      </c>
    </row>
    <row r="53" spans="1:9" x14ac:dyDescent="0.3">
      <c r="A53" t="s">
        <v>128</v>
      </c>
      <c r="B53" t="s">
        <v>201</v>
      </c>
      <c r="C53" t="s">
        <v>10</v>
      </c>
      <c r="D53" t="s">
        <v>202</v>
      </c>
      <c r="E53" t="s">
        <v>12</v>
      </c>
      <c r="F53" t="s">
        <v>21</v>
      </c>
      <c r="G53" t="s">
        <v>203</v>
      </c>
      <c r="H53" t="s">
        <v>23</v>
      </c>
      <c r="I53">
        <f t="shared" si="1"/>
        <v>0</v>
      </c>
    </row>
    <row r="54" spans="1:9" x14ac:dyDescent="0.3">
      <c r="A54" t="s">
        <v>192</v>
      </c>
      <c r="B54" t="s">
        <v>204</v>
      </c>
      <c r="C54" t="s">
        <v>18</v>
      </c>
      <c r="D54" t="s">
        <v>186</v>
      </c>
      <c r="E54" t="s">
        <v>20</v>
      </c>
      <c r="F54" t="s">
        <v>33</v>
      </c>
      <c r="G54" t="s">
        <v>205</v>
      </c>
      <c r="H54" t="s">
        <v>15</v>
      </c>
      <c r="I54">
        <f t="shared" si="1"/>
        <v>0</v>
      </c>
    </row>
    <row r="55" spans="1:9" x14ac:dyDescent="0.3">
      <c r="A55" t="s">
        <v>206</v>
      </c>
      <c r="B55" t="s">
        <v>207</v>
      </c>
      <c r="C55" t="s">
        <v>10</v>
      </c>
      <c r="D55" t="s">
        <v>11</v>
      </c>
      <c r="E55" t="s">
        <v>27</v>
      </c>
      <c r="F55" t="s">
        <v>44</v>
      </c>
      <c r="G55" t="s">
        <v>208</v>
      </c>
      <c r="H55" t="s">
        <v>46</v>
      </c>
      <c r="I55">
        <f t="shared" si="1"/>
        <v>0</v>
      </c>
    </row>
    <row r="56" spans="1:9" x14ac:dyDescent="0.3">
      <c r="A56" t="s">
        <v>54</v>
      </c>
      <c r="B56" t="s">
        <v>209</v>
      </c>
      <c r="C56" t="s">
        <v>18</v>
      </c>
      <c r="D56" t="s">
        <v>210</v>
      </c>
      <c r="E56" t="s">
        <v>43</v>
      </c>
      <c r="F56" t="s">
        <v>13</v>
      </c>
      <c r="G56" t="s">
        <v>211</v>
      </c>
      <c r="H56" t="s">
        <v>15</v>
      </c>
      <c r="I56">
        <f t="shared" si="1"/>
        <v>0</v>
      </c>
    </row>
    <row r="57" spans="1:9" x14ac:dyDescent="0.3">
      <c r="A57" t="s">
        <v>170</v>
      </c>
      <c r="B57" t="s">
        <v>212</v>
      </c>
      <c r="C57" t="s">
        <v>10</v>
      </c>
      <c r="D57" t="s">
        <v>122</v>
      </c>
      <c r="E57" t="s">
        <v>55</v>
      </c>
      <c r="F57" t="s">
        <v>21</v>
      </c>
      <c r="G57" t="s">
        <v>213</v>
      </c>
      <c r="H57" t="s">
        <v>23</v>
      </c>
      <c r="I57">
        <f t="shared" si="1"/>
        <v>0</v>
      </c>
    </row>
    <row r="58" spans="1:9" x14ac:dyDescent="0.3">
      <c r="A58" t="s">
        <v>106</v>
      </c>
      <c r="B58" t="s">
        <v>214</v>
      </c>
      <c r="C58" t="s">
        <v>18</v>
      </c>
      <c r="D58" t="s">
        <v>134</v>
      </c>
      <c r="E58" t="s">
        <v>38</v>
      </c>
      <c r="F58" t="s">
        <v>33</v>
      </c>
      <c r="G58" t="s">
        <v>215</v>
      </c>
      <c r="H58" t="s">
        <v>15</v>
      </c>
      <c r="I58">
        <f t="shared" si="1"/>
        <v>0</v>
      </c>
    </row>
    <row r="59" spans="1:9" x14ac:dyDescent="0.3">
      <c r="A59" t="s">
        <v>197</v>
      </c>
      <c r="B59" t="s">
        <v>216</v>
      </c>
      <c r="C59" t="s">
        <v>10</v>
      </c>
      <c r="D59" t="s">
        <v>206</v>
      </c>
      <c r="E59" t="s">
        <v>50</v>
      </c>
      <c r="F59" t="s">
        <v>44</v>
      </c>
      <c r="G59" t="s">
        <v>217</v>
      </c>
      <c r="H59" t="s">
        <v>46</v>
      </c>
      <c r="I59">
        <f t="shared" si="1"/>
        <v>0</v>
      </c>
    </row>
    <row r="60" spans="1:9" x14ac:dyDescent="0.3">
      <c r="A60" t="s">
        <v>140</v>
      </c>
      <c r="B60" t="s">
        <v>218</v>
      </c>
      <c r="C60" t="s">
        <v>18</v>
      </c>
      <c r="D60" t="s">
        <v>58</v>
      </c>
      <c r="E60" t="s">
        <v>32</v>
      </c>
      <c r="F60" t="s">
        <v>13</v>
      </c>
      <c r="G60" t="s">
        <v>219</v>
      </c>
      <c r="H60" t="s">
        <v>15</v>
      </c>
      <c r="I60">
        <f t="shared" si="1"/>
        <v>0</v>
      </c>
    </row>
    <row r="61" spans="1:9" x14ac:dyDescent="0.3">
      <c r="A61" t="s">
        <v>220</v>
      </c>
      <c r="B61" t="s">
        <v>221</v>
      </c>
      <c r="C61" t="s">
        <v>10</v>
      </c>
      <c r="D61" t="s">
        <v>220</v>
      </c>
      <c r="E61" t="s">
        <v>61</v>
      </c>
      <c r="F61" t="s">
        <v>21</v>
      </c>
      <c r="G61" t="s">
        <v>222</v>
      </c>
      <c r="H61" t="s">
        <v>23</v>
      </c>
      <c r="I61">
        <f t="shared" si="1"/>
        <v>0</v>
      </c>
    </row>
    <row r="62" spans="1:9" x14ac:dyDescent="0.3">
      <c r="A62" t="s">
        <v>91</v>
      </c>
      <c r="B62" t="s">
        <v>223</v>
      </c>
      <c r="C62" t="s">
        <v>18</v>
      </c>
      <c r="D62" t="s">
        <v>87</v>
      </c>
      <c r="E62" t="s">
        <v>67</v>
      </c>
      <c r="F62" t="s">
        <v>33</v>
      </c>
      <c r="G62" t="s">
        <v>224</v>
      </c>
      <c r="H62" t="s">
        <v>15</v>
      </c>
      <c r="I62">
        <f t="shared" si="1"/>
        <v>0</v>
      </c>
    </row>
    <row r="63" spans="1:9" x14ac:dyDescent="0.3">
      <c r="A63" t="s">
        <v>26</v>
      </c>
      <c r="B63" t="s">
        <v>225</v>
      </c>
      <c r="C63" t="s">
        <v>10</v>
      </c>
      <c r="D63" t="s">
        <v>226</v>
      </c>
      <c r="E63" t="s">
        <v>12</v>
      </c>
      <c r="F63" t="s">
        <v>44</v>
      </c>
      <c r="G63" t="s">
        <v>227</v>
      </c>
      <c r="H63" t="s">
        <v>46</v>
      </c>
      <c r="I63">
        <f t="shared" si="1"/>
        <v>0</v>
      </c>
    </row>
    <row r="64" spans="1:9" x14ac:dyDescent="0.3">
      <c r="A64" t="s">
        <v>149</v>
      </c>
      <c r="B64" t="s">
        <v>228</v>
      </c>
      <c r="C64" t="s">
        <v>18</v>
      </c>
      <c r="D64" t="s">
        <v>49</v>
      </c>
      <c r="E64" t="s">
        <v>20</v>
      </c>
      <c r="F64" t="s">
        <v>13</v>
      </c>
      <c r="G64" t="s">
        <v>229</v>
      </c>
      <c r="H64" t="s">
        <v>15</v>
      </c>
      <c r="I64">
        <f t="shared" si="1"/>
        <v>0</v>
      </c>
    </row>
    <row r="65" spans="1:9" x14ac:dyDescent="0.3">
      <c r="A65" t="s">
        <v>202</v>
      </c>
      <c r="B65" t="s">
        <v>230</v>
      </c>
      <c r="C65" t="s">
        <v>10</v>
      </c>
      <c r="D65" t="s">
        <v>78</v>
      </c>
      <c r="E65" t="s">
        <v>27</v>
      </c>
      <c r="F65" t="s">
        <v>21</v>
      </c>
      <c r="G65" t="s">
        <v>231</v>
      </c>
      <c r="H65" t="s">
        <v>23</v>
      </c>
      <c r="I65">
        <f t="shared" si="1"/>
        <v>0</v>
      </c>
    </row>
    <row r="66" spans="1:9" x14ac:dyDescent="0.3">
      <c r="A66" t="s">
        <v>113</v>
      </c>
      <c r="B66" t="s">
        <v>232</v>
      </c>
      <c r="C66" t="s">
        <v>18</v>
      </c>
      <c r="D66" t="s">
        <v>233</v>
      </c>
      <c r="E66" t="s">
        <v>43</v>
      </c>
      <c r="F66" t="s">
        <v>33</v>
      </c>
      <c r="G66" t="s">
        <v>234</v>
      </c>
      <c r="H66" t="s">
        <v>15</v>
      </c>
      <c r="I66">
        <f t="shared" ref="I66:I101" si="2">L67</f>
        <v>0</v>
      </c>
    </row>
    <row r="67" spans="1:9" x14ac:dyDescent="0.3">
      <c r="A67" t="s">
        <v>176</v>
      </c>
      <c r="B67" t="s">
        <v>235</v>
      </c>
      <c r="C67" t="s">
        <v>10</v>
      </c>
      <c r="D67" t="s">
        <v>108</v>
      </c>
      <c r="E67" t="s">
        <v>55</v>
      </c>
      <c r="F67" t="s">
        <v>44</v>
      </c>
      <c r="G67" t="s">
        <v>236</v>
      </c>
      <c r="H67" t="s">
        <v>46</v>
      </c>
      <c r="I67">
        <f t="shared" si="2"/>
        <v>0</v>
      </c>
    </row>
    <row r="68" spans="1:9" x14ac:dyDescent="0.3">
      <c r="A68" t="s">
        <v>71</v>
      </c>
      <c r="B68" t="s">
        <v>237</v>
      </c>
      <c r="C68" t="s">
        <v>18</v>
      </c>
      <c r="D68" t="s">
        <v>96</v>
      </c>
      <c r="E68" t="s">
        <v>38</v>
      </c>
      <c r="F68" t="s">
        <v>13</v>
      </c>
      <c r="G68" t="s">
        <v>238</v>
      </c>
      <c r="H68" t="s">
        <v>15</v>
      </c>
      <c r="I68">
        <f t="shared" si="2"/>
        <v>0</v>
      </c>
    </row>
    <row r="69" spans="1:9" x14ac:dyDescent="0.3">
      <c r="A69" t="s">
        <v>226</v>
      </c>
      <c r="B69" t="s">
        <v>239</v>
      </c>
      <c r="C69" t="s">
        <v>10</v>
      </c>
      <c r="D69" t="s">
        <v>128</v>
      </c>
      <c r="E69" t="s">
        <v>50</v>
      </c>
      <c r="F69" t="s">
        <v>21</v>
      </c>
      <c r="G69" t="s">
        <v>240</v>
      </c>
      <c r="H69" t="s">
        <v>23</v>
      </c>
      <c r="I69">
        <f t="shared" si="2"/>
        <v>0</v>
      </c>
    </row>
    <row r="70" spans="1:9" x14ac:dyDescent="0.3">
      <c r="A70" t="s">
        <v>241</v>
      </c>
      <c r="B70" t="s">
        <v>242</v>
      </c>
      <c r="C70" t="s">
        <v>18</v>
      </c>
      <c r="D70" t="s">
        <v>80</v>
      </c>
      <c r="E70" t="s">
        <v>32</v>
      </c>
      <c r="F70" t="s">
        <v>33</v>
      </c>
      <c r="G70" t="s">
        <v>243</v>
      </c>
      <c r="H70" t="s">
        <v>15</v>
      </c>
      <c r="I70">
        <f t="shared" si="2"/>
        <v>0</v>
      </c>
    </row>
    <row r="71" spans="1:9" x14ac:dyDescent="0.3">
      <c r="A71" t="s">
        <v>158</v>
      </c>
      <c r="B71" t="s">
        <v>244</v>
      </c>
      <c r="C71" t="s">
        <v>10</v>
      </c>
      <c r="D71" t="s">
        <v>140</v>
      </c>
      <c r="E71" t="s">
        <v>61</v>
      </c>
      <c r="F71" t="s">
        <v>44</v>
      </c>
      <c r="G71" t="s">
        <v>245</v>
      </c>
      <c r="H71" t="s">
        <v>46</v>
      </c>
      <c r="I71">
        <f t="shared" si="2"/>
        <v>0</v>
      </c>
    </row>
    <row r="72" spans="1:9" x14ac:dyDescent="0.3">
      <c r="A72" t="s">
        <v>42</v>
      </c>
      <c r="B72" t="s">
        <v>246</v>
      </c>
      <c r="C72" t="s">
        <v>18</v>
      </c>
      <c r="D72" t="s">
        <v>120</v>
      </c>
      <c r="E72" t="s">
        <v>67</v>
      </c>
      <c r="F72" t="s">
        <v>13</v>
      </c>
      <c r="G72" t="s">
        <v>247</v>
      </c>
      <c r="H72" t="s">
        <v>15</v>
      </c>
      <c r="I72">
        <f t="shared" si="2"/>
        <v>0</v>
      </c>
    </row>
    <row r="73" spans="1:9" x14ac:dyDescent="0.3">
      <c r="A73" t="s">
        <v>210</v>
      </c>
      <c r="B73" t="s">
        <v>248</v>
      </c>
      <c r="C73" t="s">
        <v>10</v>
      </c>
      <c r="D73" t="s">
        <v>149</v>
      </c>
      <c r="E73" t="s">
        <v>12</v>
      </c>
      <c r="F73" t="s">
        <v>21</v>
      </c>
      <c r="G73" t="s">
        <v>72</v>
      </c>
      <c r="H73" t="s">
        <v>23</v>
      </c>
      <c r="I73">
        <f t="shared" si="2"/>
        <v>0</v>
      </c>
    </row>
    <row r="74" spans="1:9" x14ac:dyDescent="0.3">
      <c r="A74" t="s">
        <v>124</v>
      </c>
      <c r="B74" t="s">
        <v>249</v>
      </c>
      <c r="C74" t="s">
        <v>18</v>
      </c>
      <c r="D74" t="s">
        <v>31</v>
      </c>
      <c r="E74" t="s">
        <v>20</v>
      </c>
      <c r="F74" t="s">
        <v>33</v>
      </c>
      <c r="G74" t="s">
        <v>75</v>
      </c>
      <c r="H74" t="s">
        <v>15</v>
      </c>
      <c r="I74">
        <f t="shared" si="2"/>
        <v>0</v>
      </c>
    </row>
    <row r="75" spans="1:9" x14ac:dyDescent="0.3">
      <c r="A75" t="s">
        <v>233</v>
      </c>
      <c r="B75" t="s">
        <v>250</v>
      </c>
      <c r="C75" t="s">
        <v>10</v>
      </c>
      <c r="D75" t="s">
        <v>102</v>
      </c>
      <c r="E75" t="s">
        <v>27</v>
      </c>
      <c r="F75" t="s">
        <v>44</v>
      </c>
      <c r="G75" t="s">
        <v>251</v>
      </c>
      <c r="H75" t="s">
        <v>46</v>
      </c>
      <c r="I75">
        <f t="shared" si="2"/>
        <v>0</v>
      </c>
    </row>
    <row r="76" spans="1:9" x14ac:dyDescent="0.3">
      <c r="A76" t="s">
        <v>184</v>
      </c>
      <c r="B76" t="s">
        <v>252</v>
      </c>
      <c r="C76" t="s">
        <v>18</v>
      </c>
      <c r="D76" t="s">
        <v>42</v>
      </c>
      <c r="E76" t="s">
        <v>43</v>
      </c>
      <c r="F76" t="s">
        <v>13</v>
      </c>
      <c r="G76" t="s">
        <v>253</v>
      </c>
      <c r="H76" t="s">
        <v>15</v>
      </c>
      <c r="I76">
        <f t="shared" si="2"/>
        <v>0</v>
      </c>
    </row>
    <row r="77" spans="1:9" x14ac:dyDescent="0.3">
      <c r="A77" t="s">
        <v>254</v>
      </c>
      <c r="B77" t="s">
        <v>255</v>
      </c>
      <c r="C77" t="s">
        <v>10</v>
      </c>
      <c r="D77" t="s">
        <v>130</v>
      </c>
      <c r="E77" t="s">
        <v>55</v>
      </c>
      <c r="F77" t="s">
        <v>21</v>
      </c>
      <c r="G77" t="s">
        <v>256</v>
      </c>
      <c r="H77" t="s">
        <v>23</v>
      </c>
      <c r="I77">
        <f t="shared" si="2"/>
        <v>0</v>
      </c>
    </row>
    <row r="78" spans="1:9" x14ac:dyDescent="0.3">
      <c r="A78" t="s">
        <v>257</v>
      </c>
      <c r="B78" t="s">
        <v>258</v>
      </c>
      <c r="C78" t="s">
        <v>18</v>
      </c>
      <c r="D78" t="s">
        <v>66</v>
      </c>
      <c r="E78" t="s">
        <v>38</v>
      </c>
      <c r="F78" t="s">
        <v>33</v>
      </c>
      <c r="G78" t="s">
        <v>259</v>
      </c>
      <c r="H78" t="s">
        <v>15</v>
      </c>
      <c r="I78">
        <f t="shared" si="2"/>
        <v>0</v>
      </c>
    </row>
    <row r="79" spans="1:9" x14ac:dyDescent="0.3">
      <c r="A79" t="s">
        <v>260</v>
      </c>
      <c r="B79" t="s">
        <v>261</v>
      </c>
      <c r="C79" t="s">
        <v>10</v>
      </c>
      <c r="D79" t="s">
        <v>54</v>
      </c>
      <c r="E79" t="s">
        <v>50</v>
      </c>
      <c r="F79" t="s">
        <v>44</v>
      </c>
      <c r="G79" t="s">
        <v>262</v>
      </c>
      <c r="H79" t="s">
        <v>46</v>
      </c>
      <c r="I79">
        <f t="shared" si="2"/>
        <v>0</v>
      </c>
    </row>
    <row r="80" spans="1:9" x14ac:dyDescent="0.3">
      <c r="A80" t="s">
        <v>263</v>
      </c>
      <c r="B80" t="s">
        <v>264</v>
      </c>
      <c r="C80" t="s">
        <v>18</v>
      </c>
      <c r="D80" t="s">
        <v>76</v>
      </c>
      <c r="E80" t="s">
        <v>32</v>
      </c>
      <c r="F80" t="s">
        <v>13</v>
      </c>
      <c r="G80" t="s">
        <v>265</v>
      </c>
      <c r="H80" t="s">
        <v>15</v>
      </c>
      <c r="I80">
        <f t="shared" si="2"/>
        <v>0</v>
      </c>
    </row>
    <row r="81" spans="1:9" x14ac:dyDescent="0.3">
      <c r="A81" t="s">
        <v>266</v>
      </c>
      <c r="B81" t="s">
        <v>267</v>
      </c>
      <c r="C81" t="s">
        <v>10</v>
      </c>
      <c r="D81" t="s">
        <v>106</v>
      </c>
      <c r="E81" t="s">
        <v>61</v>
      </c>
      <c r="F81" t="s">
        <v>21</v>
      </c>
      <c r="G81" t="s">
        <v>268</v>
      </c>
      <c r="H81" t="s">
        <v>23</v>
      </c>
      <c r="I81">
        <f t="shared" si="2"/>
        <v>0</v>
      </c>
    </row>
    <row r="82" spans="1:9" x14ac:dyDescent="0.3">
      <c r="A82" t="s">
        <v>269</v>
      </c>
      <c r="B82" t="s">
        <v>270</v>
      </c>
      <c r="C82" t="s">
        <v>18</v>
      </c>
      <c r="D82" t="s">
        <v>166</v>
      </c>
      <c r="E82" t="s">
        <v>67</v>
      </c>
      <c r="F82" t="s">
        <v>33</v>
      </c>
      <c r="G82" t="s">
        <v>271</v>
      </c>
      <c r="H82" t="s">
        <v>15</v>
      </c>
      <c r="I82">
        <f t="shared" si="2"/>
        <v>0</v>
      </c>
    </row>
    <row r="83" spans="1:9" x14ac:dyDescent="0.3">
      <c r="A83" t="s">
        <v>272</v>
      </c>
      <c r="B83" t="s">
        <v>273</v>
      </c>
      <c r="C83" t="s">
        <v>10</v>
      </c>
      <c r="D83" t="s">
        <v>71</v>
      </c>
      <c r="E83" t="s">
        <v>12</v>
      </c>
      <c r="F83" t="s">
        <v>44</v>
      </c>
      <c r="G83" t="s">
        <v>274</v>
      </c>
      <c r="H83" t="s">
        <v>46</v>
      </c>
      <c r="I83">
        <f t="shared" si="2"/>
        <v>0</v>
      </c>
    </row>
    <row r="84" spans="1:9" x14ac:dyDescent="0.3">
      <c r="A84" t="s">
        <v>275</v>
      </c>
      <c r="B84" t="s">
        <v>276</v>
      </c>
      <c r="C84" t="s">
        <v>18</v>
      </c>
      <c r="D84" t="s">
        <v>151</v>
      </c>
      <c r="E84" t="s">
        <v>20</v>
      </c>
      <c r="F84" t="s">
        <v>13</v>
      </c>
      <c r="G84" t="s">
        <v>114</v>
      </c>
      <c r="H84" t="s">
        <v>15</v>
      </c>
      <c r="I84">
        <f t="shared" si="2"/>
        <v>0</v>
      </c>
    </row>
    <row r="85" spans="1:9" x14ac:dyDescent="0.3">
      <c r="A85" t="s">
        <v>277</v>
      </c>
      <c r="B85" t="s">
        <v>278</v>
      </c>
      <c r="C85" t="s">
        <v>10</v>
      </c>
      <c r="D85" t="s">
        <v>146</v>
      </c>
      <c r="E85" t="s">
        <v>27</v>
      </c>
      <c r="F85" t="s">
        <v>21</v>
      </c>
      <c r="G85" t="s">
        <v>118</v>
      </c>
      <c r="H85" t="s">
        <v>23</v>
      </c>
      <c r="I85">
        <f t="shared" si="2"/>
        <v>0</v>
      </c>
    </row>
    <row r="86" spans="1:9" x14ac:dyDescent="0.3">
      <c r="A86" t="s">
        <v>279</v>
      </c>
      <c r="B86" t="s">
        <v>280</v>
      </c>
      <c r="C86" t="s">
        <v>18</v>
      </c>
      <c r="D86" t="s">
        <v>254</v>
      </c>
      <c r="E86" t="s">
        <v>43</v>
      </c>
      <c r="F86" t="s">
        <v>33</v>
      </c>
      <c r="G86" t="s">
        <v>281</v>
      </c>
      <c r="H86" t="s">
        <v>15</v>
      </c>
      <c r="I86">
        <f t="shared" si="2"/>
        <v>0</v>
      </c>
    </row>
    <row r="87" spans="1:9" x14ac:dyDescent="0.3">
      <c r="A87" t="s">
        <v>282</v>
      </c>
      <c r="B87" t="s">
        <v>283</v>
      </c>
      <c r="C87" t="s">
        <v>10</v>
      </c>
      <c r="D87" t="s">
        <v>110</v>
      </c>
      <c r="E87" t="s">
        <v>55</v>
      </c>
      <c r="F87" t="s">
        <v>44</v>
      </c>
      <c r="G87" t="s">
        <v>284</v>
      </c>
      <c r="H87" t="s">
        <v>46</v>
      </c>
      <c r="I87">
        <f t="shared" si="2"/>
        <v>0</v>
      </c>
    </row>
    <row r="88" spans="1:9" x14ac:dyDescent="0.3">
      <c r="A88" t="s">
        <v>285</v>
      </c>
      <c r="B88" t="s">
        <v>286</v>
      </c>
      <c r="C88" t="s">
        <v>18</v>
      </c>
      <c r="D88" t="s">
        <v>174</v>
      </c>
      <c r="E88" t="s">
        <v>38</v>
      </c>
      <c r="F88" t="s">
        <v>13</v>
      </c>
      <c r="G88" t="s">
        <v>287</v>
      </c>
      <c r="H88" t="s">
        <v>15</v>
      </c>
      <c r="I88">
        <f t="shared" si="2"/>
        <v>0</v>
      </c>
    </row>
    <row r="89" spans="1:9" x14ac:dyDescent="0.3">
      <c r="A89" t="s">
        <v>288</v>
      </c>
      <c r="B89" t="s">
        <v>289</v>
      </c>
      <c r="C89" t="s">
        <v>10</v>
      </c>
      <c r="D89" t="s">
        <v>155</v>
      </c>
      <c r="E89" t="s">
        <v>50</v>
      </c>
      <c r="F89" t="s">
        <v>21</v>
      </c>
      <c r="G89" t="s">
        <v>290</v>
      </c>
      <c r="H89" t="s">
        <v>23</v>
      </c>
      <c r="I89">
        <f t="shared" si="2"/>
        <v>0</v>
      </c>
    </row>
    <row r="90" spans="1:9" x14ac:dyDescent="0.3">
      <c r="A90" t="s">
        <v>291</v>
      </c>
      <c r="B90" t="s">
        <v>292</v>
      </c>
      <c r="C90" t="s">
        <v>18</v>
      </c>
      <c r="D90" t="s">
        <v>64</v>
      </c>
      <c r="E90" t="s">
        <v>32</v>
      </c>
      <c r="F90" t="s">
        <v>33</v>
      </c>
      <c r="G90" t="s">
        <v>293</v>
      </c>
      <c r="H90" t="s">
        <v>15</v>
      </c>
      <c r="I90">
        <f t="shared" si="2"/>
        <v>0</v>
      </c>
    </row>
    <row r="91" spans="1:9" x14ac:dyDescent="0.3">
      <c r="A91" t="s">
        <v>294</v>
      </c>
      <c r="B91" t="s">
        <v>295</v>
      </c>
      <c r="C91" t="s">
        <v>10</v>
      </c>
      <c r="D91" t="s">
        <v>197</v>
      </c>
      <c r="E91" t="s">
        <v>61</v>
      </c>
      <c r="F91" t="s">
        <v>44</v>
      </c>
      <c r="G91" t="s">
        <v>296</v>
      </c>
      <c r="H91" t="s">
        <v>46</v>
      </c>
      <c r="I91">
        <f t="shared" si="2"/>
        <v>0</v>
      </c>
    </row>
    <row r="92" spans="1:9" x14ac:dyDescent="0.3">
      <c r="A92" t="s">
        <v>297</v>
      </c>
      <c r="B92" t="s">
        <v>298</v>
      </c>
      <c r="C92" t="s">
        <v>18</v>
      </c>
      <c r="D92" t="s">
        <v>11</v>
      </c>
      <c r="E92" t="s">
        <v>67</v>
      </c>
      <c r="F92" t="s">
        <v>13</v>
      </c>
      <c r="G92" t="s">
        <v>299</v>
      </c>
      <c r="H92" t="s">
        <v>15</v>
      </c>
      <c r="I92">
        <f t="shared" si="2"/>
        <v>0</v>
      </c>
    </row>
    <row r="93" spans="1:9" x14ac:dyDescent="0.3">
      <c r="A93" t="s">
        <v>300</v>
      </c>
      <c r="B93" t="s">
        <v>301</v>
      </c>
      <c r="C93" t="s">
        <v>10</v>
      </c>
      <c r="D93" t="s">
        <v>26</v>
      </c>
      <c r="E93" t="s">
        <v>12</v>
      </c>
      <c r="F93" t="s">
        <v>21</v>
      </c>
      <c r="G93" t="s">
        <v>143</v>
      </c>
      <c r="H93" t="s">
        <v>23</v>
      </c>
      <c r="I93">
        <f t="shared" si="2"/>
        <v>0</v>
      </c>
    </row>
    <row r="94" spans="1:9" x14ac:dyDescent="0.3">
      <c r="A94" t="s">
        <v>302</v>
      </c>
      <c r="B94" t="s">
        <v>303</v>
      </c>
      <c r="C94" t="s">
        <v>18</v>
      </c>
      <c r="D94" t="s">
        <v>164</v>
      </c>
      <c r="E94" t="s">
        <v>20</v>
      </c>
      <c r="F94" t="s">
        <v>33</v>
      </c>
      <c r="G94" t="s">
        <v>304</v>
      </c>
      <c r="H94" t="s">
        <v>15</v>
      </c>
      <c r="I94">
        <f t="shared" si="2"/>
        <v>0</v>
      </c>
    </row>
    <row r="95" spans="1:9" x14ac:dyDescent="0.3">
      <c r="A95" t="s">
        <v>305</v>
      </c>
      <c r="B95" t="s">
        <v>306</v>
      </c>
      <c r="C95" t="s">
        <v>10</v>
      </c>
      <c r="D95" t="s">
        <v>144</v>
      </c>
      <c r="E95" t="s">
        <v>27</v>
      </c>
      <c r="F95" t="s">
        <v>44</v>
      </c>
      <c r="G95" t="s">
        <v>150</v>
      </c>
      <c r="H95" t="s">
        <v>46</v>
      </c>
      <c r="I95">
        <f t="shared" si="2"/>
        <v>0</v>
      </c>
    </row>
    <row r="96" spans="1:9" x14ac:dyDescent="0.3">
      <c r="A96" t="s">
        <v>307</v>
      </c>
      <c r="B96" t="s">
        <v>308</v>
      </c>
      <c r="C96" t="s">
        <v>18</v>
      </c>
      <c r="D96" t="s">
        <v>158</v>
      </c>
      <c r="E96" t="s">
        <v>43</v>
      </c>
      <c r="F96" t="s">
        <v>13</v>
      </c>
      <c r="G96" t="s">
        <v>153</v>
      </c>
      <c r="H96" t="s">
        <v>15</v>
      </c>
      <c r="I96">
        <f t="shared" si="2"/>
        <v>0</v>
      </c>
    </row>
    <row r="97" spans="1:9" x14ac:dyDescent="0.3">
      <c r="A97" t="s">
        <v>309</v>
      </c>
      <c r="B97" t="s">
        <v>310</v>
      </c>
      <c r="C97" t="s">
        <v>10</v>
      </c>
      <c r="D97" t="s">
        <v>60</v>
      </c>
      <c r="E97" t="s">
        <v>55</v>
      </c>
      <c r="F97" t="s">
        <v>21</v>
      </c>
      <c r="G97" t="s">
        <v>156</v>
      </c>
      <c r="H97" t="s">
        <v>23</v>
      </c>
      <c r="I97">
        <f t="shared" si="2"/>
        <v>0</v>
      </c>
    </row>
    <row r="98" spans="1:9" x14ac:dyDescent="0.3">
      <c r="A98" t="s">
        <v>311</v>
      </c>
      <c r="B98" t="s">
        <v>312</v>
      </c>
      <c r="C98" t="s">
        <v>18</v>
      </c>
      <c r="D98" t="s">
        <v>134</v>
      </c>
      <c r="E98" t="s">
        <v>38</v>
      </c>
      <c r="F98" t="s">
        <v>33</v>
      </c>
      <c r="G98" t="s">
        <v>313</v>
      </c>
      <c r="H98" t="s">
        <v>15</v>
      </c>
      <c r="I98">
        <f t="shared" si="2"/>
        <v>0</v>
      </c>
    </row>
    <row r="99" spans="1:9" x14ac:dyDescent="0.3">
      <c r="A99" t="s">
        <v>314</v>
      </c>
      <c r="B99" t="s">
        <v>315</v>
      </c>
      <c r="C99" t="s">
        <v>10</v>
      </c>
      <c r="D99" t="s">
        <v>192</v>
      </c>
      <c r="E99" t="s">
        <v>50</v>
      </c>
      <c r="F99" t="s">
        <v>44</v>
      </c>
      <c r="G99" t="s">
        <v>162</v>
      </c>
      <c r="H99" t="s">
        <v>46</v>
      </c>
      <c r="I99">
        <f t="shared" si="2"/>
        <v>0</v>
      </c>
    </row>
    <row r="100" spans="1:9" x14ac:dyDescent="0.3">
      <c r="A100" t="s">
        <v>316</v>
      </c>
      <c r="B100" t="s">
        <v>317</v>
      </c>
      <c r="C100" t="s">
        <v>18</v>
      </c>
      <c r="D100" t="s">
        <v>89</v>
      </c>
      <c r="E100" t="s">
        <v>32</v>
      </c>
      <c r="F100" t="s">
        <v>13</v>
      </c>
      <c r="G100" t="s">
        <v>318</v>
      </c>
      <c r="H100" t="s">
        <v>15</v>
      </c>
      <c r="I100">
        <f t="shared" si="2"/>
        <v>0</v>
      </c>
    </row>
    <row r="101" spans="1:9" x14ac:dyDescent="0.3">
      <c r="A101" t="s">
        <v>319</v>
      </c>
      <c r="B101" t="s">
        <v>320</v>
      </c>
      <c r="C101" t="s">
        <v>10</v>
      </c>
      <c r="D101" t="s">
        <v>91</v>
      </c>
      <c r="E101" t="s">
        <v>61</v>
      </c>
      <c r="F101" t="s">
        <v>21</v>
      </c>
      <c r="G101" t="s">
        <v>321</v>
      </c>
      <c r="H101" t="s">
        <v>23</v>
      </c>
      <c r="I101">
        <f t="shared" si="2"/>
        <v>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C101"/>
  <sheetViews>
    <sheetView workbookViewId="0">
      <selection activeCell="E7" sqref="E7"/>
    </sheetView>
  </sheetViews>
  <sheetFormatPr defaultRowHeight="14.4" x14ac:dyDescent="0.3"/>
  <cols>
    <col min="1" max="1" width="15.77734375" customWidth="1"/>
    <col min="2" max="2" width="36.33203125" bestFit="1" customWidth="1"/>
    <col min="3" max="3" width="11.33203125" customWidth="1"/>
  </cols>
  <sheetData>
    <row r="1" spans="1:3" x14ac:dyDescent="0.3">
      <c r="A1" s="1" t="s">
        <v>4</v>
      </c>
      <c r="B1" s="1" t="s">
        <v>322</v>
      </c>
      <c r="C1" s="1" t="s">
        <v>323</v>
      </c>
    </row>
    <row r="2" spans="1:3" x14ac:dyDescent="0.3">
      <c r="A2" t="s">
        <v>12</v>
      </c>
      <c r="B2" t="s">
        <v>324</v>
      </c>
      <c r="C2" t="s">
        <v>325</v>
      </c>
    </row>
    <row r="3" spans="1:3" x14ac:dyDescent="0.3">
      <c r="A3" t="s">
        <v>20</v>
      </c>
      <c r="B3" t="s">
        <v>326</v>
      </c>
      <c r="C3" t="s">
        <v>327</v>
      </c>
    </row>
    <row r="4" spans="1:3" x14ac:dyDescent="0.3">
      <c r="A4" t="s">
        <v>27</v>
      </c>
      <c r="B4" t="s">
        <v>328</v>
      </c>
      <c r="C4" t="s">
        <v>329</v>
      </c>
    </row>
    <row r="5" spans="1:3" x14ac:dyDescent="0.3">
      <c r="A5" t="s">
        <v>32</v>
      </c>
      <c r="B5" t="s">
        <v>330</v>
      </c>
      <c r="C5" t="s">
        <v>331</v>
      </c>
    </row>
    <row r="6" spans="1:3" x14ac:dyDescent="0.3">
      <c r="A6" t="s">
        <v>38</v>
      </c>
      <c r="B6" t="s">
        <v>332</v>
      </c>
      <c r="C6" t="s">
        <v>333</v>
      </c>
    </row>
    <row r="7" spans="1:3" x14ac:dyDescent="0.3">
      <c r="A7" t="s">
        <v>43</v>
      </c>
      <c r="B7" t="s">
        <v>334</v>
      </c>
      <c r="C7" t="s">
        <v>335</v>
      </c>
    </row>
    <row r="8" spans="1:3" x14ac:dyDescent="0.3">
      <c r="A8" t="s">
        <v>50</v>
      </c>
      <c r="B8" t="s">
        <v>336</v>
      </c>
      <c r="C8" t="s">
        <v>337</v>
      </c>
    </row>
    <row r="9" spans="1:3" x14ac:dyDescent="0.3">
      <c r="A9" t="s">
        <v>55</v>
      </c>
      <c r="B9" t="s">
        <v>338</v>
      </c>
      <c r="C9" t="s">
        <v>339</v>
      </c>
    </row>
    <row r="10" spans="1:3" x14ac:dyDescent="0.3">
      <c r="A10" t="s">
        <v>61</v>
      </c>
      <c r="B10" t="s">
        <v>340</v>
      </c>
      <c r="C10" t="s">
        <v>341</v>
      </c>
    </row>
    <row r="11" spans="1:3" x14ac:dyDescent="0.3">
      <c r="A11" t="s">
        <v>67</v>
      </c>
      <c r="B11" t="s">
        <v>342</v>
      </c>
      <c r="C11" t="s">
        <v>343</v>
      </c>
    </row>
    <row r="12" spans="1:3" x14ac:dyDescent="0.3">
      <c r="A12" t="s">
        <v>344</v>
      </c>
      <c r="B12" t="s">
        <v>345</v>
      </c>
      <c r="C12" t="s">
        <v>325</v>
      </c>
    </row>
    <row r="13" spans="1:3" x14ac:dyDescent="0.3">
      <c r="A13" t="s">
        <v>346</v>
      </c>
      <c r="B13" t="s">
        <v>347</v>
      </c>
      <c r="C13" t="s">
        <v>327</v>
      </c>
    </row>
    <row r="14" spans="1:3" x14ac:dyDescent="0.3">
      <c r="A14" t="s">
        <v>348</v>
      </c>
      <c r="B14" t="s">
        <v>349</v>
      </c>
      <c r="C14" t="s">
        <v>329</v>
      </c>
    </row>
    <row r="15" spans="1:3" x14ac:dyDescent="0.3">
      <c r="A15" t="s">
        <v>350</v>
      </c>
      <c r="B15" t="s">
        <v>351</v>
      </c>
      <c r="C15" t="s">
        <v>331</v>
      </c>
    </row>
    <row r="16" spans="1:3" x14ac:dyDescent="0.3">
      <c r="A16" t="s">
        <v>352</v>
      </c>
      <c r="B16" t="s">
        <v>353</v>
      </c>
      <c r="C16" t="s">
        <v>333</v>
      </c>
    </row>
    <row r="17" spans="1:3" x14ac:dyDescent="0.3">
      <c r="A17" t="s">
        <v>354</v>
      </c>
      <c r="B17" t="s">
        <v>355</v>
      </c>
      <c r="C17" t="s">
        <v>335</v>
      </c>
    </row>
    <row r="18" spans="1:3" x14ac:dyDescent="0.3">
      <c r="A18" t="s">
        <v>356</v>
      </c>
      <c r="B18" t="s">
        <v>357</v>
      </c>
      <c r="C18" t="s">
        <v>337</v>
      </c>
    </row>
    <row r="19" spans="1:3" x14ac:dyDescent="0.3">
      <c r="A19" t="s">
        <v>358</v>
      </c>
      <c r="B19" t="s">
        <v>359</v>
      </c>
      <c r="C19" t="s">
        <v>339</v>
      </c>
    </row>
    <row r="20" spans="1:3" x14ac:dyDescent="0.3">
      <c r="A20" t="s">
        <v>360</v>
      </c>
      <c r="B20" t="s">
        <v>361</v>
      </c>
      <c r="C20" t="s">
        <v>341</v>
      </c>
    </row>
    <row r="21" spans="1:3" x14ac:dyDescent="0.3">
      <c r="A21" t="s">
        <v>362</v>
      </c>
      <c r="B21" t="s">
        <v>363</v>
      </c>
      <c r="C21" t="s">
        <v>343</v>
      </c>
    </row>
    <row r="22" spans="1:3" x14ac:dyDescent="0.3">
      <c r="A22" t="s">
        <v>364</v>
      </c>
      <c r="B22" t="s">
        <v>365</v>
      </c>
      <c r="C22" t="s">
        <v>325</v>
      </c>
    </row>
    <row r="23" spans="1:3" x14ac:dyDescent="0.3">
      <c r="A23" t="s">
        <v>366</v>
      </c>
      <c r="B23" t="s">
        <v>367</v>
      </c>
      <c r="C23" t="s">
        <v>327</v>
      </c>
    </row>
    <row r="24" spans="1:3" x14ac:dyDescent="0.3">
      <c r="A24" t="s">
        <v>368</v>
      </c>
      <c r="B24" t="s">
        <v>369</v>
      </c>
      <c r="C24" t="s">
        <v>329</v>
      </c>
    </row>
    <row r="25" spans="1:3" x14ac:dyDescent="0.3">
      <c r="A25" t="s">
        <v>370</v>
      </c>
      <c r="B25" t="s">
        <v>371</v>
      </c>
      <c r="C25" t="s">
        <v>331</v>
      </c>
    </row>
    <row r="26" spans="1:3" x14ac:dyDescent="0.3">
      <c r="A26" t="s">
        <v>372</v>
      </c>
      <c r="B26" t="s">
        <v>373</v>
      </c>
      <c r="C26" t="s">
        <v>333</v>
      </c>
    </row>
    <row r="27" spans="1:3" x14ac:dyDescent="0.3">
      <c r="A27" t="s">
        <v>374</v>
      </c>
      <c r="B27" t="s">
        <v>375</v>
      </c>
      <c r="C27" t="s">
        <v>335</v>
      </c>
    </row>
    <row r="28" spans="1:3" x14ac:dyDescent="0.3">
      <c r="A28" t="s">
        <v>376</v>
      </c>
      <c r="B28" t="s">
        <v>377</v>
      </c>
      <c r="C28" t="s">
        <v>337</v>
      </c>
    </row>
    <row r="29" spans="1:3" x14ac:dyDescent="0.3">
      <c r="A29" t="s">
        <v>378</v>
      </c>
      <c r="B29" t="s">
        <v>379</v>
      </c>
      <c r="C29" t="s">
        <v>339</v>
      </c>
    </row>
    <row r="30" spans="1:3" x14ac:dyDescent="0.3">
      <c r="A30" t="s">
        <v>380</v>
      </c>
      <c r="B30" t="s">
        <v>381</v>
      </c>
      <c r="C30" t="s">
        <v>341</v>
      </c>
    </row>
    <row r="31" spans="1:3" x14ac:dyDescent="0.3">
      <c r="A31" t="s">
        <v>382</v>
      </c>
      <c r="B31" t="s">
        <v>383</v>
      </c>
      <c r="C31" t="s">
        <v>343</v>
      </c>
    </row>
    <row r="32" spans="1:3" x14ac:dyDescent="0.3">
      <c r="A32" t="s">
        <v>384</v>
      </c>
      <c r="B32" t="s">
        <v>385</v>
      </c>
      <c r="C32" t="s">
        <v>325</v>
      </c>
    </row>
    <row r="33" spans="1:3" x14ac:dyDescent="0.3">
      <c r="A33" t="s">
        <v>386</v>
      </c>
      <c r="B33" t="s">
        <v>387</v>
      </c>
      <c r="C33" t="s">
        <v>327</v>
      </c>
    </row>
    <row r="34" spans="1:3" x14ac:dyDescent="0.3">
      <c r="A34" t="s">
        <v>388</v>
      </c>
      <c r="B34" t="s">
        <v>389</v>
      </c>
      <c r="C34" t="s">
        <v>329</v>
      </c>
    </row>
    <row r="35" spans="1:3" x14ac:dyDescent="0.3">
      <c r="A35" t="s">
        <v>390</v>
      </c>
      <c r="B35" t="s">
        <v>391</v>
      </c>
      <c r="C35" t="s">
        <v>331</v>
      </c>
    </row>
    <row r="36" spans="1:3" x14ac:dyDescent="0.3">
      <c r="A36" t="s">
        <v>392</v>
      </c>
      <c r="B36" t="s">
        <v>393</v>
      </c>
      <c r="C36" t="s">
        <v>333</v>
      </c>
    </row>
    <row r="37" spans="1:3" x14ac:dyDescent="0.3">
      <c r="A37" t="s">
        <v>394</v>
      </c>
      <c r="B37" t="s">
        <v>395</v>
      </c>
      <c r="C37" t="s">
        <v>335</v>
      </c>
    </row>
    <row r="38" spans="1:3" x14ac:dyDescent="0.3">
      <c r="A38" t="s">
        <v>396</v>
      </c>
      <c r="B38" t="s">
        <v>397</v>
      </c>
      <c r="C38" t="s">
        <v>337</v>
      </c>
    </row>
    <row r="39" spans="1:3" x14ac:dyDescent="0.3">
      <c r="A39" t="s">
        <v>398</v>
      </c>
      <c r="B39" t="s">
        <v>399</v>
      </c>
      <c r="C39" t="s">
        <v>339</v>
      </c>
    </row>
    <row r="40" spans="1:3" x14ac:dyDescent="0.3">
      <c r="A40" t="s">
        <v>400</v>
      </c>
      <c r="B40" t="s">
        <v>401</v>
      </c>
      <c r="C40" t="s">
        <v>341</v>
      </c>
    </row>
    <row r="41" spans="1:3" x14ac:dyDescent="0.3">
      <c r="A41" t="s">
        <v>402</v>
      </c>
      <c r="B41" t="s">
        <v>403</v>
      </c>
      <c r="C41" t="s">
        <v>343</v>
      </c>
    </row>
    <row r="42" spans="1:3" x14ac:dyDescent="0.3">
      <c r="A42" t="s">
        <v>404</v>
      </c>
      <c r="B42" t="s">
        <v>405</v>
      </c>
      <c r="C42" t="s">
        <v>325</v>
      </c>
    </row>
    <row r="43" spans="1:3" x14ac:dyDescent="0.3">
      <c r="A43" t="s">
        <v>406</v>
      </c>
      <c r="B43" t="s">
        <v>407</v>
      </c>
      <c r="C43" t="s">
        <v>327</v>
      </c>
    </row>
    <row r="44" spans="1:3" x14ac:dyDescent="0.3">
      <c r="A44" t="s">
        <v>408</v>
      </c>
      <c r="B44" t="s">
        <v>409</v>
      </c>
      <c r="C44" t="s">
        <v>329</v>
      </c>
    </row>
    <row r="45" spans="1:3" x14ac:dyDescent="0.3">
      <c r="A45" t="s">
        <v>410</v>
      </c>
      <c r="B45" t="s">
        <v>411</v>
      </c>
      <c r="C45" t="s">
        <v>331</v>
      </c>
    </row>
    <row r="46" spans="1:3" x14ac:dyDescent="0.3">
      <c r="A46" t="s">
        <v>412</v>
      </c>
      <c r="B46" t="s">
        <v>413</v>
      </c>
      <c r="C46" t="s">
        <v>333</v>
      </c>
    </row>
    <row r="47" spans="1:3" x14ac:dyDescent="0.3">
      <c r="A47" t="s">
        <v>414</v>
      </c>
      <c r="B47" t="s">
        <v>415</v>
      </c>
      <c r="C47" t="s">
        <v>335</v>
      </c>
    </row>
    <row r="48" spans="1:3" x14ac:dyDescent="0.3">
      <c r="A48" t="s">
        <v>416</v>
      </c>
      <c r="B48" t="s">
        <v>417</v>
      </c>
      <c r="C48" t="s">
        <v>337</v>
      </c>
    </row>
    <row r="49" spans="1:3" x14ac:dyDescent="0.3">
      <c r="A49" t="s">
        <v>418</v>
      </c>
      <c r="B49" t="s">
        <v>419</v>
      </c>
      <c r="C49" t="s">
        <v>339</v>
      </c>
    </row>
    <row r="50" spans="1:3" x14ac:dyDescent="0.3">
      <c r="A50" t="s">
        <v>420</v>
      </c>
      <c r="B50" t="s">
        <v>421</v>
      </c>
      <c r="C50" t="s">
        <v>341</v>
      </c>
    </row>
    <row r="51" spans="1:3" x14ac:dyDescent="0.3">
      <c r="A51" t="s">
        <v>422</v>
      </c>
      <c r="B51" t="s">
        <v>423</v>
      </c>
      <c r="C51" t="s">
        <v>343</v>
      </c>
    </row>
    <row r="52" spans="1:3" x14ac:dyDescent="0.3">
      <c r="A52" t="s">
        <v>424</v>
      </c>
      <c r="B52" t="s">
        <v>425</v>
      </c>
      <c r="C52" t="s">
        <v>325</v>
      </c>
    </row>
    <row r="53" spans="1:3" x14ac:dyDescent="0.3">
      <c r="A53" t="s">
        <v>426</v>
      </c>
      <c r="B53" t="s">
        <v>427</v>
      </c>
      <c r="C53" t="s">
        <v>327</v>
      </c>
    </row>
    <row r="54" spans="1:3" x14ac:dyDescent="0.3">
      <c r="A54" t="s">
        <v>428</v>
      </c>
      <c r="B54" t="s">
        <v>429</v>
      </c>
      <c r="C54" t="s">
        <v>329</v>
      </c>
    </row>
    <row r="55" spans="1:3" x14ac:dyDescent="0.3">
      <c r="A55" t="s">
        <v>430</v>
      </c>
      <c r="B55" t="s">
        <v>431</v>
      </c>
      <c r="C55" t="s">
        <v>331</v>
      </c>
    </row>
    <row r="56" spans="1:3" x14ac:dyDescent="0.3">
      <c r="A56" t="s">
        <v>432</v>
      </c>
      <c r="B56" t="s">
        <v>433</v>
      </c>
      <c r="C56" t="s">
        <v>333</v>
      </c>
    </row>
    <row r="57" spans="1:3" x14ac:dyDescent="0.3">
      <c r="A57" t="s">
        <v>434</v>
      </c>
      <c r="B57" t="s">
        <v>435</v>
      </c>
      <c r="C57" t="s">
        <v>335</v>
      </c>
    </row>
    <row r="58" spans="1:3" x14ac:dyDescent="0.3">
      <c r="A58" t="s">
        <v>436</v>
      </c>
      <c r="B58" t="s">
        <v>437</v>
      </c>
      <c r="C58" t="s">
        <v>337</v>
      </c>
    </row>
    <row r="59" spans="1:3" x14ac:dyDescent="0.3">
      <c r="A59" t="s">
        <v>438</v>
      </c>
      <c r="B59" t="s">
        <v>439</v>
      </c>
      <c r="C59" t="s">
        <v>339</v>
      </c>
    </row>
    <row r="60" spans="1:3" x14ac:dyDescent="0.3">
      <c r="A60" t="s">
        <v>440</v>
      </c>
      <c r="B60" t="s">
        <v>441</v>
      </c>
      <c r="C60" t="s">
        <v>341</v>
      </c>
    </row>
    <row r="61" spans="1:3" x14ac:dyDescent="0.3">
      <c r="A61" t="s">
        <v>442</v>
      </c>
      <c r="B61" t="s">
        <v>443</v>
      </c>
      <c r="C61" t="s">
        <v>343</v>
      </c>
    </row>
    <row r="62" spans="1:3" x14ac:dyDescent="0.3">
      <c r="A62" t="s">
        <v>444</v>
      </c>
      <c r="B62" t="s">
        <v>445</v>
      </c>
      <c r="C62" t="s">
        <v>325</v>
      </c>
    </row>
    <row r="63" spans="1:3" x14ac:dyDescent="0.3">
      <c r="A63" t="s">
        <v>446</v>
      </c>
      <c r="B63" t="s">
        <v>447</v>
      </c>
      <c r="C63" t="s">
        <v>327</v>
      </c>
    </row>
    <row r="64" spans="1:3" x14ac:dyDescent="0.3">
      <c r="A64" t="s">
        <v>448</v>
      </c>
      <c r="B64" t="s">
        <v>449</v>
      </c>
      <c r="C64" t="s">
        <v>329</v>
      </c>
    </row>
    <row r="65" spans="1:3" x14ac:dyDescent="0.3">
      <c r="A65" t="s">
        <v>450</v>
      </c>
      <c r="B65" t="s">
        <v>451</v>
      </c>
      <c r="C65" t="s">
        <v>331</v>
      </c>
    </row>
    <row r="66" spans="1:3" x14ac:dyDescent="0.3">
      <c r="A66" t="s">
        <v>452</v>
      </c>
      <c r="B66" t="s">
        <v>453</v>
      </c>
      <c r="C66" t="s">
        <v>333</v>
      </c>
    </row>
    <row r="67" spans="1:3" x14ac:dyDescent="0.3">
      <c r="A67" t="s">
        <v>454</v>
      </c>
      <c r="B67" t="s">
        <v>455</v>
      </c>
      <c r="C67" t="s">
        <v>335</v>
      </c>
    </row>
    <row r="68" spans="1:3" x14ac:dyDescent="0.3">
      <c r="A68" t="s">
        <v>456</v>
      </c>
      <c r="B68" t="s">
        <v>457</v>
      </c>
      <c r="C68" t="s">
        <v>337</v>
      </c>
    </row>
    <row r="69" spans="1:3" x14ac:dyDescent="0.3">
      <c r="A69" t="s">
        <v>458</v>
      </c>
      <c r="B69" t="s">
        <v>459</v>
      </c>
      <c r="C69" t="s">
        <v>339</v>
      </c>
    </row>
    <row r="70" spans="1:3" x14ac:dyDescent="0.3">
      <c r="A70" t="s">
        <v>460</v>
      </c>
      <c r="B70" t="s">
        <v>461</v>
      </c>
      <c r="C70" t="s">
        <v>341</v>
      </c>
    </row>
    <row r="71" spans="1:3" x14ac:dyDescent="0.3">
      <c r="A71" t="s">
        <v>462</v>
      </c>
      <c r="B71" t="s">
        <v>463</v>
      </c>
      <c r="C71" t="s">
        <v>343</v>
      </c>
    </row>
    <row r="72" spans="1:3" x14ac:dyDescent="0.3">
      <c r="A72" t="s">
        <v>464</v>
      </c>
      <c r="B72" t="s">
        <v>465</v>
      </c>
      <c r="C72" t="s">
        <v>325</v>
      </c>
    </row>
    <row r="73" spans="1:3" x14ac:dyDescent="0.3">
      <c r="A73" t="s">
        <v>466</v>
      </c>
      <c r="B73" t="s">
        <v>467</v>
      </c>
      <c r="C73" t="s">
        <v>327</v>
      </c>
    </row>
    <row r="74" spans="1:3" x14ac:dyDescent="0.3">
      <c r="A74" t="s">
        <v>468</v>
      </c>
      <c r="B74" t="s">
        <v>469</v>
      </c>
      <c r="C74" t="s">
        <v>329</v>
      </c>
    </row>
    <row r="75" spans="1:3" x14ac:dyDescent="0.3">
      <c r="A75" t="s">
        <v>470</v>
      </c>
      <c r="B75" t="s">
        <v>471</v>
      </c>
      <c r="C75" t="s">
        <v>331</v>
      </c>
    </row>
    <row r="76" spans="1:3" x14ac:dyDescent="0.3">
      <c r="A76" t="s">
        <v>472</v>
      </c>
      <c r="B76" t="s">
        <v>473</v>
      </c>
      <c r="C76" t="s">
        <v>333</v>
      </c>
    </row>
    <row r="77" spans="1:3" x14ac:dyDescent="0.3">
      <c r="A77" t="s">
        <v>474</v>
      </c>
      <c r="B77" t="s">
        <v>475</v>
      </c>
      <c r="C77" t="s">
        <v>335</v>
      </c>
    </row>
    <row r="78" spans="1:3" x14ac:dyDescent="0.3">
      <c r="A78" t="s">
        <v>476</v>
      </c>
      <c r="B78" t="s">
        <v>477</v>
      </c>
      <c r="C78" t="s">
        <v>337</v>
      </c>
    </row>
    <row r="79" spans="1:3" x14ac:dyDescent="0.3">
      <c r="A79" t="s">
        <v>478</v>
      </c>
      <c r="B79" t="s">
        <v>479</v>
      </c>
      <c r="C79" t="s">
        <v>339</v>
      </c>
    </row>
    <row r="80" spans="1:3" x14ac:dyDescent="0.3">
      <c r="A80" t="s">
        <v>480</v>
      </c>
      <c r="B80" t="s">
        <v>481</v>
      </c>
      <c r="C80" t="s">
        <v>341</v>
      </c>
    </row>
    <row r="81" spans="1:3" x14ac:dyDescent="0.3">
      <c r="A81" t="s">
        <v>482</v>
      </c>
      <c r="B81" t="s">
        <v>483</v>
      </c>
      <c r="C81" t="s">
        <v>343</v>
      </c>
    </row>
    <row r="82" spans="1:3" x14ac:dyDescent="0.3">
      <c r="A82" t="s">
        <v>484</v>
      </c>
      <c r="B82" t="s">
        <v>485</v>
      </c>
      <c r="C82" t="s">
        <v>325</v>
      </c>
    </row>
    <row r="83" spans="1:3" x14ac:dyDescent="0.3">
      <c r="A83" t="s">
        <v>486</v>
      </c>
      <c r="B83" t="s">
        <v>487</v>
      </c>
      <c r="C83" t="s">
        <v>327</v>
      </c>
    </row>
    <row r="84" spans="1:3" x14ac:dyDescent="0.3">
      <c r="A84" t="s">
        <v>488</v>
      </c>
      <c r="B84" t="s">
        <v>489</v>
      </c>
      <c r="C84" t="s">
        <v>329</v>
      </c>
    </row>
    <row r="85" spans="1:3" x14ac:dyDescent="0.3">
      <c r="A85" t="s">
        <v>490</v>
      </c>
      <c r="B85" t="s">
        <v>491</v>
      </c>
      <c r="C85" t="s">
        <v>331</v>
      </c>
    </row>
    <row r="86" spans="1:3" x14ac:dyDescent="0.3">
      <c r="A86" t="s">
        <v>492</v>
      </c>
      <c r="B86" t="s">
        <v>493</v>
      </c>
      <c r="C86" t="s">
        <v>333</v>
      </c>
    </row>
    <row r="87" spans="1:3" x14ac:dyDescent="0.3">
      <c r="A87" t="s">
        <v>494</v>
      </c>
      <c r="B87" t="s">
        <v>495</v>
      </c>
      <c r="C87" t="s">
        <v>335</v>
      </c>
    </row>
    <row r="88" spans="1:3" x14ac:dyDescent="0.3">
      <c r="A88" t="s">
        <v>496</v>
      </c>
      <c r="B88" t="s">
        <v>497</v>
      </c>
      <c r="C88" t="s">
        <v>337</v>
      </c>
    </row>
    <row r="89" spans="1:3" x14ac:dyDescent="0.3">
      <c r="A89" t="s">
        <v>498</v>
      </c>
      <c r="B89" t="s">
        <v>499</v>
      </c>
      <c r="C89" t="s">
        <v>339</v>
      </c>
    </row>
    <row r="90" spans="1:3" x14ac:dyDescent="0.3">
      <c r="A90" t="s">
        <v>500</v>
      </c>
      <c r="B90" t="s">
        <v>501</v>
      </c>
      <c r="C90" t="s">
        <v>341</v>
      </c>
    </row>
    <row r="91" spans="1:3" x14ac:dyDescent="0.3">
      <c r="A91" t="s">
        <v>502</v>
      </c>
      <c r="B91" t="s">
        <v>503</v>
      </c>
      <c r="C91" t="s">
        <v>343</v>
      </c>
    </row>
    <row r="92" spans="1:3" x14ac:dyDescent="0.3">
      <c r="A92" t="s">
        <v>504</v>
      </c>
      <c r="B92" t="s">
        <v>505</v>
      </c>
      <c r="C92" t="s">
        <v>325</v>
      </c>
    </row>
    <row r="93" spans="1:3" x14ac:dyDescent="0.3">
      <c r="A93" t="s">
        <v>506</v>
      </c>
      <c r="B93" t="s">
        <v>507</v>
      </c>
      <c r="C93" t="s">
        <v>327</v>
      </c>
    </row>
    <row r="94" spans="1:3" x14ac:dyDescent="0.3">
      <c r="A94" t="s">
        <v>508</v>
      </c>
      <c r="B94" t="s">
        <v>509</v>
      </c>
      <c r="C94" t="s">
        <v>329</v>
      </c>
    </row>
    <row r="95" spans="1:3" x14ac:dyDescent="0.3">
      <c r="A95" t="s">
        <v>510</v>
      </c>
      <c r="B95" t="s">
        <v>511</v>
      </c>
      <c r="C95" t="s">
        <v>331</v>
      </c>
    </row>
    <row r="96" spans="1:3" x14ac:dyDescent="0.3">
      <c r="A96" t="s">
        <v>512</v>
      </c>
      <c r="B96" t="s">
        <v>513</v>
      </c>
      <c r="C96" t="s">
        <v>333</v>
      </c>
    </row>
    <row r="97" spans="1:3" x14ac:dyDescent="0.3">
      <c r="A97" t="s">
        <v>514</v>
      </c>
      <c r="B97" t="s">
        <v>515</v>
      </c>
      <c r="C97" t="s">
        <v>335</v>
      </c>
    </row>
    <row r="98" spans="1:3" x14ac:dyDescent="0.3">
      <c r="A98" t="s">
        <v>516</v>
      </c>
      <c r="B98" t="s">
        <v>517</v>
      </c>
      <c r="C98" t="s">
        <v>337</v>
      </c>
    </row>
    <row r="99" spans="1:3" x14ac:dyDescent="0.3">
      <c r="A99" t="s">
        <v>518</v>
      </c>
      <c r="B99" t="s">
        <v>519</v>
      </c>
      <c r="C99" t="s">
        <v>339</v>
      </c>
    </row>
    <row r="100" spans="1:3" x14ac:dyDescent="0.3">
      <c r="A100" t="s">
        <v>520</v>
      </c>
      <c r="B100" t="s">
        <v>521</v>
      </c>
      <c r="C100" t="s">
        <v>341</v>
      </c>
    </row>
    <row r="101" spans="1:3" x14ac:dyDescent="0.3">
      <c r="A101" t="s">
        <v>522</v>
      </c>
      <c r="B101" t="s">
        <v>523</v>
      </c>
      <c r="C101" t="s">
        <v>343</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E101"/>
  <sheetViews>
    <sheetView workbookViewId="0"/>
  </sheetViews>
  <sheetFormatPr defaultRowHeight="14.4" x14ac:dyDescent="0.3"/>
  <cols>
    <col min="1" max="1" width="11.5546875" customWidth="1"/>
    <col min="2" max="2" width="25.109375" bestFit="1" customWidth="1"/>
    <col min="3" max="3" width="13.5546875" bestFit="1" customWidth="1"/>
  </cols>
  <sheetData>
    <row r="1" spans="1:5" x14ac:dyDescent="0.3">
      <c r="A1" s="1" t="s">
        <v>5</v>
      </c>
      <c r="B1" s="1" t="s">
        <v>727</v>
      </c>
      <c r="C1" s="1" t="s">
        <v>7</v>
      </c>
    </row>
    <row r="2" spans="1:5" x14ac:dyDescent="0.3">
      <c r="A2" t="s">
        <v>13</v>
      </c>
      <c r="B2" t="s">
        <v>728</v>
      </c>
      <c r="C2" t="s">
        <v>15</v>
      </c>
    </row>
    <row r="3" spans="1:5" x14ac:dyDescent="0.3">
      <c r="A3" t="s">
        <v>21</v>
      </c>
      <c r="B3" t="s">
        <v>729</v>
      </c>
      <c r="C3" t="s">
        <v>23</v>
      </c>
    </row>
    <row r="4" spans="1:5" x14ac:dyDescent="0.3">
      <c r="A4" t="s">
        <v>33</v>
      </c>
      <c r="B4" t="s">
        <v>730</v>
      </c>
      <c r="C4" t="s">
        <v>57</v>
      </c>
    </row>
    <row r="5" spans="1:5" x14ac:dyDescent="0.3">
      <c r="A5" t="s">
        <v>44</v>
      </c>
      <c r="B5" t="s">
        <v>731</v>
      </c>
      <c r="C5" t="s">
        <v>46</v>
      </c>
    </row>
    <row r="6" spans="1:5" x14ac:dyDescent="0.3">
      <c r="A6" t="s">
        <v>732</v>
      </c>
      <c r="B6" t="s">
        <v>733</v>
      </c>
      <c r="C6" t="s">
        <v>63</v>
      </c>
    </row>
    <row r="7" spans="1:5" x14ac:dyDescent="0.3">
      <c r="A7" t="s">
        <v>734</v>
      </c>
      <c r="B7" t="s">
        <v>735</v>
      </c>
      <c r="C7" t="s">
        <v>93</v>
      </c>
      <c r="E7">
        <f>COUNTA(_xlfn.UNIQUE(C2:C101))</f>
        <v>97</v>
      </c>
    </row>
    <row r="8" spans="1:5" x14ac:dyDescent="0.3">
      <c r="A8" t="s">
        <v>736</v>
      </c>
      <c r="B8" t="s">
        <v>737</v>
      </c>
      <c r="C8" t="s">
        <v>84</v>
      </c>
    </row>
    <row r="9" spans="1:5" x14ac:dyDescent="0.3">
      <c r="A9" t="s">
        <v>738</v>
      </c>
      <c r="B9" t="s">
        <v>739</v>
      </c>
      <c r="C9" t="s">
        <v>740</v>
      </c>
    </row>
    <row r="10" spans="1:5" x14ac:dyDescent="0.3">
      <c r="A10" t="s">
        <v>741</v>
      </c>
      <c r="B10" t="s">
        <v>742</v>
      </c>
      <c r="C10" t="s">
        <v>743</v>
      </c>
    </row>
    <row r="11" spans="1:5" x14ac:dyDescent="0.3">
      <c r="A11" t="s">
        <v>744</v>
      </c>
      <c r="B11" t="s">
        <v>745</v>
      </c>
      <c r="C11" t="s">
        <v>746</v>
      </c>
    </row>
    <row r="12" spans="1:5" x14ac:dyDescent="0.3">
      <c r="A12" t="s">
        <v>747</v>
      </c>
      <c r="B12" t="s">
        <v>748</v>
      </c>
      <c r="C12" t="s">
        <v>749</v>
      </c>
    </row>
    <row r="13" spans="1:5" x14ac:dyDescent="0.3">
      <c r="A13" t="s">
        <v>750</v>
      </c>
      <c r="B13" t="s">
        <v>751</v>
      </c>
      <c r="C13" t="s">
        <v>752</v>
      </c>
    </row>
    <row r="14" spans="1:5" x14ac:dyDescent="0.3">
      <c r="A14" t="s">
        <v>753</v>
      </c>
      <c r="B14" t="s">
        <v>754</v>
      </c>
      <c r="C14" t="s">
        <v>755</v>
      </c>
    </row>
    <row r="15" spans="1:5" x14ac:dyDescent="0.3">
      <c r="A15" t="s">
        <v>756</v>
      </c>
      <c r="B15" t="s">
        <v>757</v>
      </c>
      <c r="C15" t="s">
        <v>758</v>
      </c>
    </row>
    <row r="16" spans="1:5" x14ac:dyDescent="0.3">
      <c r="A16" t="s">
        <v>759</v>
      </c>
      <c r="B16" t="s">
        <v>760</v>
      </c>
      <c r="C16" t="s">
        <v>761</v>
      </c>
    </row>
    <row r="17" spans="1:3" x14ac:dyDescent="0.3">
      <c r="A17" t="s">
        <v>762</v>
      </c>
      <c r="B17" t="s">
        <v>763</v>
      </c>
      <c r="C17" t="s">
        <v>764</v>
      </c>
    </row>
    <row r="18" spans="1:3" x14ac:dyDescent="0.3">
      <c r="A18" t="s">
        <v>765</v>
      </c>
      <c r="B18" t="s">
        <v>766</v>
      </c>
      <c r="C18" t="s">
        <v>767</v>
      </c>
    </row>
    <row r="19" spans="1:3" x14ac:dyDescent="0.3">
      <c r="A19" t="s">
        <v>768</v>
      </c>
      <c r="B19" t="s">
        <v>769</v>
      </c>
      <c r="C19" t="s">
        <v>770</v>
      </c>
    </row>
    <row r="20" spans="1:3" x14ac:dyDescent="0.3">
      <c r="A20" t="s">
        <v>771</v>
      </c>
      <c r="B20" t="s">
        <v>772</v>
      </c>
      <c r="C20" t="s">
        <v>773</v>
      </c>
    </row>
    <row r="21" spans="1:3" x14ac:dyDescent="0.3">
      <c r="A21" t="s">
        <v>774</v>
      </c>
      <c r="B21" t="s">
        <v>775</v>
      </c>
      <c r="C21" t="s">
        <v>776</v>
      </c>
    </row>
    <row r="22" spans="1:3" x14ac:dyDescent="0.3">
      <c r="A22" t="s">
        <v>777</v>
      </c>
      <c r="B22" t="s">
        <v>778</v>
      </c>
      <c r="C22" t="s">
        <v>779</v>
      </c>
    </row>
    <row r="23" spans="1:3" x14ac:dyDescent="0.3">
      <c r="A23" t="s">
        <v>780</v>
      </c>
      <c r="B23" t="s">
        <v>781</v>
      </c>
      <c r="C23" t="s">
        <v>782</v>
      </c>
    </row>
    <row r="24" spans="1:3" x14ac:dyDescent="0.3">
      <c r="A24" t="s">
        <v>783</v>
      </c>
      <c r="B24" t="s">
        <v>784</v>
      </c>
      <c r="C24" t="s">
        <v>785</v>
      </c>
    </row>
    <row r="25" spans="1:3" x14ac:dyDescent="0.3">
      <c r="A25" t="s">
        <v>786</v>
      </c>
      <c r="B25" t="s">
        <v>787</v>
      </c>
      <c r="C25" t="s">
        <v>788</v>
      </c>
    </row>
    <row r="26" spans="1:3" x14ac:dyDescent="0.3">
      <c r="A26" t="s">
        <v>789</v>
      </c>
      <c r="B26" t="s">
        <v>790</v>
      </c>
      <c r="C26" t="s">
        <v>791</v>
      </c>
    </row>
    <row r="27" spans="1:3" x14ac:dyDescent="0.3">
      <c r="A27" t="s">
        <v>792</v>
      </c>
      <c r="B27" t="s">
        <v>793</v>
      </c>
      <c r="C27" t="s">
        <v>794</v>
      </c>
    </row>
    <row r="28" spans="1:3" x14ac:dyDescent="0.3">
      <c r="A28" t="s">
        <v>795</v>
      </c>
      <c r="B28" t="s">
        <v>796</v>
      </c>
      <c r="C28" t="s">
        <v>797</v>
      </c>
    </row>
    <row r="29" spans="1:3" x14ac:dyDescent="0.3">
      <c r="A29" t="s">
        <v>798</v>
      </c>
      <c r="B29" t="s">
        <v>799</v>
      </c>
      <c r="C29" t="s">
        <v>800</v>
      </c>
    </row>
    <row r="30" spans="1:3" x14ac:dyDescent="0.3">
      <c r="A30" t="s">
        <v>801</v>
      </c>
      <c r="B30" t="s">
        <v>802</v>
      </c>
      <c r="C30" t="s">
        <v>803</v>
      </c>
    </row>
    <row r="31" spans="1:3" x14ac:dyDescent="0.3">
      <c r="A31" t="s">
        <v>804</v>
      </c>
      <c r="B31" t="s">
        <v>805</v>
      </c>
      <c r="C31" t="s">
        <v>806</v>
      </c>
    </row>
    <row r="32" spans="1:3" x14ac:dyDescent="0.3">
      <c r="A32" t="s">
        <v>807</v>
      </c>
      <c r="B32" t="s">
        <v>808</v>
      </c>
      <c r="C32" t="s">
        <v>809</v>
      </c>
    </row>
    <row r="33" spans="1:3" x14ac:dyDescent="0.3">
      <c r="A33" t="s">
        <v>810</v>
      </c>
      <c r="B33" t="s">
        <v>811</v>
      </c>
      <c r="C33" t="s">
        <v>812</v>
      </c>
    </row>
    <row r="34" spans="1:3" x14ac:dyDescent="0.3">
      <c r="A34" t="s">
        <v>813</v>
      </c>
      <c r="B34" t="s">
        <v>814</v>
      </c>
      <c r="C34" t="s">
        <v>815</v>
      </c>
    </row>
    <row r="35" spans="1:3" x14ac:dyDescent="0.3">
      <c r="A35" t="s">
        <v>816</v>
      </c>
      <c r="B35" t="s">
        <v>817</v>
      </c>
      <c r="C35" t="s">
        <v>818</v>
      </c>
    </row>
    <row r="36" spans="1:3" x14ac:dyDescent="0.3">
      <c r="A36" t="s">
        <v>819</v>
      </c>
      <c r="B36" t="s">
        <v>820</v>
      </c>
      <c r="C36" t="s">
        <v>821</v>
      </c>
    </row>
    <row r="37" spans="1:3" x14ac:dyDescent="0.3">
      <c r="A37" t="s">
        <v>822</v>
      </c>
      <c r="B37" t="s">
        <v>823</v>
      </c>
      <c r="C37" t="s">
        <v>824</v>
      </c>
    </row>
    <row r="38" spans="1:3" x14ac:dyDescent="0.3">
      <c r="A38" t="s">
        <v>825</v>
      </c>
      <c r="B38" t="s">
        <v>826</v>
      </c>
      <c r="C38" t="s">
        <v>827</v>
      </c>
    </row>
    <row r="39" spans="1:3" x14ac:dyDescent="0.3">
      <c r="A39" t="s">
        <v>828</v>
      </c>
      <c r="B39" t="s">
        <v>829</v>
      </c>
      <c r="C39" t="s">
        <v>830</v>
      </c>
    </row>
    <row r="40" spans="1:3" x14ac:dyDescent="0.3">
      <c r="A40" t="s">
        <v>831</v>
      </c>
      <c r="B40" t="s">
        <v>832</v>
      </c>
      <c r="C40" t="s">
        <v>833</v>
      </c>
    </row>
    <row r="41" spans="1:3" x14ac:dyDescent="0.3">
      <c r="A41" t="s">
        <v>834</v>
      </c>
      <c r="B41" t="s">
        <v>835</v>
      </c>
      <c r="C41" t="s">
        <v>836</v>
      </c>
    </row>
    <row r="42" spans="1:3" x14ac:dyDescent="0.3">
      <c r="A42" t="s">
        <v>837</v>
      </c>
      <c r="B42" t="s">
        <v>838</v>
      </c>
      <c r="C42" t="s">
        <v>839</v>
      </c>
    </row>
    <row r="43" spans="1:3" x14ac:dyDescent="0.3">
      <c r="A43" t="s">
        <v>840</v>
      </c>
      <c r="B43" t="s">
        <v>841</v>
      </c>
      <c r="C43" t="s">
        <v>842</v>
      </c>
    </row>
    <row r="44" spans="1:3" x14ac:dyDescent="0.3">
      <c r="A44" t="s">
        <v>843</v>
      </c>
      <c r="B44" t="s">
        <v>844</v>
      </c>
      <c r="C44" t="s">
        <v>845</v>
      </c>
    </row>
    <row r="45" spans="1:3" x14ac:dyDescent="0.3">
      <c r="A45" t="s">
        <v>846</v>
      </c>
      <c r="B45" t="s">
        <v>847</v>
      </c>
      <c r="C45" t="s">
        <v>848</v>
      </c>
    </row>
    <row r="46" spans="1:3" x14ac:dyDescent="0.3">
      <c r="A46" t="s">
        <v>849</v>
      </c>
      <c r="B46" t="s">
        <v>850</v>
      </c>
      <c r="C46" t="s">
        <v>851</v>
      </c>
    </row>
    <row r="47" spans="1:3" x14ac:dyDescent="0.3">
      <c r="A47" t="s">
        <v>852</v>
      </c>
      <c r="B47" t="s">
        <v>853</v>
      </c>
      <c r="C47" t="s">
        <v>854</v>
      </c>
    </row>
    <row r="48" spans="1:3" x14ac:dyDescent="0.3">
      <c r="A48" t="s">
        <v>855</v>
      </c>
      <c r="B48" t="s">
        <v>856</v>
      </c>
      <c r="C48" t="s">
        <v>857</v>
      </c>
    </row>
    <row r="49" spans="1:3" x14ac:dyDescent="0.3">
      <c r="A49" t="s">
        <v>858</v>
      </c>
      <c r="B49" t="s">
        <v>859</v>
      </c>
      <c r="C49" t="s">
        <v>860</v>
      </c>
    </row>
    <row r="50" spans="1:3" x14ac:dyDescent="0.3">
      <c r="A50" t="s">
        <v>861</v>
      </c>
      <c r="B50" t="s">
        <v>862</v>
      </c>
      <c r="C50" t="s">
        <v>863</v>
      </c>
    </row>
    <row r="51" spans="1:3" x14ac:dyDescent="0.3">
      <c r="A51" t="s">
        <v>864</v>
      </c>
      <c r="B51" t="s">
        <v>865</v>
      </c>
      <c r="C51" t="s">
        <v>866</v>
      </c>
    </row>
    <row r="52" spans="1:3" x14ac:dyDescent="0.3">
      <c r="A52" t="s">
        <v>867</v>
      </c>
      <c r="B52" t="s">
        <v>868</v>
      </c>
      <c r="C52" t="s">
        <v>869</v>
      </c>
    </row>
    <row r="53" spans="1:3" x14ac:dyDescent="0.3">
      <c r="A53" t="s">
        <v>870</v>
      </c>
      <c r="B53" t="s">
        <v>871</v>
      </c>
      <c r="C53" t="s">
        <v>872</v>
      </c>
    </row>
    <row r="54" spans="1:3" x14ac:dyDescent="0.3">
      <c r="A54" t="s">
        <v>873</v>
      </c>
      <c r="B54" t="s">
        <v>874</v>
      </c>
      <c r="C54" t="s">
        <v>875</v>
      </c>
    </row>
    <row r="55" spans="1:3" x14ac:dyDescent="0.3">
      <c r="A55" t="s">
        <v>876</v>
      </c>
      <c r="B55" t="s">
        <v>877</v>
      </c>
      <c r="C55" t="s">
        <v>878</v>
      </c>
    </row>
    <row r="56" spans="1:3" x14ac:dyDescent="0.3">
      <c r="A56" t="s">
        <v>879</v>
      </c>
      <c r="B56" t="s">
        <v>880</v>
      </c>
      <c r="C56" t="s">
        <v>881</v>
      </c>
    </row>
    <row r="57" spans="1:3" x14ac:dyDescent="0.3">
      <c r="A57" t="s">
        <v>882</v>
      </c>
      <c r="B57" t="s">
        <v>883</v>
      </c>
      <c r="C57" t="s">
        <v>884</v>
      </c>
    </row>
    <row r="58" spans="1:3" x14ac:dyDescent="0.3">
      <c r="A58" t="s">
        <v>885</v>
      </c>
      <c r="B58" t="s">
        <v>886</v>
      </c>
      <c r="C58" t="s">
        <v>887</v>
      </c>
    </row>
    <row r="59" spans="1:3" x14ac:dyDescent="0.3">
      <c r="A59" t="s">
        <v>888</v>
      </c>
      <c r="B59" t="s">
        <v>889</v>
      </c>
      <c r="C59" t="s">
        <v>890</v>
      </c>
    </row>
    <row r="60" spans="1:3" x14ac:dyDescent="0.3">
      <c r="A60" t="s">
        <v>891</v>
      </c>
      <c r="B60" t="s">
        <v>892</v>
      </c>
      <c r="C60" t="s">
        <v>893</v>
      </c>
    </row>
    <row r="61" spans="1:3" x14ac:dyDescent="0.3">
      <c r="A61" t="s">
        <v>894</v>
      </c>
      <c r="B61" t="s">
        <v>895</v>
      </c>
      <c r="C61" t="s">
        <v>896</v>
      </c>
    </row>
    <row r="62" spans="1:3" x14ac:dyDescent="0.3">
      <c r="A62" t="s">
        <v>897</v>
      </c>
      <c r="B62" t="s">
        <v>898</v>
      </c>
      <c r="C62" t="s">
        <v>899</v>
      </c>
    </row>
    <row r="63" spans="1:3" x14ac:dyDescent="0.3">
      <c r="A63" t="s">
        <v>900</v>
      </c>
      <c r="B63" t="s">
        <v>901</v>
      </c>
      <c r="C63" t="s">
        <v>23</v>
      </c>
    </row>
    <row r="64" spans="1:3" x14ac:dyDescent="0.3">
      <c r="A64" t="s">
        <v>902</v>
      </c>
      <c r="B64" t="s">
        <v>903</v>
      </c>
      <c r="C64" t="s">
        <v>904</v>
      </c>
    </row>
    <row r="65" spans="1:3" x14ac:dyDescent="0.3">
      <c r="A65" t="s">
        <v>905</v>
      </c>
      <c r="B65" t="s">
        <v>906</v>
      </c>
      <c r="C65" t="s">
        <v>907</v>
      </c>
    </row>
    <row r="66" spans="1:3" x14ac:dyDescent="0.3">
      <c r="A66" t="s">
        <v>908</v>
      </c>
      <c r="B66" t="s">
        <v>909</v>
      </c>
      <c r="C66" t="s">
        <v>910</v>
      </c>
    </row>
    <row r="67" spans="1:3" x14ac:dyDescent="0.3">
      <c r="A67" t="s">
        <v>911</v>
      </c>
      <c r="B67" t="s">
        <v>912</v>
      </c>
      <c r="C67" t="s">
        <v>913</v>
      </c>
    </row>
    <row r="68" spans="1:3" x14ac:dyDescent="0.3">
      <c r="A68" t="s">
        <v>914</v>
      </c>
      <c r="B68" t="s">
        <v>915</v>
      </c>
      <c r="C68" t="s">
        <v>916</v>
      </c>
    </row>
    <row r="69" spans="1:3" x14ac:dyDescent="0.3">
      <c r="A69" t="s">
        <v>917</v>
      </c>
      <c r="B69" t="s">
        <v>918</v>
      </c>
      <c r="C69" t="s">
        <v>919</v>
      </c>
    </row>
    <row r="70" spans="1:3" x14ac:dyDescent="0.3">
      <c r="A70" t="s">
        <v>920</v>
      </c>
      <c r="B70" t="s">
        <v>921</v>
      </c>
      <c r="C70" t="s">
        <v>922</v>
      </c>
    </row>
    <row r="71" spans="1:3" x14ac:dyDescent="0.3">
      <c r="A71" t="s">
        <v>923</v>
      </c>
      <c r="B71" t="s">
        <v>924</v>
      </c>
      <c r="C71" t="s">
        <v>925</v>
      </c>
    </row>
    <row r="72" spans="1:3" x14ac:dyDescent="0.3">
      <c r="A72" t="s">
        <v>926</v>
      </c>
      <c r="B72" t="s">
        <v>927</v>
      </c>
      <c r="C72" t="s">
        <v>928</v>
      </c>
    </row>
    <row r="73" spans="1:3" x14ac:dyDescent="0.3">
      <c r="A73" t="s">
        <v>929</v>
      </c>
      <c r="B73" t="s">
        <v>930</v>
      </c>
      <c r="C73" t="s">
        <v>931</v>
      </c>
    </row>
    <row r="74" spans="1:3" x14ac:dyDescent="0.3">
      <c r="A74" t="s">
        <v>932</v>
      </c>
      <c r="B74" t="s">
        <v>933</v>
      </c>
      <c r="C74" t="s">
        <v>934</v>
      </c>
    </row>
    <row r="75" spans="1:3" x14ac:dyDescent="0.3">
      <c r="A75" t="s">
        <v>935</v>
      </c>
      <c r="B75" t="s">
        <v>936</v>
      </c>
      <c r="C75" t="s">
        <v>937</v>
      </c>
    </row>
    <row r="76" spans="1:3" x14ac:dyDescent="0.3">
      <c r="A76" t="s">
        <v>938</v>
      </c>
      <c r="B76" t="s">
        <v>939</v>
      </c>
      <c r="C76" t="s">
        <v>940</v>
      </c>
    </row>
    <row r="77" spans="1:3" x14ac:dyDescent="0.3">
      <c r="A77" t="s">
        <v>941</v>
      </c>
      <c r="B77" t="s">
        <v>942</v>
      </c>
      <c r="C77" t="s">
        <v>943</v>
      </c>
    </row>
    <row r="78" spans="1:3" x14ac:dyDescent="0.3">
      <c r="A78" t="s">
        <v>944</v>
      </c>
      <c r="B78" t="s">
        <v>945</v>
      </c>
      <c r="C78" t="s">
        <v>946</v>
      </c>
    </row>
    <row r="79" spans="1:3" x14ac:dyDescent="0.3">
      <c r="A79" t="s">
        <v>947</v>
      </c>
      <c r="B79" t="s">
        <v>948</v>
      </c>
      <c r="C79" t="s">
        <v>949</v>
      </c>
    </row>
    <row r="80" spans="1:3" x14ac:dyDescent="0.3">
      <c r="A80" t="s">
        <v>950</v>
      </c>
      <c r="B80" t="s">
        <v>951</v>
      </c>
      <c r="C80" t="s">
        <v>952</v>
      </c>
    </row>
    <row r="81" spans="1:3" x14ac:dyDescent="0.3">
      <c r="A81" t="s">
        <v>953</v>
      </c>
      <c r="B81" t="s">
        <v>954</v>
      </c>
      <c r="C81" t="s">
        <v>955</v>
      </c>
    </row>
    <row r="82" spans="1:3" x14ac:dyDescent="0.3">
      <c r="A82" t="s">
        <v>956</v>
      </c>
      <c r="B82" t="s">
        <v>957</v>
      </c>
      <c r="C82" t="s">
        <v>958</v>
      </c>
    </row>
    <row r="83" spans="1:3" x14ac:dyDescent="0.3">
      <c r="A83" t="s">
        <v>959</v>
      </c>
      <c r="B83" t="s">
        <v>960</v>
      </c>
      <c r="C83" t="s">
        <v>961</v>
      </c>
    </row>
    <row r="84" spans="1:3" x14ac:dyDescent="0.3">
      <c r="A84" t="s">
        <v>962</v>
      </c>
      <c r="B84" t="s">
        <v>963</v>
      </c>
      <c r="C84" t="s">
        <v>964</v>
      </c>
    </row>
    <row r="85" spans="1:3" x14ac:dyDescent="0.3">
      <c r="A85" t="s">
        <v>965</v>
      </c>
      <c r="B85" t="s">
        <v>966</v>
      </c>
      <c r="C85" t="s">
        <v>967</v>
      </c>
    </row>
    <row r="86" spans="1:3" x14ac:dyDescent="0.3">
      <c r="A86" t="s">
        <v>968</v>
      </c>
      <c r="B86" t="s">
        <v>969</v>
      </c>
      <c r="C86" t="s">
        <v>970</v>
      </c>
    </row>
    <row r="87" spans="1:3" x14ac:dyDescent="0.3">
      <c r="A87" t="s">
        <v>971</v>
      </c>
      <c r="B87" t="s">
        <v>972</v>
      </c>
      <c r="C87" t="s">
        <v>973</v>
      </c>
    </row>
    <row r="88" spans="1:3" x14ac:dyDescent="0.3">
      <c r="A88" t="s">
        <v>974</v>
      </c>
      <c r="B88" t="s">
        <v>975</v>
      </c>
      <c r="C88" t="s">
        <v>907</v>
      </c>
    </row>
    <row r="89" spans="1:3" x14ac:dyDescent="0.3">
      <c r="A89" t="s">
        <v>976</v>
      </c>
      <c r="B89" t="s">
        <v>977</v>
      </c>
      <c r="C89" t="s">
        <v>978</v>
      </c>
    </row>
    <row r="90" spans="1:3" x14ac:dyDescent="0.3">
      <c r="A90" t="s">
        <v>979</v>
      </c>
      <c r="B90" t="s">
        <v>980</v>
      </c>
      <c r="C90" t="s">
        <v>981</v>
      </c>
    </row>
    <row r="91" spans="1:3" x14ac:dyDescent="0.3">
      <c r="A91" t="s">
        <v>982</v>
      </c>
      <c r="B91" t="s">
        <v>983</v>
      </c>
      <c r="C91" t="s">
        <v>984</v>
      </c>
    </row>
    <row r="92" spans="1:3" x14ac:dyDescent="0.3">
      <c r="A92" t="s">
        <v>985</v>
      </c>
      <c r="B92" t="s">
        <v>986</v>
      </c>
      <c r="C92" t="s">
        <v>987</v>
      </c>
    </row>
    <row r="93" spans="1:3" x14ac:dyDescent="0.3">
      <c r="A93" t="s">
        <v>988</v>
      </c>
      <c r="B93" t="s">
        <v>989</v>
      </c>
      <c r="C93" t="s">
        <v>990</v>
      </c>
    </row>
    <row r="94" spans="1:3" x14ac:dyDescent="0.3">
      <c r="A94" t="s">
        <v>991</v>
      </c>
      <c r="B94" t="s">
        <v>992</v>
      </c>
      <c r="C94" t="s">
        <v>993</v>
      </c>
    </row>
    <row r="95" spans="1:3" x14ac:dyDescent="0.3">
      <c r="A95" t="s">
        <v>994</v>
      </c>
      <c r="B95" t="s">
        <v>995</v>
      </c>
      <c r="C95" t="s">
        <v>996</v>
      </c>
    </row>
    <row r="96" spans="1:3" x14ac:dyDescent="0.3">
      <c r="A96" t="s">
        <v>997</v>
      </c>
      <c r="B96" t="s">
        <v>998</v>
      </c>
      <c r="C96" t="s">
        <v>46</v>
      </c>
    </row>
    <row r="97" spans="1:3" x14ac:dyDescent="0.3">
      <c r="A97" t="s">
        <v>999</v>
      </c>
      <c r="B97" t="s">
        <v>1000</v>
      </c>
      <c r="C97" t="s">
        <v>1001</v>
      </c>
    </row>
    <row r="98" spans="1:3" x14ac:dyDescent="0.3">
      <c r="A98" t="s">
        <v>1002</v>
      </c>
      <c r="B98" t="s">
        <v>1003</v>
      </c>
      <c r="C98" t="s">
        <v>1004</v>
      </c>
    </row>
    <row r="99" spans="1:3" x14ac:dyDescent="0.3">
      <c r="A99" t="s">
        <v>1005</v>
      </c>
      <c r="B99" t="s">
        <v>1006</v>
      </c>
      <c r="C99" t="s">
        <v>1007</v>
      </c>
    </row>
    <row r="100" spans="1:3" x14ac:dyDescent="0.3">
      <c r="A100" t="s">
        <v>1008</v>
      </c>
      <c r="B100" t="s">
        <v>1009</v>
      </c>
      <c r="C100" t="s">
        <v>1010</v>
      </c>
    </row>
    <row r="101" spans="1:3" x14ac:dyDescent="0.3">
      <c r="A101" t="s">
        <v>1011</v>
      </c>
      <c r="B101" t="s">
        <v>1012</v>
      </c>
      <c r="C101" t="s">
        <v>1013</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dimension ref="A1:K101"/>
  <sheetViews>
    <sheetView workbookViewId="0">
      <selection activeCell="K3" sqref="K3"/>
    </sheetView>
  </sheetViews>
  <sheetFormatPr defaultRowHeight="14.4" x14ac:dyDescent="0.3"/>
  <cols>
    <col min="1" max="1" width="14.33203125" customWidth="1"/>
    <col min="2" max="2" width="11.6640625" customWidth="1"/>
    <col min="3" max="3" width="16.44140625" customWidth="1"/>
    <col min="4" max="4" width="15.109375" bestFit="1" customWidth="1"/>
    <col min="5" max="5" width="9.77734375" bestFit="1" customWidth="1"/>
    <col min="6" max="6" width="6.5546875" customWidth="1"/>
  </cols>
  <sheetData>
    <row r="1" spans="1:11" x14ac:dyDescent="0.3">
      <c r="A1" s="1" t="s">
        <v>1014</v>
      </c>
      <c r="B1" s="1" t="s">
        <v>0</v>
      </c>
      <c r="C1" s="1" t="s">
        <v>6</v>
      </c>
      <c r="D1" s="1" t="s">
        <v>1015</v>
      </c>
      <c r="E1" s="1" t="s">
        <v>1016</v>
      </c>
      <c r="F1" s="1" t="s">
        <v>1017</v>
      </c>
    </row>
    <row r="2" spans="1:11" x14ac:dyDescent="0.3">
      <c r="A2" t="s">
        <v>1018</v>
      </c>
      <c r="B2" t="s">
        <v>8</v>
      </c>
      <c r="C2" t="s">
        <v>14</v>
      </c>
      <c r="D2" t="s">
        <v>1019</v>
      </c>
      <c r="E2" t="s">
        <v>1020</v>
      </c>
      <c r="F2" t="s">
        <v>1021</v>
      </c>
    </row>
    <row r="3" spans="1:11" x14ac:dyDescent="0.3">
      <c r="A3" t="s">
        <v>1022</v>
      </c>
      <c r="B3" t="s">
        <v>16</v>
      </c>
      <c r="C3" t="s">
        <v>22</v>
      </c>
      <c r="D3" t="s">
        <v>1023</v>
      </c>
      <c r="E3" t="s">
        <v>1020</v>
      </c>
      <c r="F3" t="s">
        <v>1021</v>
      </c>
      <c r="H3" s="2" t="s">
        <v>1135</v>
      </c>
      <c r="K3">
        <f>COUNTIF(D2:D101,"Admitted")</f>
        <v>20</v>
      </c>
    </row>
    <row r="4" spans="1:11" x14ac:dyDescent="0.3">
      <c r="A4" t="s">
        <v>1024</v>
      </c>
      <c r="B4" t="s">
        <v>24</v>
      </c>
      <c r="C4" t="s">
        <v>28</v>
      </c>
      <c r="D4" t="s">
        <v>1025</v>
      </c>
      <c r="E4" t="s">
        <v>1020</v>
      </c>
      <c r="F4" t="s">
        <v>1021</v>
      </c>
      <c r="H4" s="2" t="s">
        <v>1136</v>
      </c>
      <c r="K4">
        <f>COUNTIF(D2:D101,"Discharged")</f>
        <v>60</v>
      </c>
    </row>
    <row r="5" spans="1:11" x14ac:dyDescent="0.3">
      <c r="A5" t="s">
        <v>1026</v>
      </c>
      <c r="B5" t="s">
        <v>29</v>
      </c>
      <c r="C5" t="s">
        <v>34</v>
      </c>
      <c r="D5" t="s">
        <v>1019</v>
      </c>
      <c r="E5" t="s">
        <v>1020</v>
      </c>
      <c r="F5" t="s">
        <v>1021</v>
      </c>
    </row>
    <row r="6" spans="1:11" x14ac:dyDescent="0.3">
      <c r="A6" t="s">
        <v>1027</v>
      </c>
      <c r="B6" t="s">
        <v>35</v>
      </c>
      <c r="C6" t="s">
        <v>39</v>
      </c>
      <c r="D6" t="s">
        <v>1019</v>
      </c>
      <c r="E6" t="s">
        <v>1020</v>
      </c>
      <c r="F6" t="s">
        <v>1021</v>
      </c>
    </row>
    <row r="7" spans="1:11" x14ac:dyDescent="0.3">
      <c r="A7" t="s">
        <v>1028</v>
      </c>
      <c r="B7" t="s">
        <v>40</v>
      </c>
      <c r="C7" t="s">
        <v>45</v>
      </c>
      <c r="D7" t="s">
        <v>1019</v>
      </c>
      <c r="E7" t="s">
        <v>1020</v>
      </c>
      <c r="F7" t="s">
        <v>1021</v>
      </c>
    </row>
    <row r="8" spans="1:11" x14ac:dyDescent="0.3">
      <c r="A8" t="s">
        <v>1029</v>
      </c>
      <c r="B8" t="s">
        <v>47</v>
      </c>
      <c r="C8" t="s">
        <v>51</v>
      </c>
      <c r="D8" t="s">
        <v>1023</v>
      </c>
      <c r="E8" t="s">
        <v>1030</v>
      </c>
      <c r="F8" t="s">
        <v>1021</v>
      </c>
    </row>
    <row r="9" spans="1:11" x14ac:dyDescent="0.3">
      <c r="A9" t="s">
        <v>1031</v>
      </c>
      <c r="B9" t="s">
        <v>52</v>
      </c>
      <c r="C9" t="s">
        <v>56</v>
      </c>
      <c r="D9" t="s">
        <v>1025</v>
      </c>
      <c r="E9" t="s">
        <v>1030</v>
      </c>
      <c r="F9" t="s">
        <v>1021</v>
      </c>
    </row>
    <row r="10" spans="1:11" x14ac:dyDescent="0.3">
      <c r="A10" t="s">
        <v>1032</v>
      </c>
      <c r="B10" t="s">
        <v>58</v>
      </c>
      <c r="C10" t="s">
        <v>62</v>
      </c>
      <c r="D10" t="s">
        <v>1019</v>
      </c>
      <c r="E10" t="s">
        <v>1030</v>
      </c>
      <c r="F10" t="s">
        <v>1021</v>
      </c>
    </row>
    <row r="11" spans="1:11" x14ac:dyDescent="0.3">
      <c r="A11" t="s">
        <v>1033</v>
      </c>
      <c r="B11" t="s">
        <v>64</v>
      </c>
      <c r="C11" t="s">
        <v>68</v>
      </c>
      <c r="D11" t="s">
        <v>1019</v>
      </c>
      <c r="E11" t="s">
        <v>1030</v>
      </c>
      <c r="F11" t="s">
        <v>1021</v>
      </c>
    </row>
    <row r="12" spans="1:11" x14ac:dyDescent="0.3">
      <c r="A12" t="s">
        <v>1034</v>
      </c>
      <c r="B12" t="s">
        <v>69</v>
      </c>
      <c r="C12" t="s">
        <v>72</v>
      </c>
      <c r="D12" t="s">
        <v>1019</v>
      </c>
      <c r="E12" t="s">
        <v>1030</v>
      </c>
      <c r="F12" t="s">
        <v>1021</v>
      </c>
    </row>
    <row r="13" spans="1:11" x14ac:dyDescent="0.3">
      <c r="A13" t="s">
        <v>1035</v>
      </c>
      <c r="B13" t="s">
        <v>73</v>
      </c>
      <c r="C13" t="s">
        <v>75</v>
      </c>
      <c r="D13" t="s">
        <v>1023</v>
      </c>
      <c r="E13" t="s">
        <v>1036</v>
      </c>
      <c r="F13" t="s">
        <v>1021</v>
      </c>
    </row>
    <row r="14" spans="1:11" x14ac:dyDescent="0.3">
      <c r="A14" t="s">
        <v>1037</v>
      </c>
      <c r="B14" t="s">
        <v>76</v>
      </c>
      <c r="C14" t="s">
        <v>79</v>
      </c>
      <c r="D14" t="s">
        <v>1025</v>
      </c>
      <c r="E14" t="s">
        <v>1036</v>
      </c>
      <c r="F14" t="s">
        <v>1021</v>
      </c>
    </row>
    <row r="15" spans="1:11" x14ac:dyDescent="0.3">
      <c r="A15" t="s">
        <v>1038</v>
      </c>
      <c r="B15" t="s">
        <v>80</v>
      </c>
      <c r="C15" t="s">
        <v>83</v>
      </c>
      <c r="D15" t="s">
        <v>1019</v>
      </c>
      <c r="E15" t="s">
        <v>1036</v>
      </c>
      <c r="F15" t="s">
        <v>1021</v>
      </c>
    </row>
    <row r="16" spans="1:11" x14ac:dyDescent="0.3">
      <c r="A16" t="s">
        <v>1039</v>
      </c>
      <c r="B16" t="s">
        <v>85</v>
      </c>
      <c r="C16" t="s">
        <v>88</v>
      </c>
      <c r="D16" t="s">
        <v>1019</v>
      </c>
      <c r="E16" t="s">
        <v>1036</v>
      </c>
      <c r="F16" t="s">
        <v>1021</v>
      </c>
    </row>
    <row r="17" spans="1:6" x14ac:dyDescent="0.3">
      <c r="A17" t="s">
        <v>1040</v>
      </c>
      <c r="B17" t="s">
        <v>89</v>
      </c>
      <c r="C17" t="s">
        <v>92</v>
      </c>
      <c r="D17" t="s">
        <v>1019</v>
      </c>
      <c r="E17" t="s">
        <v>1036</v>
      </c>
      <c r="F17" t="s">
        <v>1021</v>
      </c>
    </row>
    <row r="18" spans="1:6" x14ac:dyDescent="0.3">
      <c r="A18" t="s">
        <v>1041</v>
      </c>
      <c r="B18" t="s">
        <v>94</v>
      </c>
      <c r="C18" t="s">
        <v>97</v>
      </c>
      <c r="D18" t="s">
        <v>1023</v>
      </c>
      <c r="E18" t="s">
        <v>1042</v>
      </c>
      <c r="F18" t="s">
        <v>1021</v>
      </c>
    </row>
    <row r="19" spans="1:6" x14ac:dyDescent="0.3">
      <c r="A19" t="s">
        <v>1043</v>
      </c>
      <c r="B19" t="s">
        <v>98</v>
      </c>
      <c r="C19" t="s">
        <v>100</v>
      </c>
      <c r="D19" t="s">
        <v>1025</v>
      </c>
      <c r="E19" t="s">
        <v>1042</v>
      </c>
      <c r="F19" t="s">
        <v>1021</v>
      </c>
    </row>
    <row r="20" spans="1:6" x14ac:dyDescent="0.3">
      <c r="A20" t="s">
        <v>1044</v>
      </c>
      <c r="B20" t="s">
        <v>37</v>
      </c>
      <c r="C20" t="s">
        <v>103</v>
      </c>
      <c r="D20" t="s">
        <v>1019</v>
      </c>
      <c r="E20" t="s">
        <v>1042</v>
      </c>
      <c r="F20" t="s">
        <v>1021</v>
      </c>
    </row>
    <row r="21" spans="1:6" x14ac:dyDescent="0.3">
      <c r="A21" t="s">
        <v>1045</v>
      </c>
      <c r="B21" t="s">
        <v>104</v>
      </c>
      <c r="C21" t="s">
        <v>107</v>
      </c>
      <c r="D21" t="s">
        <v>1019</v>
      </c>
      <c r="E21" t="s">
        <v>1042</v>
      </c>
      <c r="F21" t="s">
        <v>1021</v>
      </c>
    </row>
    <row r="22" spans="1:6" x14ac:dyDescent="0.3">
      <c r="A22" t="s">
        <v>1046</v>
      </c>
      <c r="B22" t="s">
        <v>108</v>
      </c>
      <c r="C22" t="s">
        <v>111</v>
      </c>
      <c r="D22" t="s">
        <v>1019</v>
      </c>
      <c r="E22" t="s">
        <v>1042</v>
      </c>
      <c r="F22" t="s">
        <v>1021</v>
      </c>
    </row>
    <row r="23" spans="1:6" x14ac:dyDescent="0.3">
      <c r="A23" t="s">
        <v>1047</v>
      </c>
      <c r="B23" t="s">
        <v>110</v>
      </c>
      <c r="C23" t="s">
        <v>114</v>
      </c>
      <c r="D23" t="s">
        <v>1023</v>
      </c>
      <c r="E23" t="s">
        <v>1048</v>
      </c>
      <c r="F23" t="s">
        <v>1021</v>
      </c>
    </row>
    <row r="24" spans="1:6" x14ac:dyDescent="0.3">
      <c r="A24" t="s">
        <v>1049</v>
      </c>
      <c r="B24" t="s">
        <v>115</v>
      </c>
      <c r="C24" t="s">
        <v>118</v>
      </c>
      <c r="D24" t="s">
        <v>1025</v>
      </c>
      <c r="E24" t="s">
        <v>1048</v>
      </c>
      <c r="F24" t="s">
        <v>1021</v>
      </c>
    </row>
    <row r="25" spans="1:6" x14ac:dyDescent="0.3">
      <c r="A25" t="s">
        <v>1050</v>
      </c>
      <c r="B25" t="s">
        <v>60</v>
      </c>
      <c r="C25" t="s">
        <v>121</v>
      </c>
      <c r="D25" t="s">
        <v>1019</v>
      </c>
      <c r="E25" t="s">
        <v>1048</v>
      </c>
      <c r="F25" t="s">
        <v>1021</v>
      </c>
    </row>
    <row r="26" spans="1:6" x14ac:dyDescent="0.3">
      <c r="A26" t="s">
        <v>1051</v>
      </c>
      <c r="B26" t="s">
        <v>122</v>
      </c>
      <c r="C26" t="s">
        <v>125</v>
      </c>
      <c r="D26" t="s">
        <v>1019</v>
      </c>
      <c r="E26" t="s">
        <v>1048</v>
      </c>
      <c r="F26" t="s">
        <v>1021</v>
      </c>
    </row>
    <row r="27" spans="1:6" x14ac:dyDescent="0.3">
      <c r="A27" t="s">
        <v>1052</v>
      </c>
      <c r="B27" t="s">
        <v>126</v>
      </c>
      <c r="C27" t="s">
        <v>129</v>
      </c>
      <c r="D27" t="s">
        <v>1019</v>
      </c>
      <c r="E27" t="s">
        <v>1048</v>
      </c>
      <c r="F27" t="s">
        <v>1021</v>
      </c>
    </row>
    <row r="28" spans="1:6" x14ac:dyDescent="0.3">
      <c r="A28" t="s">
        <v>1053</v>
      </c>
      <c r="B28" t="s">
        <v>130</v>
      </c>
      <c r="C28" t="s">
        <v>132</v>
      </c>
      <c r="D28" t="s">
        <v>1023</v>
      </c>
      <c r="E28" t="s">
        <v>1054</v>
      </c>
      <c r="F28" t="s">
        <v>1021</v>
      </c>
    </row>
    <row r="29" spans="1:6" x14ac:dyDescent="0.3">
      <c r="A29" t="s">
        <v>1055</v>
      </c>
      <c r="B29" t="s">
        <v>19</v>
      </c>
      <c r="C29" t="s">
        <v>135</v>
      </c>
      <c r="D29" t="s">
        <v>1025</v>
      </c>
      <c r="E29" t="s">
        <v>1054</v>
      </c>
      <c r="F29" t="s">
        <v>1021</v>
      </c>
    </row>
    <row r="30" spans="1:6" x14ac:dyDescent="0.3">
      <c r="A30" t="s">
        <v>1056</v>
      </c>
      <c r="B30" t="s">
        <v>82</v>
      </c>
      <c r="C30" t="s">
        <v>137</v>
      </c>
      <c r="D30" t="s">
        <v>1019</v>
      </c>
      <c r="E30" t="s">
        <v>1054</v>
      </c>
      <c r="F30" t="s">
        <v>1021</v>
      </c>
    </row>
    <row r="31" spans="1:6" x14ac:dyDescent="0.3">
      <c r="A31" t="s">
        <v>1057</v>
      </c>
      <c r="B31" t="s">
        <v>138</v>
      </c>
      <c r="C31" t="s">
        <v>141</v>
      </c>
      <c r="D31" t="s">
        <v>1019</v>
      </c>
      <c r="E31" t="s">
        <v>1054</v>
      </c>
      <c r="F31" t="s">
        <v>1021</v>
      </c>
    </row>
    <row r="32" spans="1:6" x14ac:dyDescent="0.3">
      <c r="A32" t="s">
        <v>1058</v>
      </c>
      <c r="B32" t="s">
        <v>49</v>
      </c>
      <c r="C32" t="s">
        <v>143</v>
      </c>
      <c r="D32" t="s">
        <v>1019</v>
      </c>
      <c r="E32" t="s">
        <v>1054</v>
      </c>
      <c r="F32" t="s">
        <v>1021</v>
      </c>
    </row>
    <row r="33" spans="1:6" x14ac:dyDescent="0.3">
      <c r="A33" t="s">
        <v>1059</v>
      </c>
      <c r="B33" t="s">
        <v>144</v>
      </c>
      <c r="C33" t="s">
        <v>147</v>
      </c>
      <c r="D33" t="s">
        <v>1023</v>
      </c>
      <c r="E33" t="s">
        <v>1060</v>
      </c>
      <c r="F33" t="s">
        <v>1021</v>
      </c>
    </row>
    <row r="34" spans="1:6" x14ac:dyDescent="0.3">
      <c r="A34" t="s">
        <v>1061</v>
      </c>
      <c r="B34" t="s">
        <v>102</v>
      </c>
      <c r="C34" t="s">
        <v>150</v>
      </c>
      <c r="D34" t="s">
        <v>1025</v>
      </c>
      <c r="E34" t="s">
        <v>1060</v>
      </c>
      <c r="F34" t="s">
        <v>1021</v>
      </c>
    </row>
    <row r="35" spans="1:6" x14ac:dyDescent="0.3">
      <c r="A35" t="s">
        <v>1062</v>
      </c>
      <c r="B35" t="s">
        <v>151</v>
      </c>
      <c r="C35" t="s">
        <v>153</v>
      </c>
      <c r="D35" t="s">
        <v>1019</v>
      </c>
      <c r="E35" t="s">
        <v>1060</v>
      </c>
      <c r="F35" t="s">
        <v>1021</v>
      </c>
    </row>
    <row r="36" spans="1:6" x14ac:dyDescent="0.3">
      <c r="A36" t="s">
        <v>1063</v>
      </c>
      <c r="B36" t="s">
        <v>11</v>
      </c>
      <c r="C36" t="s">
        <v>156</v>
      </c>
      <c r="D36" t="s">
        <v>1019</v>
      </c>
      <c r="E36" t="s">
        <v>1060</v>
      </c>
      <c r="F36" t="s">
        <v>1021</v>
      </c>
    </row>
    <row r="37" spans="1:6" x14ac:dyDescent="0.3">
      <c r="A37" t="s">
        <v>1064</v>
      </c>
      <c r="B37" t="s">
        <v>120</v>
      </c>
      <c r="C37" t="s">
        <v>159</v>
      </c>
      <c r="D37" t="s">
        <v>1019</v>
      </c>
      <c r="E37" t="s">
        <v>1060</v>
      </c>
      <c r="F37" t="s">
        <v>1021</v>
      </c>
    </row>
    <row r="38" spans="1:6" x14ac:dyDescent="0.3">
      <c r="A38" t="s">
        <v>1065</v>
      </c>
      <c r="B38" t="s">
        <v>160</v>
      </c>
      <c r="C38" t="s">
        <v>162</v>
      </c>
      <c r="D38" t="s">
        <v>1023</v>
      </c>
      <c r="E38" t="s">
        <v>1060</v>
      </c>
      <c r="F38" t="s">
        <v>1021</v>
      </c>
    </row>
    <row r="39" spans="1:6" x14ac:dyDescent="0.3">
      <c r="A39" t="s">
        <v>1066</v>
      </c>
      <c r="B39" t="s">
        <v>87</v>
      </c>
      <c r="C39" t="s">
        <v>165</v>
      </c>
      <c r="D39" t="s">
        <v>1025</v>
      </c>
      <c r="E39" t="s">
        <v>1067</v>
      </c>
      <c r="F39" t="s">
        <v>1021</v>
      </c>
    </row>
    <row r="40" spans="1:6" x14ac:dyDescent="0.3">
      <c r="A40" t="s">
        <v>1068</v>
      </c>
      <c r="B40" t="s">
        <v>166</v>
      </c>
      <c r="C40" t="s">
        <v>168</v>
      </c>
      <c r="D40" t="s">
        <v>1019</v>
      </c>
      <c r="E40" t="s">
        <v>1067</v>
      </c>
      <c r="F40" t="s">
        <v>1021</v>
      </c>
    </row>
    <row r="41" spans="1:6" x14ac:dyDescent="0.3">
      <c r="A41" t="s">
        <v>1069</v>
      </c>
      <c r="B41" t="s">
        <v>66</v>
      </c>
      <c r="C41" t="s">
        <v>171</v>
      </c>
      <c r="D41" t="s">
        <v>1019</v>
      </c>
      <c r="E41" t="s">
        <v>1067</v>
      </c>
      <c r="F41" t="s">
        <v>1021</v>
      </c>
    </row>
    <row r="42" spans="1:6" x14ac:dyDescent="0.3">
      <c r="A42" t="s">
        <v>1070</v>
      </c>
      <c r="B42" t="s">
        <v>134</v>
      </c>
      <c r="C42" t="s">
        <v>173</v>
      </c>
      <c r="D42" t="s">
        <v>1019</v>
      </c>
      <c r="E42" t="s">
        <v>1067</v>
      </c>
      <c r="F42" t="s">
        <v>1021</v>
      </c>
    </row>
    <row r="43" spans="1:6" x14ac:dyDescent="0.3">
      <c r="A43" t="s">
        <v>1071</v>
      </c>
      <c r="B43" t="s">
        <v>174</v>
      </c>
      <c r="C43" t="s">
        <v>177</v>
      </c>
      <c r="D43" t="s">
        <v>1023</v>
      </c>
      <c r="E43" t="s">
        <v>1067</v>
      </c>
      <c r="F43" t="s">
        <v>1021</v>
      </c>
    </row>
    <row r="44" spans="1:6" x14ac:dyDescent="0.3">
      <c r="A44" t="s">
        <v>1072</v>
      </c>
      <c r="B44" t="s">
        <v>96</v>
      </c>
      <c r="C44" t="s">
        <v>179</v>
      </c>
      <c r="D44" t="s">
        <v>1025</v>
      </c>
      <c r="E44" t="s">
        <v>1073</v>
      </c>
      <c r="F44" t="s">
        <v>1021</v>
      </c>
    </row>
    <row r="45" spans="1:6" x14ac:dyDescent="0.3">
      <c r="A45" t="s">
        <v>1074</v>
      </c>
      <c r="B45" t="s">
        <v>164</v>
      </c>
      <c r="C45" t="s">
        <v>182</v>
      </c>
      <c r="D45" t="s">
        <v>1019</v>
      </c>
      <c r="E45" t="s">
        <v>1073</v>
      </c>
      <c r="F45" t="s">
        <v>1021</v>
      </c>
    </row>
    <row r="46" spans="1:6" x14ac:dyDescent="0.3">
      <c r="A46" t="s">
        <v>1075</v>
      </c>
      <c r="B46" t="s">
        <v>31</v>
      </c>
      <c r="C46" t="s">
        <v>185</v>
      </c>
      <c r="D46" t="s">
        <v>1019</v>
      </c>
      <c r="E46" t="s">
        <v>1073</v>
      </c>
      <c r="F46" t="s">
        <v>1021</v>
      </c>
    </row>
    <row r="47" spans="1:6" x14ac:dyDescent="0.3">
      <c r="A47" t="s">
        <v>1076</v>
      </c>
      <c r="B47" t="s">
        <v>186</v>
      </c>
      <c r="C47" t="s">
        <v>188</v>
      </c>
      <c r="D47" t="s">
        <v>1019</v>
      </c>
      <c r="E47" t="s">
        <v>1073</v>
      </c>
      <c r="F47" t="s">
        <v>1021</v>
      </c>
    </row>
    <row r="48" spans="1:6" x14ac:dyDescent="0.3">
      <c r="A48" t="s">
        <v>1077</v>
      </c>
      <c r="B48" t="s">
        <v>117</v>
      </c>
      <c r="C48" t="s">
        <v>190</v>
      </c>
      <c r="D48" t="s">
        <v>1023</v>
      </c>
      <c r="E48" t="s">
        <v>1073</v>
      </c>
      <c r="F48" t="s">
        <v>1021</v>
      </c>
    </row>
    <row r="49" spans="1:6" x14ac:dyDescent="0.3">
      <c r="A49" t="s">
        <v>1078</v>
      </c>
      <c r="B49" t="s">
        <v>146</v>
      </c>
      <c r="C49" t="s">
        <v>193</v>
      </c>
      <c r="D49" t="s">
        <v>1025</v>
      </c>
      <c r="E49" t="s">
        <v>1079</v>
      </c>
      <c r="F49" t="s">
        <v>1021</v>
      </c>
    </row>
    <row r="50" spans="1:6" x14ac:dyDescent="0.3">
      <c r="A50" t="s">
        <v>1080</v>
      </c>
      <c r="B50" t="s">
        <v>181</v>
      </c>
      <c r="C50" t="s">
        <v>195</v>
      </c>
      <c r="D50" t="s">
        <v>1019</v>
      </c>
      <c r="E50" t="s">
        <v>1079</v>
      </c>
      <c r="F50" t="s">
        <v>1021</v>
      </c>
    </row>
    <row r="51" spans="1:6" x14ac:dyDescent="0.3">
      <c r="A51" t="s">
        <v>1081</v>
      </c>
      <c r="B51" t="s">
        <v>78</v>
      </c>
      <c r="C51" t="s">
        <v>198</v>
      </c>
      <c r="D51" t="s">
        <v>1019</v>
      </c>
      <c r="E51" t="s">
        <v>1079</v>
      </c>
      <c r="F51" t="s">
        <v>1021</v>
      </c>
    </row>
    <row r="52" spans="1:6" x14ac:dyDescent="0.3">
      <c r="A52" t="s">
        <v>1082</v>
      </c>
      <c r="B52" t="s">
        <v>155</v>
      </c>
      <c r="C52" t="s">
        <v>200</v>
      </c>
      <c r="D52" t="s">
        <v>1019</v>
      </c>
      <c r="E52" t="s">
        <v>1079</v>
      </c>
      <c r="F52" t="s">
        <v>1021</v>
      </c>
    </row>
    <row r="53" spans="1:6" x14ac:dyDescent="0.3">
      <c r="A53" t="s">
        <v>1083</v>
      </c>
      <c r="B53" t="s">
        <v>128</v>
      </c>
      <c r="C53" t="s">
        <v>203</v>
      </c>
      <c r="D53" t="s">
        <v>1023</v>
      </c>
      <c r="E53" t="s">
        <v>1079</v>
      </c>
      <c r="F53" t="s">
        <v>1021</v>
      </c>
    </row>
    <row r="54" spans="1:6" x14ac:dyDescent="0.3">
      <c r="A54" t="s">
        <v>1084</v>
      </c>
      <c r="B54" t="s">
        <v>192</v>
      </c>
      <c r="C54" t="s">
        <v>205</v>
      </c>
      <c r="D54" t="s">
        <v>1025</v>
      </c>
      <c r="E54" t="s">
        <v>1085</v>
      </c>
      <c r="F54" t="s">
        <v>1021</v>
      </c>
    </row>
    <row r="55" spans="1:6" x14ac:dyDescent="0.3">
      <c r="A55" t="s">
        <v>1086</v>
      </c>
      <c r="B55" t="s">
        <v>206</v>
      </c>
      <c r="C55" t="s">
        <v>208</v>
      </c>
      <c r="D55" t="s">
        <v>1019</v>
      </c>
      <c r="E55" t="s">
        <v>1085</v>
      </c>
      <c r="F55" t="s">
        <v>1021</v>
      </c>
    </row>
    <row r="56" spans="1:6" x14ac:dyDescent="0.3">
      <c r="A56" t="s">
        <v>1087</v>
      </c>
      <c r="B56" t="s">
        <v>54</v>
      </c>
      <c r="C56" t="s">
        <v>211</v>
      </c>
      <c r="D56" t="s">
        <v>1019</v>
      </c>
      <c r="E56" t="s">
        <v>1085</v>
      </c>
      <c r="F56" t="s">
        <v>1021</v>
      </c>
    </row>
    <row r="57" spans="1:6" x14ac:dyDescent="0.3">
      <c r="A57" t="s">
        <v>1088</v>
      </c>
      <c r="B57" t="s">
        <v>170</v>
      </c>
      <c r="C57" t="s">
        <v>213</v>
      </c>
      <c r="D57" t="s">
        <v>1019</v>
      </c>
      <c r="E57" t="s">
        <v>1085</v>
      </c>
      <c r="F57" t="s">
        <v>1021</v>
      </c>
    </row>
    <row r="58" spans="1:6" x14ac:dyDescent="0.3">
      <c r="A58" t="s">
        <v>1089</v>
      </c>
      <c r="B58" t="s">
        <v>106</v>
      </c>
      <c r="C58" t="s">
        <v>215</v>
      </c>
      <c r="D58" t="s">
        <v>1023</v>
      </c>
      <c r="E58" t="s">
        <v>1085</v>
      </c>
      <c r="F58" t="s">
        <v>1021</v>
      </c>
    </row>
    <row r="59" spans="1:6" x14ac:dyDescent="0.3">
      <c r="A59" t="s">
        <v>1090</v>
      </c>
      <c r="B59" t="s">
        <v>197</v>
      </c>
      <c r="C59" t="s">
        <v>217</v>
      </c>
      <c r="D59" t="s">
        <v>1025</v>
      </c>
      <c r="E59" t="s">
        <v>1091</v>
      </c>
      <c r="F59" t="s">
        <v>1021</v>
      </c>
    </row>
    <row r="60" spans="1:6" x14ac:dyDescent="0.3">
      <c r="A60" t="s">
        <v>1092</v>
      </c>
      <c r="B60" t="s">
        <v>140</v>
      </c>
      <c r="C60" t="s">
        <v>219</v>
      </c>
      <c r="D60" t="s">
        <v>1019</v>
      </c>
      <c r="E60" t="s">
        <v>1091</v>
      </c>
      <c r="F60" t="s">
        <v>1021</v>
      </c>
    </row>
    <row r="61" spans="1:6" x14ac:dyDescent="0.3">
      <c r="A61" t="s">
        <v>1093</v>
      </c>
      <c r="B61" t="s">
        <v>220</v>
      </c>
      <c r="C61" t="s">
        <v>222</v>
      </c>
      <c r="D61" t="s">
        <v>1019</v>
      </c>
      <c r="E61" t="s">
        <v>1091</v>
      </c>
      <c r="F61" t="s">
        <v>1021</v>
      </c>
    </row>
    <row r="62" spans="1:6" x14ac:dyDescent="0.3">
      <c r="A62" t="s">
        <v>1094</v>
      </c>
      <c r="B62" t="s">
        <v>91</v>
      </c>
      <c r="C62" t="s">
        <v>224</v>
      </c>
      <c r="D62" t="s">
        <v>1019</v>
      </c>
      <c r="E62" t="s">
        <v>1091</v>
      </c>
      <c r="F62" t="s">
        <v>1021</v>
      </c>
    </row>
    <row r="63" spans="1:6" x14ac:dyDescent="0.3">
      <c r="A63" t="s">
        <v>1095</v>
      </c>
      <c r="B63" t="s">
        <v>26</v>
      </c>
      <c r="C63" t="s">
        <v>227</v>
      </c>
      <c r="D63" t="s">
        <v>1023</v>
      </c>
      <c r="E63" t="s">
        <v>1091</v>
      </c>
      <c r="F63" t="s">
        <v>1021</v>
      </c>
    </row>
    <row r="64" spans="1:6" x14ac:dyDescent="0.3">
      <c r="A64" t="s">
        <v>1096</v>
      </c>
      <c r="B64" t="s">
        <v>149</v>
      </c>
      <c r="C64" t="s">
        <v>229</v>
      </c>
      <c r="D64" t="s">
        <v>1025</v>
      </c>
      <c r="E64" t="s">
        <v>1020</v>
      </c>
      <c r="F64" t="s">
        <v>1021</v>
      </c>
    </row>
    <row r="65" spans="1:6" x14ac:dyDescent="0.3">
      <c r="A65" t="s">
        <v>1097</v>
      </c>
      <c r="B65" t="s">
        <v>202</v>
      </c>
      <c r="C65" t="s">
        <v>231</v>
      </c>
      <c r="D65" t="s">
        <v>1019</v>
      </c>
      <c r="E65" t="s">
        <v>1020</v>
      </c>
      <c r="F65" t="s">
        <v>1021</v>
      </c>
    </row>
    <row r="66" spans="1:6" x14ac:dyDescent="0.3">
      <c r="A66" t="s">
        <v>1098</v>
      </c>
      <c r="B66" t="s">
        <v>113</v>
      </c>
      <c r="C66" t="s">
        <v>234</v>
      </c>
      <c r="D66" t="s">
        <v>1019</v>
      </c>
      <c r="E66" t="s">
        <v>1020</v>
      </c>
      <c r="F66" t="s">
        <v>1021</v>
      </c>
    </row>
    <row r="67" spans="1:6" x14ac:dyDescent="0.3">
      <c r="A67" t="s">
        <v>1099</v>
      </c>
      <c r="B67" t="s">
        <v>176</v>
      </c>
      <c r="C67" t="s">
        <v>236</v>
      </c>
      <c r="D67" t="s">
        <v>1019</v>
      </c>
      <c r="E67" t="s">
        <v>1020</v>
      </c>
      <c r="F67" t="s">
        <v>1021</v>
      </c>
    </row>
    <row r="68" spans="1:6" x14ac:dyDescent="0.3">
      <c r="A68" t="s">
        <v>1100</v>
      </c>
      <c r="B68" t="s">
        <v>71</v>
      </c>
      <c r="C68" t="s">
        <v>238</v>
      </c>
      <c r="D68" t="s">
        <v>1023</v>
      </c>
      <c r="E68" t="s">
        <v>1020</v>
      </c>
      <c r="F68" t="s">
        <v>1021</v>
      </c>
    </row>
    <row r="69" spans="1:6" x14ac:dyDescent="0.3">
      <c r="A69" t="s">
        <v>1101</v>
      </c>
      <c r="B69" t="s">
        <v>226</v>
      </c>
      <c r="C69" t="s">
        <v>240</v>
      </c>
      <c r="D69" t="s">
        <v>1025</v>
      </c>
      <c r="E69" t="s">
        <v>1030</v>
      </c>
      <c r="F69" t="s">
        <v>1021</v>
      </c>
    </row>
    <row r="70" spans="1:6" x14ac:dyDescent="0.3">
      <c r="A70" t="s">
        <v>1102</v>
      </c>
      <c r="B70" t="s">
        <v>241</v>
      </c>
      <c r="C70" t="s">
        <v>243</v>
      </c>
      <c r="D70" t="s">
        <v>1019</v>
      </c>
      <c r="E70" t="s">
        <v>1030</v>
      </c>
      <c r="F70" t="s">
        <v>1021</v>
      </c>
    </row>
    <row r="71" spans="1:6" x14ac:dyDescent="0.3">
      <c r="A71" t="s">
        <v>1103</v>
      </c>
      <c r="B71" t="s">
        <v>158</v>
      </c>
      <c r="C71" t="s">
        <v>245</v>
      </c>
      <c r="D71" t="s">
        <v>1019</v>
      </c>
      <c r="E71" t="s">
        <v>1030</v>
      </c>
      <c r="F71" t="s">
        <v>1021</v>
      </c>
    </row>
    <row r="72" spans="1:6" x14ac:dyDescent="0.3">
      <c r="A72" t="s">
        <v>1104</v>
      </c>
      <c r="B72" t="s">
        <v>42</v>
      </c>
      <c r="C72" t="s">
        <v>247</v>
      </c>
      <c r="D72" t="s">
        <v>1019</v>
      </c>
      <c r="E72" t="s">
        <v>1030</v>
      </c>
      <c r="F72" t="s">
        <v>1021</v>
      </c>
    </row>
    <row r="73" spans="1:6" x14ac:dyDescent="0.3">
      <c r="A73" t="s">
        <v>1105</v>
      </c>
      <c r="B73" t="s">
        <v>210</v>
      </c>
      <c r="C73" t="s">
        <v>72</v>
      </c>
      <c r="D73" t="s">
        <v>1023</v>
      </c>
      <c r="E73" t="s">
        <v>1030</v>
      </c>
      <c r="F73" t="s">
        <v>1021</v>
      </c>
    </row>
    <row r="74" spans="1:6" x14ac:dyDescent="0.3">
      <c r="A74" t="s">
        <v>1106</v>
      </c>
      <c r="B74" t="s">
        <v>124</v>
      </c>
      <c r="C74" t="s">
        <v>75</v>
      </c>
      <c r="D74" t="s">
        <v>1025</v>
      </c>
      <c r="E74" t="s">
        <v>1036</v>
      </c>
      <c r="F74" t="s">
        <v>1021</v>
      </c>
    </row>
    <row r="75" spans="1:6" x14ac:dyDescent="0.3">
      <c r="A75" t="s">
        <v>1107</v>
      </c>
      <c r="B75" t="s">
        <v>233</v>
      </c>
      <c r="C75" t="s">
        <v>251</v>
      </c>
      <c r="D75" t="s">
        <v>1019</v>
      </c>
      <c r="E75" t="s">
        <v>1036</v>
      </c>
      <c r="F75" t="s">
        <v>1021</v>
      </c>
    </row>
    <row r="76" spans="1:6" x14ac:dyDescent="0.3">
      <c r="A76" t="s">
        <v>1108</v>
      </c>
      <c r="B76" t="s">
        <v>184</v>
      </c>
      <c r="C76" t="s">
        <v>253</v>
      </c>
      <c r="D76" t="s">
        <v>1019</v>
      </c>
      <c r="E76" t="s">
        <v>1036</v>
      </c>
      <c r="F76" t="s">
        <v>1021</v>
      </c>
    </row>
    <row r="77" spans="1:6" x14ac:dyDescent="0.3">
      <c r="A77" t="s">
        <v>1109</v>
      </c>
      <c r="B77" t="s">
        <v>254</v>
      </c>
      <c r="C77" t="s">
        <v>256</v>
      </c>
      <c r="D77" t="s">
        <v>1019</v>
      </c>
      <c r="E77" t="s">
        <v>1036</v>
      </c>
      <c r="F77" t="s">
        <v>1021</v>
      </c>
    </row>
    <row r="78" spans="1:6" x14ac:dyDescent="0.3">
      <c r="A78" t="s">
        <v>1110</v>
      </c>
      <c r="B78" t="s">
        <v>257</v>
      </c>
      <c r="C78" t="s">
        <v>259</v>
      </c>
      <c r="D78" t="s">
        <v>1023</v>
      </c>
      <c r="E78" t="s">
        <v>1036</v>
      </c>
      <c r="F78" t="s">
        <v>1021</v>
      </c>
    </row>
    <row r="79" spans="1:6" x14ac:dyDescent="0.3">
      <c r="A79" t="s">
        <v>1111</v>
      </c>
      <c r="B79" t="s">
        <v>260</v>
      </c>
      <c r="C79" t="s">
        <v>262</v>
      </c>
      <c r="D79" t="s">
        <v>1025</v>
      </c>
      <c r="E79" t="s">
        <v>1042</v>
      </c>
      <c r="F79" t="s">
        <v>1021</v>
      </c>
    </row>
    <row r="80" spans="1:6" x14ac:dyDescent="0.3">
      <c r="A80" t="s">
        <v>1112</v>
      </c>
      <c r="B80" t="s">
        <v>263</v>
      </c>
      <c r="C80" t="s">
        <v>265</v>
      </c>
      <c r="D80" t="s">
        <v>1019</v>
      </c>
      <c r="E80" t="s">
        <v>1042</v>
      </c>
      <c r="F80" t="s">
        <v>1021</v>
      </c>
    </row>
    <row r="81" spans="1:6" x14ac:dyDescent="0.3">
      <c r="A81" t="s">
        <v>1113</v>
      </c>
      <c r="B81" t="s">
        <v>266</v>
      </c>
      <c r="C81" t="s">
        <v>268</v>
      </c>
      <c r="D81" t="s">
        <v>1019</v>
      </c>
      <c r="E81" t="s">
        <v>1042</v>
      </c>
      <c r="F81" t="s">
        <v>1021</v>
      </c>
    </row>
    <row r="82" spans="1:6" x14ac:dyDescent="0.3">
      <c r="A82" t="s">
        <v>1114</v>
      </c>
      <c r="B82" t="s">
        <v>269</v>
      </c>
      <c r="C82" t="s">
        <v>271</v>
      </c>
      <c r="D82" t="s">
        <v>1019</v>
      </c>
      <c r="E82" t="s">
        <v>1042</v>
      </c>
      <c r="F82" t="s">
        <v>1021</v>
      </c>
    </row>
    <row r="83" spans="1:6" x14ac:dyDescent="0.3">
      <c r="A83" t="s">
        <v>1115</v>
      </c>
      <c r="B83" t="s">
        <v>272</v>
      </c>
      <c r="C83" t="s">
        <v>274</v>
      </c>
      <c r="D83" t="s">
        <v>1023</v>
      </c>
      <c r="E83" t="s">
        <v>1042</v>
      </c>
      <c r="F83" t="s">
        <v>1021</v>
      </c>
    </row>
    <row r="84" spans="1:6" x14ac:dyDescent="0.3">
      <c r="A84" t="s">
        <v>1116</v>
      </c>
      <c r="B84" t="s">
        <v>275</v>
      </c>
      <c r="C84" t="s">
        <v>114</v>
      </c>
      <c r="D84" t="s">
        <v>1025</v>
      </c>
      <c r="E84" t="s">
        <v>1048</v>
      </c>
      <c r="F84" t="s">
        <v>1021</v>
      </c>
    </row>
    <row r="85" spans="1:6" x14ac:dyDescent="0.3">
      <c r="A85" t="s">
        <v>1117</v>
      </c>
      <c r="B85" t="s">
        <v>277</v>
      </c>
      <c r="C85" t="s">
        <v>118</v>
      </c>
      <c r="D85" t="s">
        <v>1019</v>
      </c>
      <c r="E85" t="s">
        <v>1048</v>
      </c>
      <c r="F85" t="s">
        <v>1021</v>
      </c>
    </row>
    <row r="86" spans="1:6" x14ac:dyDescent="0.3">
      <c r="A86" t="s">
        <v>1118</v>
      </c>
      <c r="B86" t="s">
        <v>279</v>
      </c>
      <c r="C86" t="s">
        <v>281</v>
      </c>
      <c r="D86" t="s">
        <v>1019</v>
      </c>
      <c r="E86" t="s">
        <v>1048</v>
      </c>
      <c r="F86" t="s">
        <v>1021</v>
      </c>
    </row>
    <row r="87" spans="1:6" x14ac:dyDescent="0.3">
      <c r="A87" t="s">
        <v>1119</v>
      </c>
      <c r="B87" t="s">
        <v>282</v>
      </c>
      <c r="C87" t="s">
        <v>284</v>
      </c>
      <c r="D87" t="s">
        <v>1019</v>
      </c>
      <c r="E87" t="s">
        <v>1048</v>
      </c>
      <c r="F87" t="s">
        <v>1021</v>
      </c>
    </row>
    <row r="88" spans="1:6" x14ac:dyDescent="0.3">
      <c r="A88" t="s">
        <v>1120</v>
      </c>
      <c r="B88" t="s">
        <v>285</v>
      </c>
      <c r="C88" t="s">
        <v>287</v>
      </c>
      <c r="D88" t="s">
        <v>1023</v>
      </c>
      <c r="E88" t="s">
        <v>1048</v>
      </c>
      <c r="F88" t="s">
        <v>1021</v>
      </c>
    </row>
    <row r="89" spans="1:6" x14ac:dyDescent="0.3">
      <c r="A89" t="s">
        <v>1121</v>
      </c>
      <c r="B89" t="s">
        <v>288</v>
      </c>
      <c r="C89" t="s">
        <v>290</v>
      </c>
      <c r="D89" t="s">
        <v>1025</v>
      </c>
      <c r="E89" t="s">
        <v>1054</v>
      </c>
      <c r="F89" t="s">
        <v>1021</v>
      </c>
    </row>
    <row r="90" spans="1:6" x14ac:dyDescent="0.3">
      <c r="A90" t="s">
        <v>1122</v>
      </c>
      <c r="B90" t="s">
        <v>291</v>
      </c>
      <c r="C90" t="s">
        <v>293</v>
      </c>
      <c r="D90" t="s">
        <v>1019</v>
      </c>
      <c r="E90" t="s">
        <v>1054</v>
      </c>
      <c r="F90" t="s">
        <v>1021</v>
      </c>
    </row>
    <row r="91" spans="1:6" x14ac:dyDescent="0.3">
      <c r="A91" t="s">
        <v>1123</v>
      </c>
      <c r="B91" t="s">
        <v>294</v>
      </c>
      <c r="C91" t="s">
        <v>296</v>
      </c>
      <c r="D91" t="s">
        <v>1019</v>
      </c>
      <c r="E91" t="s">
        <v>1054</v>
      </c>
      <c r="F91" t="s">
        <v>1021</v>
      </c>
    </row>
    <row r="92" spans="1:6" x14ac:dyDescent="0.3">
      <c r="A92" t="s">
        <v>1124</v>
      </c>
      <c r="B92" t="s">
        <v>297</v>
      </c>
      <c r="C92" t="s">
        <v>299</v>
      </c>
      <c r="D92" t="s">
        <v>1019</v>
      </c>
      <c r="E92" t="s">
        <v>1054</v>
      </c>
      <c r="F92" t="s">
        <v>1021</v>
      </c>
    </row>
    <row r="93" spans="1:6" x14ac:dyDescent="0.3">
      <c r="A93" t="s">
        <v>1125</v>
      </c>
      <c r="B93" t="s">
        <v>300</v>
      </c>
      <c r="C93" t="s">
        <v>143</v>
      </c>
      <c r="D93" t="s">
        <v>1023</v>
      </c>
      <c r="E93" t="s">
        <v>1054</v>
      </c>
      <c r="F93" t="s">
        <v>1021</v>
      </c>
    </row>
    <row r="94" spans="1:6" x14ac:dyDescent="0.3">
      <c r="A94" t="s">
        <v>1126</v>
      </c>
      <c r="B94" t="s">
        <v>302</v>
      </c>
      <c r="C94" t="s">
        <v>304</v>
      </c>
      <c r="D94" t="s">
        <v>1025</v>
      </c>
      <c r="E94" t="s">
        <v>1060</v>
      </c>
      <c r="F94" t="s">
        <v>1021</v>
      </c>
    </row>
    <row r="95" spans="1:6" x14ac:dyDescent="0.3">
      <c r="A95" t="s">
        <v>1127</v>
      </c>
      <c r="B95" t="s">
        <v>305</v>
      </c>
      <c r="C95" t="s">
        <v>150</v>
      </c>
      <c r="D95" t="s">
        <v>1019</v>
      </c>
      <c r="E95" t="s">
        <v>1060</v>
      </c>
      <c r="F95" t="s">
        <v>1021</v>
      </c>
    </row>
    <row r="96" spans="1:6" x14ac:dyDescent="0.3">
      <c r="A96" t="s">
        <v>1128</v>
      </c>
      <c r="B96" t="s">
        <v>307</v>
      </c>
      <c r="C96" t="s">
        <v>153</v>
      </c>
      <c r="D96" t="s">
        <v>1019</v>
      </c>
      <c r="E96" t="s">
        <v>1060</v>
      </c>
      <c r="F96" t="s">
        <v>1021</v>
      </c>
    </row>
    <row r="97" spans="1:6" x14ac:dyDescent="0.3">
      <c r="A97" t="s">
        <v>1129</v>
      </c>
      <c r="B97" t="s">
        <v>309</v>
      </c>
      <c r="C97" t="s">
        <v>156</v>
      </c>
      <c r="D97" t="s">
        <v>1019</v>
      </c>
      <c r="E97" t="s">
        <v>1060</v>
      </c>
      <c r="F97" t="s">
        <v>1021</v>
      </c>
    </row>
    <row r="98" spans="1:6" x14ac:dyDescent="0.3">
      <c r="A98" t="s">
        <v>1130</v>
      </c>
      <c r="B98" t="s">
        <v>311</v>
      </c>
      <c r="C98" t="s">
        <v>313</v>
      </c>
      <c r="D98" t="s">
        <v>1023</v>
      </c>
      <c r="E98" t="s">
        <v>1060</v>
      </c>
      <c r="F98" t="s">
        <v>1021</v>
      </c>
    </row>
    <row r="99" spans="1:6" x14ac:dyDescent="0.3">
      <c r="A99" t="s">
        <v>1131</v>
      </c>
      <c r="B99" t="s">
        <v>314</v>
      </c>
      <c r="C99" t="s">
        <v>162</v>
      </c>
      <c r="D99" t="s">
        <v>1025</v>
      </c>
      <c r="E99" t="s">
        <v>1060</v>
      </c>
      <c r="F99" t="s">
        <v>1021</v>
      </c>
    </row>
    <row r="100" spans="1:6" x14ac:dyDescent="0.3">
      <c r="A100" t="s">
        <v>1132</v>
      </c>
      <c r="B100" t="s">
        <v>316</v>
      </c>
      <c r="C100" t="s">
        <v>318</v>
      </c>
      <c r="D100" t="s">
        <v>1019</v>
      </c>
      <c r="E100" t="s">
        <v>1067</v>
      </c>
      <c r="F100" t="s">
        <v>1021</v>
      </c>
    </row>
    <row r="101" spans="1:6" x14ac:dyDescent="0.3">
      <c r="A101" t="s">
        <v>1133</v>
      </c>
      <c r="B101" t="s">
        <v>319</v>
      </c>
      <c r="C101" t="s">
        <v>321</v>
      </c>
      <c r="D101" t="s">
        <v>1019</v>
      </c>
      <c r="E101" t="s">
        <v>1067</v>
      </c>
      <c r="F101" t="s">
        <v>1021</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H101"/>
  <sheetViews>
    <sheetView workbookViewId="0"/>
  </sheetViews>
  <sheetFormatPr defaultRowHeight="14.4" x14ac:dyDescent="0.3"/>
  <cols>
    <col min="1" max="1" width="11.33203125" customWidth="1"/>
    <col min="2" max="2" width="23" bestFit="1" customWidth="1"/>
    <col min="3" max="3" width="17.44140625" customWidth="1"/>
    <col min="4" max="4" width="15.33203125" bestFit="1" customWidth="1"/>
  </cols>
  <sheetData>
    <row r="1" spans="1:8" x14ac:dyDescent="0.3">
      <c r="A1" s="1" t="s">
        <v>323</v>
      </c>
      <c r="B1" s="1" t="s">
        <v>524</v>
      </c>
      <c r="C1" s="1" t="s">
        <v>525</v>
      </c>
      <c r="D1" s="1" t="s">
        <v>526</v>
      </c>
      <c r="E1" s="1"/>
    </row>
    <row r="2" spans="1:8" x14ac:dyDescent="0.3">
      <c r="A2" t="s">
        <v>325</v>
      </c>
      <c r="B2" t="s">
        <v>527</v>
      </c>
      <c r="C2" t="s">
        <v>80</v>
      </c>
      <c r="D2" t="s">
        <v>528</v>
      </c>
    </row>
    <row r="3" spans="1:8" x14ac:dyDescent="0.3">
      <c r="A3" t="s">
        <v>327</v>
      </c>
      <c r="B3" t="s">
        <v>529</v>
      </c>
      <c r="C3" t="s">
        <v>69</v>
      </c>
      <c r="D3" t="s">
        <v>530</v>
      </c>
    </row>
    <row r="4" spans="1:8" x14ac:dyDescent="0.3">
      <c r="A4" t="s">
        <v>329</v>
      </c>
      <c r="B4" t="s">
        <v>531</v>
      </c>
      <c r="C4" t="s">
        <v>89</v>
      </c>
      <c r="D4" t="s">
        <v>532</v>
      </c>
    </row>
    <row r="5" spans="1:8" x14ac:dyDescent="0.3">
      <c r="A5" t="s">
        <v>331</v>
      </c>
      <c r="B5" t="s">
        <v>533</v>
      </c>
      <c r="C5" t="s">
        <v>58</v>
      </c>
      <c r="D5" t="s">
        <v>534</v>
      </c>
    </row>
    <row r="6" spans="1:8" x14ac:dyDescent="0.3">
      <c r="A6" t="s">
        <v>333</v>
      </c>
      <c r="B6" t="s">
        <v>535</v>
      </c>
      <c r="C6" t="s">
        <v>73</v>
      </c>
      <c r="D6" t="s">
        <v>536</v>
      </c>
      <c r="G6">
        <f>COUNTA(_xlfn.UNIQUE(D2:D100))</f>
        <v>10</v>
      </c>
    </row>
    <row r="7" spans="1:8" x14ac:dyDescent="0.3">
      <c r="A7" t="s">
        <v>335</v>
      </c>
      <c r="B7" t="s">
        <v>537</v>
      </c>
      <c r="C7" t="s">
        <v>85</v>
      </c>
      <c r="D7" t="s">
        <v>538</v>
      </c>
      <c r="H7">
        <f>COUNTA(UNIQUE,D2:D101)</f>
        <v>101</v>
      </c>
    </row>
    <row r="8" spans="1:8" x14ac:dyDescent="0.3">
      <c r="A8" t="s">
        <v>337</v>
      </c>
      <c r="B8" t="s">
        <v>539</v>
      </c>
      <c r="C8" t="s">
        <v>52</v>
      </c>
      <c r="D8" t="s">
        <v>540</v>
      </c>
    </row>
    <row r="9" spans="1:8" x14ac:dyDescent="0.3">
      <c r="A9" t="s">
        <v>339</v>
      </c>
      <c r="B9" t="s">
        <v>541</v>
      </c>
      <c r="C9" t="s">
        <v>98</v>
      </c>
      <c r="D9" t="s">
        <v>542</v>
      </c>
    </row>
    <row r="10" spans="1:8" x14ac:dyDescent="0.3">
      <c r="A10" t="s">
        <v>341</v>
      </c>
      <c r="B10" t="s">
        <v>543</v>
      </c>
      <c r="C10" t="s">
        <v>76</v>
      </c>
      <c r="D10" t="s">
        <v>544</v>
      </c>
    </row>
    <row r="11" spans="1:8" x14ac:dyDescent="0.3">
      <c r="A11" t="s">
        <v>343</v>
      </c>
      <c r="B11" t="s">
        <v>545</v>
      </c>
      <c r="C11" t="s">
        <v>64</v>
      </c>
      <c r="D11" t="s">
        <v>546</v>
      </c>
    </row>
    <row r="12" spans="1:8" x14ac:dyDescent="0.3">
      <c r="A12" t="s">
        <v>547</v>
      </c>
      <c r="B12" t="s">
        <v>548</v>
      </c>
      <c r="C12" t="s">
        <v>110</v>
      </c>
      <c r="D12" t="s">
        <v>528</v>
      </c>
    </row>
    <row r="13" spans="1:8" x14ac:dyDescent="0.3">
      <c r="A13" t="s">
        <v>549</v>
      </c>
      <c r="B13" t="s">
        <v>550</v>
      </c>
      <c r="C13" t="s">
        <v>47</v>
      </c>
      <c r="D13" t="s">
        <v>530</v>
      </c>
    </row>
    <row r="14" spans="1:8" x14ac:dyDescent="0.3">
      <c r="A14" t="s">
        <v>551</v>
      </c>
      <c r="B14" t="s">
        <v>552</v>
      </c>
      <c r="C14" t="s">
        <v>85</v>
      </c>
      <c r="D14" t="s">
        <v>532</v>
      </c>
    </row>
    <row r="15" spans="1:8" x14ac:dyDescent="0.3">
      <c r="A15" t="s">
        <v>553</v>
      </c>
      <c r="B15" t="s">
        <v>554</v>
      </c>
      <c r="C15" t="s">
        <v>40</v>
      </c>
      <c r="D15" t="s">
        <v>534</v>
      </c>
    </row>
    <row r="16" spans="1:8" x14ac:dyDescent="0.3">
      <c r="A16" t="s">
        <v>555</v>
      </c>
      <c r="B16" t="s">
        <v>556</v>
      </c>
      <c r="C16" t="s">
        <v>80</v>
      </c>
      <c r="D16" t="s">
        <v>536</v>
      </c>
    </row>
    <row r="17" spans="1:4" x14ac:dyDescent="0.3">
      <c r="A17" t="s">
        <v>557</v>
      </c>
      <c r="B17" t="s">
        <v>558</v>
      </c>
      <c r="C17" t="s">
        <v>37</v>
      </c>
      <c r="D17" t="s">
        <v>538</v>
      </c>
    </row>
    <row r="18" spans="1:4" x14ac:dyDescent="0.3">
      <c r="A18" t="s">
        <v>559</v>
      </c>
      <c r="B18" t="s">
        <v>560</v>
      </c>
      <c r="C18" t="s">
        <v>35</v>
      </c>
      <c r="D18" t="s">
        <v>540</v>
      </c>
    </row>
    <row r="19" spans="1:4" x14ac:dyDescent="0.3">
      <c r="A19" t="s">
        <v>561</v>
      </c>
      <c r="B19" t="s">
        <v>562</v>
      </c>
      <c r="C19" t="s">
        <v>60</v>
      </c>
      <c r="D19" t="s">
        <v>542</v>
      </c>
    </row>
    <row r="20" spans="1:4" x14ac:dyDescent="0.3">
      <c r="A20" t="s">
        <v>563</v>
      </c>
      <c r="B20" t="s">
        <v>564</v>
      </c>
      <c r="C20" t="s">
        <v>94</v>
      </c>
      <c r="D20" t="s">
        <v>544</v>
      </c>
    </row>
    <row r="21" spans="1:4" x14ac:dyDescent="0.3">
      <c r="A21" t="s">
        <v>565</v>
      </c>
      <c r="B21" t="s">
        <v>566</v>
      </c>
      <c r="C21" t="s">
        <v>69</v>
      </c>
      <c r="D21" t="s">
        <v>546</v>
      </c>
    </row>
    <row r="22" spans="1:4" x14ac:dyDescent="0.3">
      <c r="A22" t="s">
        <v>567</v>
      </c>
      <c r="B22" t="s">
        <v>568</v>
      </c>
      <c r="C22" t="s">
        <v>73</v>
      </c>
      <c r="D22" t="s">
        <v>528</v>
      </c>
    </row>
    <row r="23" spans="1:4" x14ac:dyDescent="0.3">
      <c r="A23" t="s">
        <v>569</v>
      </c>
      <c r="B23" t="s">
        <v>570</v>
      </c>
      <c r="C23" t="s">
        <v>89</v>
      </c>
      <c r="D23" t="s">
        <v>530</v>
      </c>
    </row>
    <row r="24" spans="1:4" x14ac:dyDescent="0.3">
      <c r="A24" t="s">
        <v>571</v>
      </c>
      <c r="B24" t="s">
        <v>572</v>
      </c>
      <c r="C24" t="s">
        <v>104</v>
      </c>
      <c r="D24" t="s">
        <v>532</v>
      </c>
    </row>
    <row r="25" spans="1:4" x14ac:dyDescent="0.3">
      <c r="A25" t="s">
        <v>573</v>
      </c>
      <c r="B25" t="s">
        <v>574</v>
      </c>
      <c r="C25" t="s">
        <v>76</v>
      </c>
      <c r="D25" t="s">
        <v>534</v>
      </c>
    </row>
    <row r="26" spans="1:4" x14ac:dyDescent="0.3">
      <c r="A26" t="s">
        <v>575</v>
      </c>
      <c r="B26" t="s">
        <v>576</v>
      </c>
      <c r="C26" t="s">
        <v>52</v>
      </c>
      <c r="D26" t="s">
        <v>536</v>
      </c>
    </row>
    <row r="27" spans="1:4" x14ac:dyDescent="0.3">
      <c r="A27" t="s">
        <v>577</v>
      </c>
      <c r="B27" t="s">
        <v>578</v>
      </c>
      <c r="C27" t="s">
        <v>85</v>
      </c>
      <c r="D27" t="s">
        <v>538</v>
      </c>
    </row>
    <row r="28" spans="1:4" x14ac:dyDescent="0.3">
      <c r="A28" t="s">
        <v>579</v>
      </c>
      <c r="B28" t="s">
        <v>580</v>
      </c>
      <c r="C28" t="s">
        <v>58</v>
      </c>
      <c r="D28" t="s">
        <v>540</v>
      </c>
    </row>
    <row r="29" spans="1:4" x14ac:dyDescent="0.3">
      <c r="A29" t="s">
        <v>581</v>
      </c>
      <c r="B29" t="s">
        <v>582</v>
      </c>
      <c r="C29" t="s">
        <v>80</v>
      </c>
      <c r="D29" t="s">
        <v>542</v>
      </c>
    </row>
    <row r="30" spans="1:4" x14ac:dyDescent="0.3">
      <c r="A30" t="s">
        <v>583</v>
      </c>
      <c r="B30" t="s">
        <v>584</v>
      </c>
      <c r="C30" t="s">
        <v>108</v>
      </c>
      <c r="D30" t="s">
        <v>544</v>
      </c>
    </row>
    <row r="31" spans="1:4" x14ac:dyDescent="0.3">
      <c r="A31" t="s">
        <v>585</v>
      </c>
      <c r="B31" t="s">
        <v>586</v>
      </c>
      <c r="C31" t="s">
        <v>47</v>
      </c>
      <c r="D31" t="s">
        <v>546</v>
      </c>
    </row>
    <row r="32" spans="1:4" x14ac:dyDescent="0.3">
      <c r="A32" t="s">
        <v>587</v>
      </c>
      <c r="B32" t="s">
        <v>588</v>
      </c>
      <c r="C32" t="s">
        <v>89</v>
      </c>
      <c r="D32" t="s">
        <v>528</v>
      </c>
    </row>
    <row r="33" spans="1:4" x14ac:dyDescent="0.3">
      <c r="A33" t="s">
        <v>589</v>
      </c>
      <c r="B33" t="s">
        <v>590</v>
      </c>
      <c r="C33" t="s">
        <v>64</v>
      </c>
      <c r="D33" t="s">
        <v>530</v>
      </c>
    </row>
    <row r="34" spans="1:4" x14ac:dyDescent="0.3">
      <c r="A34" t="s">
        <v>591</v>
      </c>
      <c r="B34" t="s">
        <v>592</v>
      </c>
      <c r="C34" t="s">
        <v>69</v>
      </c>
      <c r="D34" t="s">
        <v>532</v>
      </c>
    </row>
    <row r="35" spans="1:4" x14ac:dyDescent="0.3">
      <c r="A35" t="s">
        <v>593</v>
      </c>
      <c r="B35" t="s">
        <v>594</v>
      </c>
      <c r="C35" t="s">
        <v>98</v>
      </c>
      <c r="D35" t="s">
        <v>534</v>
      </c>
    </row>
    <row r="36" spans="1:4" x14ac:dyDescent="0.3">
      <c r="A36" t="s">
        <v>595</v>
      </c>
      <c r="B36" t="s">
        <v>596</v>
      </c>
      <c r="C36" t="s">
        <v>76</v>
      </c>
      <c r="D36" t="s">
        <v>536</v>
      </c>
    </row>
    <row r="37" spans="1:4" x14ac:dyDescent="0.3">
      <c r="A37" t="s">
        <v>597</v>
      </c>
      <c r="B37" t="s">
        <v>598</v>
      </c>
      <c r="C37" t="s">
        <v>122</v>
      </c>
      <c r="D37" t="s">
        <v>538</v>
      </c>
    </row>
    <row r="38" spans="1:4" x14ac:dyDescent="0.3">
      <c r="A38" t="s">
        <v>599</v>
      </c>
      <c r="B38" t="s">
        <v>600</v>
      </c>
      <c r="C38" t="s">
        <v>73</v>
      </c>
      <c r="D38" t="s">
        <v>540</v>
      </c>
    </row>
    <row r="39" spans="1:4" x14ac:dyDescent="0.3">
      <c r="A39" t="s">
        <v>601</v>
      </c>
      <c r="B39" t="s">
        <v>602</v>
      </c>
      <c r="C39" t="s">
        <v>80</v>
      </c>
      <c r="D39" t="s">
        <v>542</v>
      </c>
    </row>
    <row r="40" spans="1:4" x14ac:dyDescent="0.3">
      <c r="A40" t="s">
        <v>603</v>
      </c>
      <c r="B40" t="s">
        <v>604</v>
      </c>
      <c r="C40" t="s">
        <v>40</v>
      </c>
      <c r="D40" t="s">
        <v>544</v>
      </c>
    </row>
    <row r="41" spans="1:4" x14ac:dyDescent="0.3">
      <c r="A41" t="s">
        <v>605</v>
      </c>
      <c r="B41" t="s">
        <v>606</v>
      </c>
      <c r="C41" t="s">
        <v>94</v>
      </c>
      <c r="D41" t="s">
        <v>546</v>
      </c>
    </row>
    <row r="42" spans="1:4" x14ac:dyDescent="0.3">
      <c r="A42" t="s">
        <v>607</v>
      </c>
      <c r="B42" t="s">
        <v>608</v>
      </c>
      <c r="C42" t="s">
        <v>104</v>
      </c>
      <c r="D42" t="s">
        <v>528</v>
      </c>
    </row>
    <row r="43" spans="1:4" x14ac:dyDescent="0.3">
      <c r="A43" t="s">
        <v>609</v>
      </c>
      <c r="B43" t="s">
        <v>610</v>
      </c>
      <c r="C43" t="s">
        <v>85</v>
      </c>
      <c r="D43" t="s">
        <v>530</v>
      </c>
    </row>
    <row r="44" spans="1:4" x14ac:dyDescent="0.3">
      <c r="A44" t="s">
        <v>611</v>
      </c>
      <c r="B44" t="s">
        <v>612</v>
      </c>
      <c r="C44" t="s">
        <v>58</v>
      </c>
      <c r="D44" t="s">
        <v>532</v>
      </c>
    </row>
    <row r="45" spans="1:4" x14ac:dyDescent="0.3">
      <c r="A45" t="s">
        <v>613</v>
      </c>
      <c r="B45" t="s">
        <v>614</v>
      </c>
      <c r="C45" t="s">
        <v>110</v>
      </c>
      <c r="D45" t="s">
        <v>534</v>
      </c>
    </row>
    <row r="46" spans="1:4" x14ac:dyDescent="0.3">
      <c r="A46" t="s">
        <v>615</v>
      </c>
      <c r="B46" t="s">
        <v>616</v>
      </c>
      <c r="C46" t="s">
        <v>76</v>
      </c>
      <c r="D46" t="s">
        <v>536</v>
      </c>
    </row>
    <row r="47" spans="1:4" x14ac:dyDescent="0.3">
      <c r="A47" t="s">
        <v>617</v>
      </c>
      <c r="B47" t="s">
        <v>618</v>
      </c>
      <c r="C47" t="s">
        <v>37</v>
      </c>
      <c r="D47" t="s">
        <v>538</v>
      </c>
    </row>
    <row r="48" spans="1:4" x14ac:dyDescent="0.3">
      <c r="A48" t="s">
        <v>619</v>
      </c>
      <c r="B48" t="s">
        <v>620</v>
      </c>
      <c r="C48" t="s">
        <v>52</v>
      </c>
      <c r="D48" t="s">
        <v>540</v>
      </c>
    </row>
    <row r="49" spans="1:4" x14ac:dyDescent="0.3">
      <c r="A49" t="s">
        <v>621</v>
      </c>
      <c r="B49" t="s">
        <v>622</v>
      </c>
      <c r="C49" t="s">
        <v>89</v>
      </c>
      <c r="D49" t="s">
        <v>542</v>
      </c>
    </row>
    <row r="50" spans="1:4" x14ac:dyDescent="0.3">
      <c r="A50" t="s">
        <v>623</v>
      </c>
      <c r="B50" t="s">
        <v>624</v>
      </c>
      <c r="C50" t="s">
        <v>69</v>
      </c>
      <c r="D50" t="s">
        <v>544</v>
      </c>
    </row>
    <row r="51" spans="1:4" x14ac:dyDescent="0.3">
      <c r="A51" t="s">
        <v>625</v>
      </c>
      <c r="B51" t="s">
        <v>626</v>
      </c>
      <c r="C51" t="s">
        <v>115</v>
      </c>
      <c r="D51" t="s">
        <v>546</v>
      </c>
    </row>
    <row r="52" spans="1:4" x14ac:dyDescent="0.3">
      <c r="A52" t="s">
        <v>627</v>
      </c>
      <c r="B52" t="s">
        <v>628</v>
      </c>
      <c r="C52" t="s">
        <v>73</v>
      </c>
      <c r="D52" t="s">
        <v>528</v>
      </c>
    </row>
    <row r="53" spans="1:4" x14ac:dyDescent="0.3">
      <c r="A53" t="s">
        <v>629</v>
      </c>
      <c r="B53" t="s">
        <v>630</v>
      </c>
      <c r="C53" t="s">
        <v>64</v>
      </c>
      <c r="D53" t="s">
        <v>530</v>
      </c>
    </row>
    <row r="54" spans="1:4" x14ac:dyDescent="0.3">
      <c r="A54" t="s">
        <v>631</v>
      </c>
      <c r="B54" t="s">
        <v>632</v>
      </c>
      <c r="C54" t="s">
        <v>80</v>
      </c>
      <c r="D54" t="s">
        <v>532</v>
      </c>
    </row>
    <row r="55" spans="1:4" x14ac:dyDescent="0.3">
      <c r="A55" t="s">
        <v>633</v>
      </c>
      <c r="B55" t="s">
        <v>634</v>
      </c>
      <c r="C55" t="s">
        <v>94</v>
      </c>
      <c r="D55" t="s">
        <v>534</v>
      </c>
    </row>
    <row r="56" spans="1:4" x14ac:dyDescent="0.3">
      <c r="A56" t="s">
        <v>635</v>
      </c>
      <c r="B56" t="s">
        <v>636</v>
      </c>
      <c r="C56" t="s">
        <v>40</v>
      </c>
      <c r="D56" t="s">
        <v>536</v>
      </c>
    </row>
    <row r="57" spans="1:4" x14ac:dyDescent="0.3">
      <c r="A57" t="s">
        <v>637</v>
      </c>
      <c r="B57" t="s">
        <v>638</v>
      </c>
      <c r="C57" t="s">
        <v>58</v>
      </c>
      <c r="D57" t="s">
        <v>538</v>
      </c>
    </row>
    <row r="58" spans="1:4" x14ac:dyDescent="0.3">
      <c r="A58" t="s">
        <v>639</v>
      </c>
      <c r="B58" t="s">
        <v>640</v>
      </c>
      <c r="C58" t="s">
        <v>126</v>
      </c>
      <c r="D58" t="s">
        <v>540</v>
      </c>
    </row>
    <row r="59" spans="1:4" x14ac:dyDescent="0.3">
      <c r="A59" t="s">
        <v>641</v>
      </c>
      <c r="B59" t="s">
        <v>642</v>
      </c>
      <c r="C59" t="s">
        <v>85</v>
      </c>
      <c r="D59" t="s">
        <v>542</v>
      </c>
    </row>
    <row r="60" spans="1:4" x14ac:dyDescent="0.3">
      <c r="A60" t="s">
        <v>643</v>
      </c>
      <c r="B60" t="s">
        <v>644</v>
      </c>
      <c r="C60" t="s">
        <v>52</v>
      </c>
      <c r="D60" t="s">
        <v>544</v>
      </c>
    </row>
    <row r="61" spans="1:4" x14ac:dyDescent="0.3">
      <c r="A61" t="s">
        <v>645</v>
      </c>
      <c r="B61" t="s">
        <v>646</v>
      </c>
      <c r="C61" t="s">
        <v>76</v>
      </c>
      <c r="D61" t="s">
        <v>546</v>
      </c>
    </row>
    <row r="62" spans="1:4" x14ac:dyDescent="0.3">
      <c r="A62" t="s">
        <v>647</v>
      </c>
      <c r="B62" t="s">
        <v>648</v>
      </c>
      <c r="C62" t="s">
        <v>69</v>
      </c>
      <c r="D62" t="s">
        <v>528</v>
      </c>
    </row>
    <row r="63" spans="1:4" x14ac:dyDescent="0.3">
      <c r="A63" t="s">
        <v>649</v>
      </c>
      <c r="B63" t="s">
        <v>650</v>
      </c>
      <c r="C63" t="s">
        <v>60</v>
      </c>
      <c r="D63" t="s">
        <v>530</v>
      </c>
    </row>
    <row r="64" spans="1:4" x14ac:dyDescent="0.3">
      <c r="A64" t="s">
        <v>651</v>
      </c>
      <c r="B64" t="s">
        <v>652</v>
      </c>
      <c r="C64" t="s">
        <v>89</v>
      </c>
      <c r="D64" t="s">
        <v>532</v>
      </c>
    </row>
    <row r="65" spans="1:4" x14ac:dyDescent="0.3">
      <c r="A65" t="s">
        <v>653</v>
      </c>
      <c r="B65" t="s">
        <v>654</v>
      </c>
      <c r="C65" t="s">
        <v>47</v>
      </c>
      <c r="D65" t="s">
        <v>534</v>
      </c>
    </row>
    <row r="66" spans="1:4" x14ac:dyDescent="0.3">
      <c r="A66" t="s">
        <v>655</v>
      </c>
      <c r="B66" t="s">
        <v>656</v>
      </c>
      <c r="C66" t="s">
        <v>37</v>
      </c>
      <c r="D66" t="s">
        <v>536</v>
      </c>
    </row>
    <row r="67" spans="1:4" x14ac:dyDescent="0.3">
      <c r="A67" t="s">
        <v>657</v>
      </c>
      <c r="B67" t="s">
        <v>658</v>
      </c>
      <c r="C67" t="s">
        <v>108</v>
      </c>
      <c r="D67" t="s">
        <v>538</v>
      </c>
    </row>
    <row r="68" spans="1:4" x14ac:dyDescent="0.3">
      <c r="A68" t="s">
        <v>659</v>
      </c>
      <c r="B68" t="s">
        <v>660</v>
      </c>
      <c r="C68" t="s">
        <v>35</v>
      </c>
      <c r="D68" t="s">
        <v>540</v>
      </c>
    </row>
    <row r="69" spans="1:4" x14ac:dyDescent="0.3">
      <c r="A69" t="s">
        <v>661</v>
      </c>
      <c r="B69" t="s">
        <v>662</v>
      </c>
      <c r="C69" t="s">
        <v>80</v>
      </c>
      <c r="D69" t="s">
        <v>542</v>
      </c>
    </row>
    <row r="70" spans="1:4" x14ac:dyDescent="0.3">
      <c r="A70" t="s">
        <v>663</v>
      </c>
      <c r="B70" t="s">
        <v>664</v>
      </c>
      <c r="C70" t="s">
        <v>73</v>
      </c>
      <c r="D70" t="s">
        <v>544</v>
      </c>
    </row>
    <row r="71" spans="1:4" x14ac:dyDescent="0.3">
      <c r="A71" t="s">
        <v>665</v>
      </c>
      <c r="B71" t="s">
        <v>666</v>
      </c>
      <c r="C71" t="s">
        <v>98</v>
      </c>
      <c r="D71" t="s">
        <v>546</v>
      </c>
    </row>
    <row r="72" spans="1:4" x14ac:dyDescent="0.3">
      <c r="A72" t="s">
        <v>667</v>
      </c>
      <c r="B72" t="s">
        <v>668</v>
      </c>
      <c r="C72" t="s">
        <v>64</v>
      </c>
      <c r="D72" t="s">
        <v>528</v>
      </c>
    </row>
    <row r="73" spans="1:4" x14ac:dyDescent="0.3">
      <c r="A73" t="s">
        <v>669</v>
      </c>
      <c r="B73" t="s">
        <v>670</v>
      </c>
      <c r="C73" t="s">
        <v>76</v>
      </c>
      <c r="D73" t="s">
        <v>530</v>
      </c>
    </row>
    <row r="74" spans="1:4" x14ac:dyDescent="0.3">
      <c r="A74" t="s">
        <v>671</v>
      </c>
      <c r="B74" t="s">
        <v>672</v>
      </c>
      <c r="C74" t="s">
        <v>85</v>
      </c>
      <c r="D74" t="s">
        <v>532</v>
      </c>
    </row>
    <row r="75" spans="1:4" x14ac:dyDescent="0.3">
      <c r="A75" t="s">
        <v>673</v>
      </c>
      <c r="B75" t="s">
        <v>674</v>
      </c>
      <c r="C75" t="s">
        <v>58</v>
      </c>
      <c r="D75" t="s">
        <v>534</v>
      </c>
    </row>
    <row r="76" spans="1:4" x14ac:dyDescent="0.3">
      <c r="A76" t="s">
        <v>675</v>
      </c>
      <c r="B76" t="s">
        <v>676</v>
      </c>
      <c r="C76" t="s">
        <v>19</v>
      </c>
      <c r="D76" t="s">
        <v>536</v>
      </c>
    </row>
    <row r="77" spans="1:4" x14ac:dyDescent="0.3">
      <c r="A77" t="s">
        <v>677</v>
      </c>
      <c r="B77" t="s">
        <v>678</v>
      </c>
      <c r="C77" t="s">
        <v>69</v>
      </c>
      <c r="D77" t="s">
        <v>538</v>
      </c>
    </row>
    <row r="78" spans="1:4" x14ac:dyDescent="0.3">
      <c r="A78" t="s">
        <v>679</v>
      </c>
      <c r="B78" t="s">
        <v>680</v>
      </c>
      <c r="C78" t="s">
        <v>89</v>
      </c>
      <c r="D78" t="s">
        <v>540</v>
      </c>
    </row>
    <row r="79" spans="1:4" x14ac:dyDescent="0.3">
      <c r="A79" t="s">
        <v>681</v>
      </c>
      <c r="B79" t="s">
        <v>682</v>
      </c>
      <c r="C79" t="s">
        <v>104</v>
      </c>
      <c r="D79" t="s">
        <v>542</v>
      </c>
    </row>
    <row r="80" spans="1:4" x14ac:dyDescent="0.3">
      <c r="A80" t="s">
        <v>683</v>
      </c>
      <c r="B80" t="s">
        <v>684</v>
      </c>
      <c r="C80" t="s">
        <v>47</v>
      </c>
      <c r="D80" t="s">
        <v>544</v>
      </c>
    </row>
    <row r="81" spans="1:4" x14ac:dyDescent="0.3">
      <c r="A81" t="s">
        <v>685</v>
      </c>
      <c r="B81" t="s">
        <v>686</v>
      </c>
      <c r="C81" t="s">
        <v>80</v>
      </c>
      <c r="D81" t="s">
        <v>546</v>
      </c>
    </row>
    <row r="82" spans="1:4" x14ac:dyDescent="0.3">
      <c r="A82" t="s">
        <v>687</v>
      </c>
      <c r="B82" t="s">
        <v>688</v>
      </c>
      <c r="C82" t="s">
        <v>73</v>
      </c>
      <c r="D82" t="s">
        <v>528</v>
      </c>
    </row>
    <row r="83" spans="1:4" x14ac:dyDescent="0.3">
      <c r="A83" t="s">
        <v>689</v>
      </c>
      <c r="B83" t="s">
        <v>690</v>
      </c>
      <c r="C83" t="s">
        <v>76</v>
      </c>
      <c r="D83" t="s">
        <v>530</v>
      </c>
    </row>
    <row r="84" spans="1:4" x14ac:dyDescent="0.3">
      <c r="A84" t="s">
        <v>691</v>
      </c>
      <c r="B84" t="s">
        <v>692</v>
      </c>
      <c r="C84" t="s">
        <v>64</v>
      </c>
      <c r="D84" t="s">
        <v>532</v>
      </c>
    </row>
    <row r="85" spans="1:4" x14ac:dyDescent="0.3">
      <c r="A85" t="s">
        <v>693</v>
      </c>
      <c r="B85" t="s">
        <v>694</v>
      </c>
      <c r="C85" t="s">
        <v>110</v>
      </c>
      <c r="D85" t="s">
        <v>534</v>
      </c>
    </row>
    <row r="86" spans="1:4" x14ac:dyDescent="0.3">
      <c r="A86" t="s">
        <v>695</v>
      </c>
      <c r="B86" t="s">
        <v>696</v>
      </c>
      <c r="C86" t="s">
        <v>98</v>
      </c>
      <c r="D86" t="s">
        <v>536</v>
      </c>
    </row>
    <row r="87" spans="1:4" x14ac:dyDescent="0.3">
      <c r="A87" t="s">
        <v>697</v>
      </c>
      <c r="B87" t="s">
        <v>698</v>
      </c>
      <c r="C87" t="s">
        <v>122</v>
      </c>
      <c r="D87" t="s">
        <v>538</v>
      </c>
    </row>
    <row r="88" spans="1:4" x14ac:dyDescent="0.3">
      <c r="A88" t="s">
        <v>699</v>
      </c>
      <c r="B88" t="s">
        <v>700</v>
      </c>
      <c r="C88" t="s">
        <v>69</v>
      </c>
      <c r="D88" t="s">
        <v>540</v>
      </c>
    </row>
    <row r="89" spans="1:4" x14ac:dyDescent="0.3">
      <c r="A89" t="s">
        <v>701</v>
      </c>
      <c r="B89" t="s">
        <v>702</v>
      </c>
      <c r="C89" t="s">
        <v>89</v>
      </c>
      <c r="D89" t="s">
        <v>542</v>
      </c>
    </row>
    <row r="90" spans="1:4" x14ac:dyDescent="0.3">
      <c r="A90" t="s">
        <v>703</v>
      </c>
      <c r="B90" t="s">
        <v>704</v>
      </c>
      <c r="C90" t="s">
        <v>80</v>
      </c>
      <c r="D90" t="s">
        <v>544</v>
      </c>
    </row>
    <row r="91" spans="1:4" x14ac:dyDescent="0.3">
      <c r="A91" t="s">
        <v>705</v>
      </c>
      <c r="B91" t="s">
        <v>706</v>
      </c>
      <c r="C91" t="s">
        <v>52</v>
      </c>
      <c r="D91" t="s">
        <v>546</v>
      </c>
    </row>
    <row r="92" spans="1:4" x14ac:dyDescent="0.3">
      <c r="A92" t="s">
        <v>707</v>
      </c>
      <c r="B92" t="s">
        <v>708</v>
      </c>
      <c r="C92" t="s">
        <v>58</v>
      </c>
      <c r="D92" t="s">
        <v>528</v>
      </c>
    </row>
    <row r="93" spans="1:4" x14ac:dyDescent="0.3">
      <c r="A93" t="s">
        <v>709</v>
      </c>
      <c r="B93" t="s">
        <v>710</v>
      </c>
      <c r="C93" t="s">
        <v>60</v>
      </c>
      <c r="D93" t="s">
        <v>530</v>
      </c>
    </row>
    <row r="94" spans="1:4" x14ac:dyDescent="0.3">
      <c r="A94" t="s">
        <v>711</v>
      </c>
      <c r="B94" t="s">
        <v>712</v>
      </c>
      <c r="C94" t="s">
        <v>73</v>
      </c>
      <c r="D94" t="s">
        <v>532</v>
      </c>
    </row>
    <row r="95" spans="1:4" x14ac:dyDescent="0.3">
      <c r="A95" t="s">
        <v>713</v>
      </c>
      <c r="B95" t="s">
        <v>714</v>
      </c>
      <c r="C95" t="s">
        <v>85</v>
      </c>
      <c r="D95" t="s">
        <v>534</v>
      </c>
    </row>
    <row r="96" spans="1:4" x14ac:dyDescent="0.3">
      <c r="A96" t="s">
        <v>715</v>
      </c>
      <c r="B96" t="s">
        <v>716</v>
      </c>
      <c r="C96" t="s">
        <v>47</v>
      </c>
      <c r="D96" t="s">
        <v>536</v>
      </c>
    </row>
    <row r="97" spans="1:4" x14ac:dyDescent="0.3">
      <c r="A97" t="s">
        <v>717</v>
      </c>
      <c r="B97" t="s">
        <v>718</v>
      </c>
      <c r="C97" t="s">
        <v>37</v>
      </c>
      <c r="D97" t="s">
        <v>538</v>
      </c>
    </row>
    <row r="98" spans="1:4" x14ac:dyDescent="0.3">
      <c r="A98" t="s">
        <v>719</v>
      </c>
      <c r="B98" t="s">
        <v>720</v>
      </c>
      <c r="C98" t="s">
        <v>108</v>
      </c>
      <c r="D98" t="s">
        <v>540</v>
      </c>
    </row>
    <row r="99" spans="1:4" x14ac:dyDescent="0.3">
      <c r="A99" t="s">
        <v>721</v>
      </c>
      <c r="B99" t="s">
        <v>722</v>
      </c>
      <c r="C99" t="s">
        <v>64</v>
      </c>
      <c r="D99" t="s">
        <v>542</v>
      </c>
    </row>
    <row r="100" spans="1:4" x14ac:dyDescent="0.3">
      <c r="A100" t="s">
        <v>723</v>
      </c>
      <c r="B100" t="s">
        <v>724</v>
      </c>
      <c r="C100" t="s">
        <v>76</v>
      </c>
      <c r="D100" t="s">
        <v>544</v>
      </c>
    </row>
    <row r="101" spans="1:4" x14ac:dyDescent="0.3">
      <c r="A101" t="s">
        <v>725</v>
      </c>
      <c r="B101" t="s">
        <v>726</v>
      </c>
      <c r="C101" t="s">
        <v>89</v>
      </c>
      <c r="D101" t="s">
        <v>546</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4A397-08B1-425B-B756-7EE37E3375BB}">
  <sheetPr codeName="Sheet3"/>
  <dimension ref="Y15:Z15"/>
  <sheetViews>
    <sheetView zoomScale="80" zoomScaleNormal="80" workbookViewId="0">
      <selection activeCell="Z15" sqref="Z15"/>
    </sheetView>
  </sheetViews>
  <sheetFormatPr defaultRowHeight="14.4" x14ac:dyDescent="0.3"/>
  <sheetData>
    <row r="15" spans="25:26" x14ac:dyDescent="0.3">
      <c r="Y15" t="s">
        <v>1142</v>
      </c>
      <c r="Z15">
        <f>COUNTA(Table1[Patient_ID])</f>
        <v>100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E59C0D8C-6130-43DB-B39A-19F5C3FC19BE}">
  <ds:schemaRefs/>
</ds:datastoreItem>
</file>

<file path=customXml/itemProps2.xml><?xml version="1.0" encoding="utf-8"?>
<ds:datastoreItem xmlns:ds="http://schemas.openxmlformats.org/officeDocument/2006/customXml" ds:itemID="{6B28209E-D9EA-40ED-84C1-13B50A859485}">
  <ds:schemaRefs/>
</ds:datastoreItem>
</file>

<file path=customXml/itemProps3.xml><?xml version="1.0" encoding="utf-8"?>
<ds:datastoreItem xmlns:ds="http://schemas.openxmlformats.org/officeDocument/2006/customXml" ds:itemID="{6E0EB4F4-8515-468C-9520-4483F29B0EEE}">
  <ds:schemaRefs/>
</ds:datastoreItem>
</file>

<file path=customXml/itemProps4.xml><?xml version="1.0" encoding="utf-8"?>
<ds:datastoreItem xmlns:ds="http://schemas.openxmlformats.org/officeDocument/2006/customXml" ds:itemID="{85490DD4-1289-4138-A3B1-20C9B1D3F39F}">
  <ds:schemaRefs/>
</ds:datastoreItem>
</file>

<file path=customXml/itemProps5.xml><?xml version="1.0" encoding="utf-8"?>
<ds:datastoreItem xmlns:ds="http://schemas.openxmlformats.org/officeDocument/2006/customXml" ds:itemID="{5A1F92D3-C812-4386-B034-64D524A88DE1}">
  <ds:schemaRefs/>
</ds:datastoreItem>
</file>

<file path=customXml/itemProps6.xml><?xml version="1.0" encoding="utf-8"?>
<ds:datastoreItem xmlns:ds="http://schemas.openxmlformats.org/officeDocument/2006/customXml" ds:itemID="{80F6572F-10AF-4873-BB2D-07DFD63C4DEE}">
  <ds:schemaRefs/>
</ds:datastoreItem>
</file>

<file path=customXml/itemProps7.xml><?xml version="1.0" encoding="utf-8"?>
<ds:datastoreItem xmlns:ds="http://schemas.openxmlformats.org/officeDocument/2006/customXml" ds:itemID="{90EDABC3-D404-4025-AABA-31AD53CA8217}">
  <ds:schemaRefs/>
</ds:datastoreItem>
</file>

<file path=customXml/itemProps8.xml><?xml version="1.0" encoding="utf-8"?>
<ds:datastoreItem xmlns:ds="http://schemas.openxmlformats.org/officeDocument/2006/customXml" ds:itemID="{84507A5F-4BAC-4BAB-8A94-61EFBA16F85D}">
  <ds:schemaRefs/>
</ds:datastoreItem>
</file>

<file path=customXml/itemProps9.xml><?xml version="1.0" encoding="utf-8"?>
<ds:datastoreItem xmlns:ds="http://schemas.openxmlformats.org/officeDocument/2006/customXml" ds:itemID="{A66B379E-4BAC-4A24-8C0E-2D9B8011FECA}">
  <ds:schemaRefs/>
</ds:datastoreItem>
</file>

<file path=customXml/itemProps10.xml><?xml version="1.0" encoding="utf-8"?>
<ds:datastoreItem xmlns:ds="http://schemas.openxmlformats.org/officeDocument/2006/customXml" ds:itemID="{D9CEFE91-3490-4B71-9891-B13D33EFBD79}">
  <ds:schemaRefs/>
</ds:datastoreItem>
</file>

<file path=customXml/itemProps11.xml><?xml version="1.0" encoding="utf-8"?>
<ds:datastoreItem xmlns:ds="http://schemas.openxmlformats.org/officeDocument/2006/customXml" ds:itemID="{DC24D94B-1B2F-44E8-9D1F-2DB3FC4E3F72}">
  <ds:schemaRefs/>
</ds:datastoreItem>
</file>

<file path=customXml/itemProps12.xml><?xml version="1.0" encoding="utf-8"?>
<ds:datastoreItem xmlns:ds="http://schemas.openxmlformats.org/officeDocument/2006/customXml" ds:itemID="{12E3830F-4F68-4351-A867-2B359944CE23}">
  <ds:schemaRefs/>
</ds:datastoreItem>
</file>

<file path=customXml/itemProps13.xml><?xml version="1.0" encoding="utf-8"?>
<ds:datastoreItem xmlns:ds="http://schemas.openxmlformats.org/officeDocument/2006/customXml" ds:itemID="{86DD7C0A-6757-4D10-83FD-216299432B75}">
  <ds:schemaRefs/>
</ds:datastoreItem>
</file>

<file path=customXml/itemProps14.xml><?xml version="1.0" encoding="utf-8"?>
<ds:datastoreItem xmlns:ds="http://schemas.openxmlformats.org/officeDocument/2006/customXml" ds:itemID="{9A91AE0E-7E09-4FAC-9855-9E4733BB5420}">
  <ds:schemaRefs/>
</ds:datastoreItem>
</file>

<file path=customXml/itemProps15.xml><?xml version="1.0" encoding="utf-8"?>
<ds:datastoreItem xmlns:ds="http://schemas.openxmlformats.org/officeDocument/2006/customXml" ds:itemID="{A3924EEC-12BC-421F-A651-A7C947E4D5A8}">
  <ds:schemaRefs/>
</ds:datastoreItem>
</file>

<file path=customXml/itemProps16.xml><?xml version="1.0" encoding="utf-8"?>
<ds:datastoreItem xmlns:ds="http://schemas.openxmlformats.org/officeDocument/2006/customXml" ds:itemID="{5C72FA61-0618-43D3-A1F7-3553E5D35D81}">
  <ds:schemaRefs/>
</ds:datastoreItem>
</file>

<file path=customXml/itemProps17.xml><?xml version="1.0" encoding="utf-8"?>
<ds:datastoreItem xmlns:ds="http://schemas.openxmlformats.org/officeDocument/2006/customXml" ds:itemID="{CE976207-3795-4E81-90E6-FAE405422590}">
  <ds:schemaRefs/>
</ds:datastoreItem>
</file>

<file path=customXml/itemProps18.xml><?xml version="1.0" encoding="utf-8"?>
<ds:datastoreItem xmlns:ds="http://schemas.openxmlformats.org/officeDocument/2006/customXml" ds:itemID="{E294DAF6-5163-45E3-9A16-94C3DBE8FE80}">
  <ds:schemaRefs/>
</ds:datastoreItem>
</file>

<file path=customXml/itemProps19.xml><?xml version="1.0" encoding="utf-8"?>
<ds:datastoreItem xmlns:ds="http://schemas.openxmlformats.org/officeDocument/2006/customXml" ds:itemID="{0AA69444-9408-483C-BF27-FB71E5DD765C}">
  <ds:schemaRefs/>
</ds:datastoreItem>
</file>

<file path=customXml/itemProps20.xml><?xml version="1.0" encoding="utf-8"?>
<ds:datastoreItem xmlns:ds="http://schemas.openxmlformats.org/officeDocument/2006/customXml" ds:itemID="{22A6F68D-C094-414A-BD40-8DC68539C3F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Pivot Tables</vt:lpstr>
      <vt:lpstr>Patients</vt:lpstr>
      <vt:lpstr>Departments</vt:lpstr>
      <vt:lpstr>Branches</vt:lpstr>
      <vt:lpstr>Admissions</vt:lpstr>
      <vt:lpstr>Doctors</vt:lpstr>
      <vt:lpstr>Draft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Saba Anjum</cp:lastModifiedBy>
  <dcterms:created xsi:type="dcterms:W3CDTF">2026-06-17T06:45:38Z</dcterms:created>
  <dcterms:modified xsi:type="dcterms:W3CDTF">2026-10-24T08:14:09Z</dcterms:modified>
</cp:coreProperties>
</file>